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5.对账记录-20170630\"/>
    </mc:Choice>
  </mc:AlternateContent>
  <bookViews>
    <workbookView xWindow="0" yWindow="0" windowWidth="20385" windowHeight="8520" tabRatio="558" activeTab="4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" sheetId="9" r:id="rId5"/>
    <sheet name="调节明细" sheetId="11" r:id="rId6"/>
    <sheet name="HIS退" sheetId="5" r:id="rId7"/>
    <sheet name="自助退" sheetId="18" r:id="rId8"/>
    <sheet name="招行退" sheetId="28" r:id="rId9"/>
    <sheet name="网银退" sheetId="29" r:id="rId10"/>
  </sheets>
  <definedNames>
    <definedName name="_xlnm._FilterDatabase" localSheetId="6" hidden="1">HIS退!$A$1:$M$1183</definedName>
    <definedName name="_xlnm._FilterDatabase" localSheetId="8" hidden="1">招行退!$A$1:$W$1328</definedName>
    <definedName name="_xlnm._FilterDatabase" localSheetId="7" hidden="1">自助退!$A$1:$U$1196</definedName>
  </definedNames>
  <calcPr calcId="162913"/>
</workbook>
</file>

<file path=xl/calcChain.xml><?xml version="1.0" encoding="utf-8"?>
<calcChain xmlns="http://schemas.openxmlformats.org/spreadsheetml/2006/main">
  <c r="J1160" i="5" l="1"/>
  <c r="K1160" i="5" s="1"/>
  <c r="J1161" i="5"/>
  <c r="K1161" i="5" s="1"/>
  <c r="J1162" i="5"/>
  <c r="K1162" i="5" s="1"/>
  <c r="J1163" i="5"/>
  <c r="K1163" i="5" s="1"/>
  <c r="J1164" i="5"/>
  <c r="K1164" i="5" s="1"/>
  <c r="J1165" i="5"/>
  <c r="K1165" i="5" s="1"/>
  <c r="J1166" i="5"/>
  <c r="K1166" i="5" s="1"/>
  <c r="J1167" i="5"/>
  <c r="K1167" i="5" s="1"/>
  <c r="J1168" i="5"/>
  <c r="K1168" i="5" s="1"/>
  <c r="J1169" i="5"/>
  <c r="K1169" i="5" s="1"/>
  <c r="J1170" i="5"/>
  <c r="K1170" i="5" s="1"/>
  <c r="J1171" i="5"/>
  <c r="K1171" i="5" s="1"/>
  <c r="J1172" i="5"/>
  <c r="K1172" i="5" s="1"/>
  <c r="J1173" i="5"/>
  <c r="K1173" i="5" s="1"/>
  <c r="J1174" i="5"/>
  <c r="K1174" i="5" s="1"/>
  <c r="J1175" i="5"/>
  <c r="K1175" i="5" s="1"/>
  <c r="J1176" i="5"/>
  <c r="K1176" i="5" s="1"/>
  <c r="J1177" i="5"/>
  <c r="K1177" i="5" s="1"/>
  <c r="J1178" i="5"/>
  <c r="K1178" i="5" s="1"/>
  <c r="J1179" i="5"/>
  <c r="K1179" i="5" s="1"/>
  <c r="J1180" i="5"/>
  <c r="K1180" i="5" s="1"/>
  <c r="J1181" i="5"/>
  <c r="K1181" i="5" s="1"/>
  <c r="J1182" i="5"/>
  <c r="K1182" i="5" s="1"/>
  <c r="J1183" i="5"/>
  <c r="K1183" i="5" s="1"/>
  <c r="J1092" i="5"/>
  <c r="K1092" i="5" s="1"/>
  <c r="O1106" i="18"/>
  <c r="P1106" i="18" s="1"/>
  <c r="Q1106" i="18"/>
  <c r="R1106" i="18"/>
  <c r="S1106" i="18" s="1"/>
  <c r="T1106" i="18"/>
  <c r="U1106" i="18"/>
  <c r="O1107" i="18"/>
  <c r="P1107" i="18" s="1"/>
  <c r="Q1107" i="18"/>
  <c r="R1107" i="18"/>
  <c r="S1107" i="18" s="1"/>
  <c r="T1107" i="18"/>
  <c r="U1107" i="18"/>
  <c r="O1108" i="18"/>
  <c r="P1108" i="18" s="1"/>
  <c r="Q1108" i="18"/>
  <c r="R1108" i="18"/>
  <c r="S1108" i="18" s="1"/>
  <c r="T1108" i="18"/>
  <c r="U1108" i="18"/>
  <c r="O1109" i="18"/>
  <c r="P1109" i="18" s="1"/>
  <c r="Q1109" i="18"/>
  <c r="R1109" i="18"/>
  <c r="S1109" i="18" s="1"/>
  <c r="T1109" i="18"/>
  <c r="U1109" i="18"/>
  <c r="O1110" i="18"/>
  <c r="P1110" i="18" s="1"/>
  <c r="Q1110" i="18"/>
  <c r="R1110" i="18"/>
  <c r="S1110" i="18" s="1"/>
  <c r="T1110" i="18"/>
  <c r="U1110" i="18"/>
  <c r="O1111" i="18"/>
  <c r="P1111" i="18" s="1"/>
  <c r="Q1111" i="18"/>
  <c r="R1111" i="18"/>
  <c r="S1111" i="18" s="1"/>
  <c r="T1111" i="18"/>
  <c r="U1111" i="18"/>
  <c r="O1112" i="18"/>
  <c r="P1112" i="18" s="1"/>
  <c r="Q1112" i="18"/>
  <c r="R1112" i="18"/>
  <c r="S1112" i="18" s="1"/>
  <c r="T1112" i="18"/>
  <c r="U1112" i="18"/>
  <c r="O1113" i="18"/>
  <c r="P1113" i="18" s="1"/>
  <c r="Q1113" i="18"/>
  <c r="R1113" i="18"/>
  <c r="S1113" i="18" s="1"/>
  <c r="T1113" i="18"/>
  <c r="U1113" i="18"/>
  <c r="O1114" i="18"/>
  <c r="P1114" i="18" s="1"/>
  <c r="Q1114" i="18"/>
  <c r="R1114" i="18"/>
  <c r="S1114" i="18" s="1"/>
  <c r="T1114" i="18"/>
  <c r="U1114" i="18"/>
  <c r="O1115" i="18"/>
  <c r="P1115" i="18" s="1"/>
  <c r="Q1115" i="18"/>
  <c r="R1115" i="18"/>
  <c r="S1115" i="18" s="1"/>
  <c r="T1115" i="18"/>
  <c r="U1115" i="18"/>
  <c r="O1116" i="18"/>
  <c r="P1116" i="18" s="1"/>
  <c r="Q1116" i="18"/>
  <c r="R1116" i="18"/>
  <c r="S1116" i="18" s="1"/>
  <c r="T1116" i="18"/>
  <c r="U1116" i="18"/>
  <c r="O1117" i="18"/>
  <c r="P1117" i="18" s="1"/>
  <c r="Q1117" i="18"/>
  <c r="R1117" i="18"/>
  <c r="S1117" i="18" s="1"/>
  <c r="T1117" i="18"/>
  <c r="U1117" i="18"/>
  <c r="O1118" i="18"/>
  <c r="P1118" i="18" s="1"/>
  <c r="Q1118" i="18"/>
  <c r="R1118" i="18"/>
  <c r="S1118" i="18" s="1"/>
  <c r="T1118" i="18"/>
  <c r="U1118" i="18"/>
  <c r="O1119" i="18"/>
  <c r="P1119" i="18" s="1"/>
  <c r="Q1119" i="18"/>
  <c r="R1119" i="18"/>
  <c r="S1119" i="18" s="1"/>
  <c r="T1119" i="18"/>
  <c r="U1119" i="18"/>
  <c r="O1120" i="18"/>
  <c r="P1120" i="18" s="1"/>
  <c r="Q1120" i="18"/>
  <c r="R1120" i="18"/>
  <c r="S1120" i="18" s="1"/>
  <c r="T1120" i="18"/>
  <c r="U1120" i="18"/>
  <c r="O1121" i="18"/>
  <c r="P1121" i="18" s="1"/>
  <c r="Q1121" i="18"/>
  <c r="R1121" i="18"/>
  <c r="S1121" i="18" s="1"/>
  <c r="T1121" i="18"/>
  <c r="U1121" i="18"/>
  <c r="O1122" i="18"/>
  <c r="P1122" i="18" s="1"/>
  <c r="Q1122" i="18"/>
  <c r="R1122" i="18"/>
  <c r="S1122" i="18" s="1"/>
  <c r="T1122" i="18"/>
  <c r="U1122" i="18"/>
  <c r="O1123" i="18"/>
  <c r="P1123" i="18" s="1"/>
  <c r="Q1123" i="18"/>
  <c r="R1123" i="18"/>
  <c r="S1123" i="18" s="1"/>
  <c r="T1123" i="18"/>
  <c r="U1123" i="18"/>
  <c r="O1124" i="18"/>
  <c r="P1124" i="18" s="1"/>
  <c r="Q1124" i="18"/>
  <c r="R1124" i="18"/>
  <c r="S1124" i="18" s="1"/>
  <c r="T1124" i="18"/>
  <c r="U1124" i="18"/>
  <c r="O1125" i="18"/>
  <c r="P1125" i="18" s="1"/>
  <c r="Q1125" i="18"/>
  <c r="R1125" i="18"/>
  <c r="S1125" i="18" s="1"/>
  <c r="T1125" i="18"/>
  <c r="U1125" i="18"/>
  <c r="O1126" i="18"/>
  <c r="P1126" i="18" s="1"/>
  <c r="Q1126" i="18"/>
  <c r="R1126" i="18"/>
  <c r="S1126" i="18" s="1"/>
  <c r="T1126" i="18"/>
  <c r="U1126" i="18"/>
  <c r="O1127" i="18"/>
  <c r="P1127" i="18" s="1"/>
  <c r="Q1127" i="18"/>
  <c r="R1127" i="18"/>
  <c r="S1127" i="18" s="1"/>
  <c r="T1127" i="18"/>
  <c r="U1127" i="18"/>
  <c r="O1128" i="18"/>
  <c r="P1128" i="18" s="1"/>
  <c r="Q1128" i="18"/>
  <c r="R1128" i="18"/>
  <c r="S1128" i="18" s="1"/>
  <c r="T1128" i="18"/>
  <c r="U1128" i="18"/>
  <c r="O1129" i="18"/>
  <c r="P1129" i="18" s="1"/>
  <c r="Q1129" i="18"/>
  <c r="R1129" i="18"/>
  <c r="S1129" i="18" s="1"/>
  <c r="T1129" i="18"/>
  <c r="U1129" i="18"/>
  <c r="O1130" i="18"/>
  <c r="P1130" i="18" s="1"/>
  <c r="Q1130" i="18"/>
  <c r="R1130" i="18"/>
  <c r="S1130" i="18" s="1"/>
  <c r="T1130" i="18"/>
  <c r="U1130" i="18"/>
  <c r="O1131" i="18"/>
  <c r="P1131" i="18" s="1"/>
  <c r="Q1131" i="18"/>
  <c r="R1131" i="18"/>
  <c r="S1131" i="18" s="1"/>
  <c r="T1131" i="18"/>
  <c r="U1131" i="18"/>
  <c r="O1132" i="18"/>
  <c r="P1132" i="18" s="1"/>
  <c r="Q1132" i="18"/>
  <c r="R1132" i="18"/>
  <c r="S1132" i="18" s="1"/>
  <c r="T1132" i="18"/>
  <c r="U1132" i="18"/>
  <c r="O1133" i="18"/>
  <c r="P1133" i="18" s="1"/>
  <c r="Q1133" i="18"/>
  <c r="R1133" i="18"/>
  <c r="S1133" i="18" s="1"/>
  <c r="T1133" i="18"/>
  <c r="U1133" i="18"/>
  <c r="O1134" i="18"/>
  <c r="P1134" i="18" s="1"/>
  <c r="Q1134" i="18"/>
  <c r="R1134" i="18"/>
  <c r="S1134" i="18" s="1"/>
  <c r="T1134" i="18"/>
  <c r="U1134" i="18"/>
  <c r="O1135" i="18"/>
  <c r="P1135" i="18" s="1"/>
  <c r="Q1135" i="18"/>
  <c r="R1135" i="18"/>
  <c r="S1135" i="18" s="1"/>
  <c r="T1135" i="18"/>
  <c r="U1135" i="18"/>
  <c r="O1136" i="18"/>
  <c r="P1136" i="18" s="1"/>
  <c r="Q1136" i="18"/>
  <c r="R1136" i="18"/>
  <c r="S1136" i="18" s="1"/>
  <c r="T1136" i="18"/>
  <c r="U1136" i="18"/>
  <c r="O1137" i="18"/>
  <c r="P1137" i="18" s="1"/>
  <c r="Q1137" i="18"/>
  <c r="R1137" i="18"/>
  <c r="S1137" i="18" s="1"/>
  <c r="T1137" i="18"/>
  <c r="U1137" i="18"/>
  <c r="O1138" i="18"/>
  <c r="P1138" i="18" s="1"/>
  <c r="Q1138" i="18"/>
  <c r="R1138" i="18"/>
  <c r="S1138" i="18" s="1"/>
  <c r="T1138" i="18"/>
  <c r="U1138" i="18"/>
  <c r="O1139" i="18"/>
  <c r="P1139" i="18" s="1"/>
  <c r="Q1139" i="18"/>
  <c r="R1139" i="18"/>
  <c r="S1139" i="18" s="1"/>
  <c r="T1139" i="18"/>
  <c r="U1139" i="18"/>
  <c r="O1140" i="18"/>
  <c r="P1140" i="18" s="1"/>
  <c r="Q1140" i="18"/>
  <c r="R1140" i="18"/>
  <c r="S1140" i="18" s="1"/>
  <c r="T1140" i="18"/>
  <c r="U1140" i="18"/>
  <c r="O1141" i="18"/>
  <c r="P1141" i="18" s="1"/>
  <c r="Q1141" i="18"/>
  <c r="R1141" i="18"/>
  <c r="S1141" i="18" s="1"/>
  <c r="T1141" i="18"/>
  <c r="U1141" i="18"/>
  <c r="O1142" i="18"/>
  <c r="P1142" i="18" s="1"/>
  <c r="Q1142" i="18"/>
  <c r="R1142" i="18"/>
  <c r="S1142" i="18" s="1"/>
  <c r="T1142" i="18"/>
  <c r="U1142" i="18"/>
  <c r="O1143" i="18"/>
  <c r="P1143" i="18" s="1"/>
  <c r="Q1143" i="18"/>
  <c r="R1143" i="18"/>
  <c r="S1143" i="18" s="1"/>
  <c r="T1143" i="18"/>
  <c r="U1143" i="18"/>
  <c r="O1144" i="18"/>
  <c r="P1144" i="18" s="1"/>
  <c r="Q1144" i="18"/>
  <c r="R1144" i="18"/>
  <c r="S1144" i="18" s="1"/>
  <c r="T1144" i="18"/>
  <c r="U1144" i="18"/>
  <c r="O1145" i="18"/>
  <c r="P1145" i="18" s="1"/>
  <c r="Q1145" i="18"/>
  <c r="R1145" i="18"/>
  <c r="S1145" i="18" s="1"/>
  <c r="T1145" i="18"/>
  <c r="U1145" i="18"/>
  <c r="O1146" i="18"/>
  <c r="P1146" i="18" s="1"/>
  <c r="Q1146" i="18"/>
  <c r="R1146" i="18"/>
  <c r="S1146" i="18" s="1"/>
  <c r="T1146" i="18"/>
  <c r="U1146" i="18"/>
  <c r="O1147" i="18"/>
  <c r="P1147" i="18" s="1"/>
  <c r="Q1147" i="18"/>
  <c r="R1147" i="18"/>
  <c r="S1147" i="18" s="1"/>
  <c r="T1147" i="18"/>
  <c r="U1147" i="18"/>
  <c r="O1148" i="18"/>
  <c r="P1148" i="18" s="1"/>
  <c r="Q1148" i="18"/>
  <c r="R1148" i="18"/>
  <c r="S1148" i="18" s="1"/>
  <c r="T1148" i="18"/>
  <c r="U1148" i="18"/>
  <c r="O1149" i="18"/>
  <c r="P1149" i="18" s="1"/>
  <c r="Q1149" i="18"/>
  <c r="R1149" i="18"/>
  <c r="S1149" i="18" s="1"/>
  <c r="T1149" i="18"/>
  <c r="U1149" i="18"/>
  <c r="O1150" i="18"/>
  <c r="P1150" i="18" s="1"/>
  <c r="Q1150" i="18"/>
  <c r="R1150" i="18"/>
  <c r="S1150" i="18" s="1"/>
  <c r="T1150" i="18"/>
  <c r="U1150" i="18"/>
  <c r="O1151" i="18"/>
  <c r="P1151" i="18" s="1"/>
  <c r="Q1151" i="18"/>
  <c r="R1151" i="18"/>
  <c r="S1151" i="18" s="1"/>
  <c r="T1151" i="18"/>
  <c r="U1151" i="18"/>
  <c r="O1152" i="18"/>
  <c r="P1152" i="18" s="1"/>
  <c r="Q1152" i="18"/>
  <c r="R1152" i="18"/>
  <c r="S1152" i="18" s="1"/>
  <c r="T1152" i="18"/>
  <c r="U1152" i="18"/>
  <c r="O1153" i="18"/>
  <c r="P1153" i="18" s="1"/>
  <c r="Q1153" i="18"/>
  <c r="R1153" i="18"/>
  <c r="S1153" i="18" s="1"/>
  <c r="T1153" i="18"/>
  <c r="U1153" i="18"/>
  <c r="O1154" i="18"/>
  <c r="P1154" i="18" s="1"/>
  <c r="Q1154" i="18"/>
  <c r="R1154" i="18"/>
  <c r="S1154" i="18" s="1"/>
  <c r="T1154" i="18"/>
  <c r="U1154" i="18"/>
  <c r="O1155" i="18"/>
  <c r="P1155" i="18" s="1"/>
  <c r="Q1155" i="18"/>
  <c r="R1155" i="18"/>
  <c r="S1155" i="18" s="1"/>
  <c r="T1155" i="18"/>
  <c r="U1155" i="18"/>
  <c r="O1156" i="18"/>
  <c r="P1156" i="18" s="1"/>
  <c r="Q1156" i="18"/>
  <c r="R1156" i="18"/>
  <c r="S1156" i="18" s="1"/>
  <c r="T1156" i="18"/>
  <c r="U1156" i="18"/>
  <c r="O1157" i="18"/>
  <c r="P1157" i="18" s="1"/>
  <c r="Q1157" i="18"/>
  <c r="R1157" i="18"/>
  <c r="S1157" i="18" s="1"/>
  <c r="T1157" i="18"/>
  <c r="U1157" i="18"/>
  <c r="O1158" i="18"/>
  <c r="P1158" i="18" s="1"/>
  <c r="Q1158" i="18"/>
  <c r="R1158" i="18"/>
  <c r="S1158" i="18" s="1"/>
  <c r="T1158" i="18"/>
  <c r="U1158" i="18"/>
  <c r="O1159" i="18"/>
  <c r="P1159" i="18" s="1"/>
  <c r="Q1159" i="18"/>
  <c r="R1159" i="18"/>
  <c r="S1159" i="18" s="1"/>
  <c r="T1159" i="18"/>
  <c r="U1159" i="18"/>
  <c r="O1160" i="18"/>
  <c r="P1160" i="18" s="1"/>
  <c r="Q1160" i="18"/>
  <c r="R1160" i="18"/>
  <c r="S1160" i="18" s="1"/>
  <c r="T1160" i="18"/>
  <c r="U1160" i="18"/>
  <c r="O1161" i="18"/>
  <c r="P1161" i="18" s="1"/>
  <c r="Q1161" i="18"/>
  <c r="R1161" i="18"/>
  <c r="S1161" i="18" s="1"/>
  <c r="T1161" i="18"/>
  <c r="U1161" i="18"/>
  <c r="O1162" i="18"/>
  <c r="P1162" i="18" s="1"/>
  <c r="Q1162" i="18"/>
  <c r="R1162" i="18"/>
  <c r="S1162" i="18" s="1"/>
  <c r="T1162" i="18"/>
  <c r="U1162" i="18"/>
  <c r="O1163" i="18"/>
  <c r="P1163" i="18" s="1"/>
  <c r="Q1163" i="18"/>
  <c r="R1163" i="18"/>
  <c r="S1163" i="18" s="1"/>
  <c r="T1163" i="18"/>
  <c r="U1163" i="18"/>
  <c r="O1164" i="18"/>
  <c r="P1164" i="18" s="1"/>
  <c r="Q1164" i="18"/>
  <c r="R1164" i="18"/>
  <c r="S1164" i="18" s="1"/>
  <c r="T1164" i="18"/>
  <c r="U1164" i="18"/>
  <c r="O1165" i="18"/>
  <c r="P1165" i="18" s="1"/>
  <c r="Q1165" i="18"/>
  <c r="R1165" i="18"/>
  <c r="S1165" i="18" s="1"/>
  <c r="T1165" i="18"/>
  <c r="U1165" i="18"/>
  <c r="O1166" i="18"/>
  <c r="P1166" i="18" s="1"/>
  <c r="Q1166" i="18"/>
  <c r="R1166" i="18"/>
  <c r="S1166" i="18" s="1"/>
  <c r="T1166" i="18"/>
  <c r="U1166" i="18"/>
  <c r="O1167" i="18"/>
  <c r="P1167" i="18" s="1"/>
  <c r="Q1167" i="18"/>
  <c r="R1167" i="18"/>
  <c r="S1167" i="18" s="1"/>
  <c r="T1167" i="18"/>
  <c r="U1167" i="18"/>
  <c r="O1168" i="18"/>
  <c r="P1168" i="18" s="1"/>
  <c r="Q1168" i="18"/>
  <c r="R1168" i="18"/>
  <c r="S1168" i="18" s="1"/>
  <c r="T1168" i="18"/>
  <c r="U1168" i="18"/>
  <c r="O1169" i="18"/>
  <c r="P1169" i="18" s="1"/>
  <c r="Q1169" i="18"/>
  <c r="R1169" i="18"/>
  <c r="S1169" i="18" s="1"/>
  <c r="T1169" i="18"/>
  <c r="U1169" i="18"/>
  <c r="O1170" i="18"/>
  <c r="P1170" i="18" s="1"/>
  <c r="Q1170" i="18"/>
  <c r="R1170" i="18"/>
  <c r="S1170" i="18" s="1"/>
  <c r="T1170" i="18"/>
  <c r="U1170" i="18"/>
  <c r="O1171" i="18"/>
  <c r="P1171" i="18" s="1"/>
  <c r="Q1171" i="18"/>
  <c r="R1171" i="18"/>
  <c r="S1171" i="18" s="1"/>
  <c r="T1171" i="18"/>
  <c r="U1171" i="18"/>
  <c r="O1172" i="18"/>
  <c r="P1172" i="18" s="1"/>
  <c r="Q1172" i="18"/>
  <c r="R1172" i="18"/>
  <c r="S1172" i="18" s="1"/>
  <c r="T1172" i="18"/>
  <c r="U1172" i="18"/>
  <c r="O1173" i="18"/>
  <c r="P1173" i="18" s="1"/>
  <c r="Q1173" i="18"/>
  <c r="R1173" i="18"/>
  <c r="S1173" i="18" s="1"/>
  <c r="T1173" i="18"/>
  <c r="U1173" i="18"/>
  <c r="O1174" i="18"/>
  <c r="P1174" i="18" s="1"/>
  <c r="Q1174" i="18"/>
  <c r="R1174" i="18"/>
  <c r="S1174" i="18" s="1"/>
  <c r="T1174" i="18"/>
  <c r="U1174" i="18"/>
  <c r="O1175" i="18"/>
  <c r="P1175" i="18" s="1"/>
  <c r="Q1175" i="18"/>
  <c r="R1175" i="18"/>
  <c r="S1175" i="18" s="1"/>
  <c r="T1175" i="18"/>
  <c r="U1175" i="18"/>
  <c r="O1176" i="18"/>
  <c r="P1176" i="18" s="1"/>
  <c r="Q1176" i="18"/>
  <c r="R1176" i="18"/>
  <c r="S1176" i="18" s="1"/>
  <c r="T1176" i="18"/>
  <c r="U1176" i="18"/>
  <c r="O1177" i="18"/>
  <c r="P1177" i="18" s="1"/>
  <c r="Q1177" i="18"/>
  <c r="R1177" i="18"/>
  <c r="S1177" i="18" s="1"/>
  <c r="T1177" i="18"/>
  <c r="U1177" i="18"/>
  <c r="O1178" i="18"/>
  <c r="P1178" i="18" s="1"/>
  <c r="Q1178" i="18"/>
  <c r="R1178" i="18"/>
  <c r="S1178" i="18" s="1"/>
  <c r="T1178" i="18"/>
  <c r="U1178" i="18"/>
  <c r="O1179" i="18"/>
  <c r="P1179" i="18" s="1"/>
  <c r="Q1179" i="18"/>
  <c r="R1179" i="18"/>
  <c r="S1179" i="18" s="1"/>
  <c r="T1179" i="18"/>
  <c r="U1179" i="18"/>
  <c r="O1180" i="18"/>
  <c r="P1180" i="18" s="1"/>
  <c r="Q1180" i="18"/>
  <c r="R1180" i="18"/>
  <c r="S1180" i="18" s="1"/>
  <c r="T1180" i="18"/>
  <c r="U1180" i="18"/>
  <c r="O1181" i="18"/>
  <c r="P1181" i="18" s="1"/>
  <c r="Q1181" i="18"/>
  <c r="R1181" i="18"/>
  <c r="S1181" i="18" s="1"/>
  <c r="T1181" i="18"/>
  <c r="U1181" i="18"/>
  <c r="O1182" i="18"/>
  <c r="P1182" i="18" s="1"/>
  <c r="Q1182" i="18"/>
  <c r="R1182" i="18"/>
  <c r="S1182" i="18" s="1"/>
  <c r="T1182" i="18"/>
  <c r="U1182" i="18"/>
  <c r="O1183" i="18"/>
  <c r="P1183" i="18" s="1"/>
  <c r="Q1183" i="18"/>
  <c r="R1183" i="18"/>
  <c r="S1183" i="18" s="1"/>
  <c r="T1183" i="18"/>
  <c r="U1183" i="18"/>
  <c r="O1184" i="18"/>
  <c r="P1184" i="18" s="1"/>
  <c r="Q1184" i="18"/>
  <c r="R1184" i="18"/>
  <c r="S1184" i="18" s="1"/>
  <c r="T1184" i="18"/>
  <c r="U1184" i="18"/>
  <c r="O1185" i="18"/>
  <c r="P1185" i="18" s="1"/>
  <c r="Q1185" i="18"/>
  <c r="R1185" i="18"/>
  <c r="S1185" i="18" s="1"/>
  <c r="T1185" i="18"/>
  <c r="U1185" i="18"/>
  <c r="O1186" i="18"/>
  <c r="P1186" i="18" s="1"/>
  <c r="Q1186" i="18"/>
  <c r="R1186" i="18"/>
  <c r="S1186" i="18" s="1"/>
  <c r="T1186" i="18"/>
  <c r="U1186" i="18"/>
  <c r="O1187" i="18"/>
  <c r="P1187" i="18" s="1"/>
  <c r="Q1187" i="18"/>
  <c r="R1187" i="18"/>
  <c r="S1187" i="18" s="1"/>
  <c r="T1187" i="18"/>
  <c r="U1187" i="18"/>
  <c r="O1188" i="18"/>
  <c r="P1188" i="18" s="1"/>
  <c r="Q1188" i="18"/>
  <c r="R1188" i="18"/>
  <c r="S1188" i="18" s="1"/>
  <c r="T1188" i="18"/>
  <c r="U1188" i="18"/>
  <c r="O1189" i="18"/>
  <c r="P1189" i="18" s="1"/>
  <c r="Q1189" i="18"/>
  <c r="R1189" i="18"/>
  <c r="S1189" i="18" s="1"/>
  <c r="T1189" i="18"/>
  <c r="U1189" i="18"/>
  <c r="O1190" i="18"/>
  <c r="P1190" i="18" s="1"/>
  <c r="Q1190" i="18"/>
  <c r="R1190" i="18"/>
  <c r="S1190" i="18" s="1"/>
  <c r="T1190" i="18"/>
  <c r="U1190" i="18"/>
  <c r="O1191" i="18"/>
  <c r="P1191" i="18" s="1"/>
  <c r="Q1191" i="18"/>
  <c r="R1191" i="18"/>
  <c r="S1191" i="18" s="1"/>
  <c r="T1191" i="18"/>
  <c r="U1191" i="18"/>
  <c r="O1192" i="18"/>
  <c r="P1192" i="18" s="1"/>
  <c r="Q1192" i="18"/>
  <c r="R1192" i="18"/>
  <c r="S1192" i="18" s="1"/>
  <c r="T1192" i="18"/>
  <c r="U1192" i="18"/>
  <c r="O1193" i="18"/>
  <c r="P1193" i="18" s="1"/>
  <c r="Q1193" i="18"/>
  <c r="R1193" i="18"/>
  <c r="S1193" i="18" s="1"/>
  <c r="T1193" i="18"/>
  <c r="U1193" i="18"/>
  <c r="O1194" i="18"/>
  <c r="P1194" i="18" s="1"/>
  <c r="Q1194" i="18"/>
  <c r="R1194" i="18"/>
  <c r="S1194" i="18" s="1"/>
  <c r="T1194" i="18"/>
  <c r="U1194" i="18"/>
  <c r="O1195" i="18"/>
  <c r="P1195" i="18" s="1"/>
  <c r="Q1195" i="18"/>
  <c r="R1195" i="18"/>
  <c r="S1195" i="18" s="1"/>
  <c r="T1195" i="18"/>
  <c r="U1195" i="18"/>
  <c r="O1196" i="18"/>
  <c r="P1196" i="18" s="1"/>
  <c r="Q1196" i="18"/>
  <c r="R1196" i="18"/>
  <c r="S1196" i="18" s="1"/>
  <c r="T1196" i="18"/>
  <c r="U1196" i="18"/>
  <c r="J1093" i="5"/>
  <c r="K1093" i="5" s="1"/>
  <c r="J1094" i="5"/>
  <c r="K1094" i="5" s="1"/>
  <c r="J1095" i="5"/>
  <c r="K1095" i="5" s="1"/>
  <c r="J1096" i="5"/>
  <c r="K1096" i="5" s="1"/>
  <c r="J1097" i="5"/>
  <c r="K1097" i="5" s="1"/>
  <c r="J1098" i="5"/>
  <c r="K1098" i="5" s="1"/>
  <c r="J1099" i="5"/>
  <c r="K1099" i="5" s="1"/>
  <c r="J1100" i="5"/>
  <c r="K1100" i="5" s="1"/>
  <c r="J1101" i="5"/>
  <c r="K1101" i="5" s="1"/>
  <c r="J1102" i="5"/>
  <c r="K1102" i="5" s="1"/>
  <c r="J1103" i="5"/>
  <c r="K1103" i="5" s="1"/>
  <c r="J1104" i="5"/>
  <c r="K1104" i="5" s="1"/>
  <c r="J1105" i="5"/>
  <c r="K1105" i="5" s="1"/>
  <c r="J1106" i="5"/>
  <c r="K1106" i="5" s="1"/>
  <c r="J1107" i="5"/>
  <c r="K1107" i="5" s="1"/>
  <c r="J1108" i="5"/>
  <c r="K1108" i="5" s="1"/>
  <c r="J1109" i="5"/>
  <c r="K1109" i="5" s="1"/>
  <c r="J1110" i="5"/>
  <c r="K1110" i="5" s="1"/>
  <c r="J1111" i="5"/>
  <c r="K1111" i="5" s="1"/>
  <c r="J1112" i="5"/>
  <c r="K1112" i="5" s="1"/>
  <c r="J1113" i="5"/>
  <c r="K1113" i="5" s="1"/>
  <c r="J1114" i="5"/>
  <c r="K1114" i="5" s="1"/>
  <c r="J1115" i="5"/>
  <c r="K1115" i="5" s="1"/>
  <c r="J1116" i="5"/>
  <c r="K1116" i="5" s="1"/>
  <c r="J1117" i="5"/>
  <c r="K1117" i="5" s="1"/>
  <c r="J1118" i="5"/>
  <c r="K1118" i="5" s="1"/>
  <c r="J1119" i="5"/>
  <c r="K1119" i="5" s="1"/>
  <c r="J1120" i="5"/>
  <c r="K1120" i="5" s="1"/>
  <c r="J1121" i="5"/>
  <c r="K1121" i="5" s="1"/>
  <c r="J1122" i="5"/>
  <c r="K1122" i="5" s="1"/>
  <c r="J1123" i="5"/>
  <c r="K1123" i="5" s="1"/>
  <c r="J1124" i="5"/>
  <c r="K1124" i="5" s="1"/>
  <c r="J1125" i="5"/>
  <c r="K1125" i="5" s="1"/>
  <c r="J1126" i="5"/>
  <c r="K1126" i="5" s="1"/>
  <c r="J1127" i="5"/>
  <c r="K1127" i="5" s="1"/>
  <c r="J1128" i="5"/>
  <c r="K1128" i="5" s="1"/>
  <c r="J1129" i="5"/>
  <c r="K1129" i="5" s="1"/>
  <c r="J1130" i="5"/>
  <c r="K1130" i="5" s="1"/>
  <c r="J1131" i="5"/>
  <c r="K1131" i="5" s="1"/>
  <c r="J1132" i="5"/>
  <c r="K1132" i="5" s="1"/>
  <c r="J1133" i="5"/>
  <c r="K1133" i="5" s="1"/>
  <c r="J1134" i="5"/>
  <c r="K1134" i="5" s="1"/>
  <c r="J1135" i="5"/>
  <c r="K1135" i="5" s="1"/>
  <c r="J1136" i="5"/>
  <c r="K1136" i="5" s="1"/>
  <c r="J1137" i="5"/>
  <c r="K1137" i="5" s="1"/>
  <c r="J1138" i="5"/>
  <c r="K1138" i="5" s="1"/>
  <c r="J1139" i="5"/>
  <c r="K1139" i="5" s="1"/>
  <c r="J1140" i="5"/>
  <c r="K1140" i="5" s="1"/>
  <c r="J1141" i="5"/>
  <c r="K1141" i="5" s="1"/>
  <c r="J1142" i="5"/>
  <c r="K1142" i="5" s="1"/>
  <c r="J1143" i="5"/>
  <c r="K1143" i="5" s="1"/>
  <c r="J1144" i="5"/>
  <c r="K1144" i="5" s="1"/>
  <c r="J1145" i="5"/>
  <c r="K1145" i="5" s="1"/>
  <c r="J1146" i="5"/>
  <c r="K1146" i="5" s="1"/>
  <c r="J1147" i="5"/>
  <c r="K1147" i="5" s="1"/>
  <c r="J1148" i="5"/>
  <c r="K1148" i="5" s="1"/>
  <c r="J1149" i="5"/>
  <c r="K1149" i="5" s="1"/>
  <c r="J1150" i="5"/>
  <c r="K1150" i="5" s="1"/>
  <c r="J1151" i="5"/>
  <c r="K1151" i="5" s="1"/>
  <c r="J1152" i="5"/>
  <c r="K1152" i="5" s="1"/>
  <c r="J1153" i="5"/>
  <c r="K1153" i="5" s="1"/>
  <c r="J1154" i="5"/>
  <c r="K1154" i="5" s="1"/>
  <c r="J1155" i="5"/>
  <c r="K1155" i="5" s="1"/>
  <c r="J1156" i="5"/>
  <c r="K1156" i="5" s="1"/>
  <c r="J1157" i="5"/>
  <c r="K1157" i="5" s="1"/>
  <c r="J1158" i="5"/>
  <c r="K1158" i="5" s="1"/>
  <c r="J1159" i="5"/>
  <c r="K1159" i="5" s="1"/>
  <c r="E172" i="9"/>
  <c r="B172" i="9"/>
  <c r="I172" i="9" l="1"/>
  <c r="E161" i="9"/>
  <c r="B161" i="9"/>
  <c r="E150" i="9"/>
  <c r="B150" i="9"/>
  <c r="I150" i="9" s="1"/>
  <c r="E139" i="9"/>
  <c r="B139" i="9"/>
  <c r="E128" i="9"/>
  <c r="B128" i="9"/>
  <c r="W1240" i="28"/>
  <c r="W1241" i="28"/>
  <c r="W1242" i="28"/>
  <c r="W1243" i="28"/>
  <c r="W1244" i="28"/>
  <c r="W1245" i="28"/>
  <c r="W1246" i="28"/>
  <c r="W1247" i="28"/>
  <c r="W1248" i="28"/>
  <c r="W1249" i="28"/>
  <c r="W1250" i="28"/>
  <c r="W1251" i="28"/>
  <c r="W1252" i="28"/>
  <c r="W1253" i="28"/>
  <c r="W1254" i="28"/>
  <c r="W1255" i="28"/>
  <c r="W1256" i="28"/>
  <c r="W1257" i="28"/>
  <c r="W1258" i="28"/>
  <c r="W1259" i="28"/>
  <c r="W1260" i="28"/>
  <c r="W1261" i="28"/>
  <c r="W1262" i="28"/>
  <c r="W1263" i="28"/>
  <c r="W1264" i="28"/>
  <c r="W1265" i="28"/>
  <c r="W1266" i="28"/>
  <c r="W1267" i="28"/>
  <c r="W1268" i="28"/>
  <c r="W1269" i="28"/>
  <c r="W1270" i="28"/>
  <c r="W1271" i="28"/>
  <c r="W1272" i="28"/>
  <c r="W1273" i="28"/>
  <c r="W1274" i="28"/>
  <c r="W1275" i="28"/>
  <c r="W1276" i="28"/>
  <c r="W1277" i="28"/>
  <c r="W1278" i="28"/>
  <c r="W1279" i="28"/>
  <c r="W1280" i="28"/>
  <c r="W1281" i="28"/>
  <c r="W1282" i="28"/>
  <c r="W1283" i="28"/>
  <c r="W1284" i="28"/>
  <c r="W1285" i="28"/>
  <c r="W1286" i="28"/>
  <c r="W1287" i="28"/>
  <c r="W1288" i="28"/>
  <c r="W1289" i="28"/>
  <c r="W1290" i="28"/>
  <c r="W1291" i="28"/>
  <c r="W1292" i="28"/>
  <c r="W1293" i="28"/>
  <c r="W1294" i="28"/>
  <c r="W1295" i="28"/>
  <c r="W1296" i="28"/>
  <c r="W1297" i="28"/>
  <c r="W1298" i="28"/>
  <c r="W1299" i="28"/>
  <c r="W1300" i="28"/>
  <c r="W1301" i="28"/>
  <c r="W1302" i="28"/>
  <c r="W1303" i="28"/>
  <c r="W1304" i="28"/>
  <c r="W1305" i="28"/>
  <c r="W1306" i="28"/>
  <c r="W1307" i="28"/>
  <c r="W1308" i="28"/>
  <c r="W1309" i="28"/>
  <c r="W1310" i="28"/>
  <c r="W1311" i="28"/>
  <c r="W1312" i="28"/>
  <c r="W1313" i="28"/>
  <c r="W1314" i="28"/>
  <c r="W1315" i="28"/>
  <c r="W1316" i="28"/>
  <c r="W1317" i="28"/>
  <c r="W1318" i="28"/>
  <c r="W1319" i="28"/>
  <c r="W1320" i="28"/>
  <c r="W1321" i="28"/>
  <c r="W1322" i="28"/>
  <c r="W1323" i="28"/>
  <c r="W1324" i="28"/>
  <c r="W1325" i="28"/>
  <c r="W1326" i="28"/>
  <c r="W1327" i="28"/>
  <c r="W1328" i="28"/>
  <c r="W787" i="28"/>
  <c r="W788" i="28"/>
  <c r="W789" i="28"/>
  <c r="W790" i="28"/>
  <c r="W791" i="28"/>
  <c r="W792" i="28"/>
  <c r="W793" i="28"/>
  <c r="W794" i="28"/>
  <c r="W795" i="28"/>
  <c r="W796" i="28"/>
  <c r="W797" i="28"/>
  <c r="W798" i="28"/>
  <c r="W799" i="28"/>
  <c r="W800" i="28"/>
  <c r="W801" i="28"/>
  <c r="W802" i="28"/>
  <c r="W803" i="28"/>
  <c r="W804" i="28"/>
  <c r="W805" i="28"/>
  <c r="W806" i="28"/>
  <c r="W807" i="28"/>
  <c r="W808" i="28"/>
  <c r="W809" i="28"/>
  <c r="W810" i="28"/>
  <c r="W811" i="28"/>
  <c r="W812" i="28"/>
  <c r="W813" i="28"/>
  <c r="W814" i="28"/>
  <c r="W815" i="28"/>
  <c r="W816" i="28"/>
  <c r="W817" i="28"/>
  <c r="W818" i="28"/>
  <c r="W819" i="28"/>
  <c r="W820" i="28"/>
  <c r="W821" i="28"/>
  <c r="W822" i="28"/>
  <c r="W823" i="28"/>
  <c r="W824" i="28"/>
  <c r="W825" i="28"/>
  <c r="W826" i="28"/>
  <c r="W827" i="28"/>
  <c r="W828" i="28"/>
  <c r="W829" i="28"/>
  <c r="W830" i="28"/>
  <c r="W831" i="28"/>
  <c r="W832" i="28"/>
  <c r="W833" i="28"/>
  <c r="W834" i="28"/>
  <c r="W835" i="28"/>
  <c r="W836" i="28"/>
  <c r="W837" i="28"/>
  <c r="W838" i="28"/>
  <c r="W839" i="28"/>
  <c r="W840" i="28"/>
  <c r="W841" i="28"/>
  <c r="W842" i="28"/>
  <c r="W843" i="28"/>
  <c r="W844" i="28"/>
  <c r="W845" i="28"/>
  <c r="W846" i="28"/>
  <c r="W847" i="28"/>
  <c r="W848" i="28"/>
  <c r="W849" i="28"/>
  <c r="W850" i="28"/>
  <c r="W851" i="28"/>
  <c r="W852" i="28"/>
  <c r="W853" i="28"/>
  <c r="W854" i="28"/>
  <c r="W855" i="28"/>
  <c r="W856" i="28"/>
  <c r="W857" i="28"/>
  <c r="W858" i="28"/>
  <c r="W859" i="28"/>
  <c r="W860" i="28"/>
  <c r="W861" i="28"/>
  <c r="W862" i="28"/>
  <c r="W863" i="28"/>
  <c r="W864" i="28"/>
  <c r="W865" i="28"/>
  <c r="W866" i="28"/>
  <c r="W867" i="28"/>
  <c r="W868" i="28"/>
  <c r="W869" i="28"/>
  <c r="W870" i="28"/>
  <c r="W871" i="28"/>
  <c r="W872" i="28"/>
  <c r="W873" i="28"/>
  <c r="W874" i="28"/>
  <c r="W875" i="28"/>
  <c r="W876" i="28"/>
  <c r="W877" i="28"/>
  <c r="W878" i="28"/>
  <c r="W879" i="28"/>
  <c r="W880" i="28"/>
  <c r="W881" i="28"/>
  <c r="W882" i="28"/>
  <c r="W883" i="28"/>
  <c r="W884" i="28"/>
  <c r="W885" i="28"/>
  <c r="W886" i="28"/>
  <c r="W330" i="28"/>
  <c r="W2" i="28"/>
  <c r="U711" i="18"/>
  <c r="W758" i="28" s="1"/>
  <c r="U712" i="18"/>
  <c r="W759" i="28" s="1"/>
  <c r="U713" i="18"/>
  <c r="W761" i="28" s="1"/>
  <c r="U714" i="18"/>
  <c r="W760" i="28" s="1"/>
  <c r="U715" i="18"/>
  <c r="W762" i="28" s="1"/>
  <c r="U716" i="18"/>
  <c r="W763" i="28" s="1"/>
  <c r="U717" i="18"/>
  <c r="W764" i="28" s="1"/>
  <c r="U718" i="18"/>
  <c r="W765" i="28" s="1"/>
  <c r="U719" i="18"/>
  <c r="W766" i="28" s="1"/>
  <c r="U720" i="18"/>
  <c r="W767" i="28" s="1"/>
  <c r="U721" i="18"/>
  <c r="W768" i="28" s="1"/>
  <c r="U722" i="18"/>
  <c r="W769" i="28" s="1"/>
  <c r="U723" i="18"/>
  <c r="W770" i="28" s="1"/>
  <c r="U724" i="18"/>
  <c r="U725" i="18"/>
  <c r="W771" i="28" s="1"/>
  <c r="U726" i="18"/>
  <c r="W772" i="28" s="1"/>
  <c r="U727" i="18"/>
  <c r="W773" i="28" s="1"/>
  <c r="U728" i="18"/>
  <c r="W774" i="28" s="1"/>
  <c r="U729" i="18"/>
  <c r="W775" i="28" s="1"/>
  <c r="U730" i="18"/>
  <c r="W776" i="28" s="1"/>
  <c r="U731" i="18"/>
  <c r="W777" i="28" s="1"/>
  <c r="U732" i="18"/>
  <c r="W778" i="28" s="1"/>
  <c r="U733" i="18"/>
  <c r="W779" i="28" s="1"/>
  <c r="U734" i="18"/>
  <c r="W780" i="28" s="1"/>
  <c r="U735" i="18"/>
  <c r="W781" i="28" s="1"/>
  <c r="U736" i="18"/>
  <c r="W782" i="28" s="1"/>
  <c r="U737" i="18"/>
  <c r="W783" i="28" s="1"/>
  <c r="U738" i="18"/>
  <c r="W784" i="28" s="1"/>
  <c r="U739" i="18"/>
  <c r="W785" i="28" s="1"/>
  <c r="U740" i="18"/>
  <c r="W786" i="28" s="1"/>
  <c r="U741" i="18"/>
  <c r="W887" i="28" s="1"/>
  <c r="U742" i="18"/>
  <c r="W888" i="28" s="1"/>
  <c r="U743" i="18"/>
  <c r="W889" i="28" s="1"/>
  <c r="U744" i="18"/>
  <c r="W890" i="28" s="1"/>
  <c r="U745" i="18"/>
  <c r="W891" i="28" s="1"/>
  <c r="U746" i="18"/>
  <c r="W892" i="28" s="1"/>
  <c r="U747" i="18"/>
  <c r="W893" i="28" s="1"/>
  <c r="U748" i="18"/>
  <c r="W894" i="28" s="1"/>
  <c r="U749" i="18"/>
  <c r="W895" i="28" s="1"/>
  <c r="U750" i="18"/>
  <c r="W896" i="28" s="1"/>
  <c r="U751" i="18"/>
  <c r="W897" i="28" s="1"/>
  <c r="U752" i="18"/>
  <c r="W898" i="28" s="1"/>
  <c r="U753" i="18"/>
  <c r="W899" i="28" s="1"/>
  <c r="U754" i="18"/>
  <c r="W900" i="28" s="1"/>
  <c r="U755" i="18"/>
  <c r="W901" i="28" s="1"/>
  <c r="U756" i="18"/>
  <c r="W902" i="28" s="1"/>
  <c r="U757" i="18"/>
  <c r="W903" i="28" s="1"/>
  <c r="U758" i="18"/>
  <c r="W904" i="28" s="1"/>
  <c r="U759" i="18"/>
  <c r="W905" i="28" s="1"/>
  <c r="U760" i="18"/>
  <c r="W906" i="28" s="1"/>
  <c r="U761" i="18"/>
  <c r="W907" i="28" s="1"/>
  <c r="U762" i="18"/>
  <c r="W908" i="28" s="1"/>
  <c r="U763" i="18"/>
  <c r="W909" i="28" s="1"/>
  <c r="U764" i="18"/>
  <c r="W910" i="28" s="1"/>
  <c r="U765" i="18"/>
  <c r="W911" i="28" s="1"/>
  <c r="U766" i="18"/>
  <c r="W912" i="28" s="1"/>
  <c r="U767" i="18"/>
  <c r="W913" i="28" s="1"/>
  <c r="U768" i="18"/>
  <c r="W914" i="28" s="1"/>
  <c r="U769" i="18"/>
  <c r="W915" i="28" s="1"/>
  <c r="U770" i="18"/>
  <c r="W916" i="28" s="1"/>
  <c r="U771" i="18"/>
  <c r="W917" i="28" s="1"/>
  <c r="U772" i="18"/>
  <c r="W918" i="28" s="1"/>
  <c r="U773" i="18"/>
  <c r="W919" i="28" s="1"/>
  <c r="U774" i="18"/>
  <c r="W920" i="28" s="1"/>
  <c r="U775" i="18"/>
  <c r="W921" i="28" s="1"/>
  <c r="U776" i="18"/>
  <c r="W922" i="28" s="1"/>
  <c r="U777" i="18"/>
  <c r="W923" i="28" s="1"/>
  <c r="U778" i="18"/>
  <c r="W924" i="28" s="1"/>
  <c r="U779" i="18"/>
  <c r="W925" i="28" s="1"/>
  <c r="U780" i="18"/>
  <c r="W926" i="28" s="1"/>
  <c r="U781" i="18"/>
  <c r="W927" i="28" s="1"/>
  <c r="U782" i="18"/>
  <c r="W928" i="28" s="1"/>
  <c r="U783" i="18"/>
  <c r="W929" i="28" s="1"/>
  <c r="U784" i="18"/>
  <c r="W930" i="28" s="1"/>
  <c r="U785" i="18"/>
  <c r="W931" i="28" s="1"/>
  <c r="U786" i="18"/>
  <c r="W932" i="28" s="1"/>
  <c r="U787" i="18"/>
  <c r="W933" i="28" s="1"/>
  <c r="U788" i="18"/>
  <c r="W934" i="28" s="1"/>
  <c r="U789" i="18"/>
  <c r="W935" i="28" s="1"/>
  <c r="U790" i="18"/>
  <c r="W936" i="28" s="1"/>
  <c r="U791" i="18"/>
  <c r="W937" i="28" s="1"/>
  <c r="U792" i="18"/>
  <c r="W938" i="28" s="1"/>
  <c r="U793" i="18"/>
  <c r="W939" i="28" s="1"/>
  <c r="U794" i="18"/>
  <c r="W940" i="28" s="1"/>
  <c r="U795" i="18"/>
  <c r="W941" i="28" s="1"/>
  <c r="U796" i="18"/>
  <c r="W942" i="28" s="1"/>
  <c r="U797" i="18"/>
  <c r="W943" i="28" s="1"/>
  <c r="U798" i="18"/>
  <c r="W944" i="28" s="1"/>
  <c r="U799" i="18"/>
  <c r="W945" i="28" s="1"/>
  <c r="U800" i="18"/>
  <c r="W946" i="28" s="1"/>
  <c r="U801" i="18"/>
  <c r="W947" i="28" s="1"/>
  <c r="U802" i="18"/>
  <c r="W948" i="28" s="1"/>
  <c r="U803" i="18"/>
  <c r="W949" i="28" s="1"/>
  <c r="U804" i="18"/>
  <c r="W950" i="28" s="1"/>
  <c r="U805" i="18"/>
  <c r="W951" i="28" s="1"/>
  <c r="U806" i="18"/>
  <c r="W952" i="28" s="1"/>
  <c r="U807" i="18"/>
  <c r="W953" i="28" s="1"/>
  <c r="U808" i="18"/>
  <c r="W954" i="28" s="1"/>
  <c r="U809" i="18"/>
  <c r="W955" i="28" s="1"/>
  <c r="U810" i="18"/>
  <c r="W956" i="28" s="1"/>
  <c r="U811" i="18"/>
  <c r="W957" i="28" s="1"/>
  <c r="U812" i="18"/>
  <c r="W958" i="28" s="1"/>
  <c r="U813" i="18"/>
  <c r="W959" i="28" s="1"/>
  <c r="U814" i="18"/>
  <c r="W960" i="28" s="1"/>
  <c r="U815" i="18"/>
  <c r="W961" i="28" s="1"/>
  <c r="U816" i="18"/>
  <c r="W962" i="28" s="1"/>
  <c r="U817" i="18"/>
  <c r="W963" i="28" s="1"/>
  <c r="U818" i="18"/>
  <c r="W964" i="28" s="1"/>
  <c r="U819" i="18"/>
  <c r="W965" i="28" s="1"/>
  <c r="U820" i="18"/>
  <c r="W966" i="28" s="1"/>
  <c r="U821" i="18"/>
  <c r="W967" i="28" s="1"/>
  <c r="U822" i="18"/>
  <c r="W968" i="28" s="1"/>
  <c r="U823" i="18"/>
  <c r="W969" i="28" s="1"/>
  <c r="U824" i="18"/>
  <c r="W970" i="28" s="1"/>
  <c r="U825" i="18"/>
  <c r="W971" i="28" s="1"/>
  <c r="U826" i="18"/>
  <c r="W972" i="28" s="1"/>
  <c r="U827" i="18"/>
  <c r="W973" i="28" s="1"/>
  <c r="U828" i="18"/>
  <c r="W974" i="28" s="1"/>
  <c r="U829" i="18"/>
  <c r="W975" i="28" s="1"/>
  <c r="U830" i="18"/>
  <c r="W976" i="28" s="1"/>
  <c r="U831" i="18"/>
  <c r="W977" i="28" s="1"/>
  <c r="U832" i="18"/>
  <c r="W978" i="28" s="1"/>
  <c r="U833" i="18"/>
  <c r="W979" i="28" s="1"/>
  <c r="U834" i="18"/>
  <c r="W980" i="28" s="1"/>
  <c r="U835" i="18"/>
  <c r="W981" i="28" s="1"/>
  <c r="U836" i="18"/>
  <c r="W982" i="28" s="1"/>
  <c r="U837" i="18"/>
  <c r="W983" i="28" s="1"/>
  <c r="U838" i="18"/>
  <c r="W984" i="28" s="1"/>
  <c r="U839" i="18"/>
  <c r="W985" i="28" s="1"/>
  <c r="U840" i="18"/>
  <c r="W986" i="28" s="1"/>
  <c r="U841" i="18"/>
  <c r="W987" i="28" s="1"/>
  <c r="U842" i="18"/>
  <c r="W988" i="28" s="1"/>
  <c r="U843" i="18"/>
  <c r="W989" i="28" s="1"/>
  <c r="U844" i="18"/>
  <c r="W990" i="28" s="1"/>
  <c r="U845" i="18"/>
  <c r="W991" i="28" s="1"/>
  <c r="U846" i="18"/>
  <c r="W992" i="28" s="1"/>
  <c r="U847" i="18"/>
  <c r="W993" i="28" s="1"/>
  <c r="U848" i="18"/>
  <c r="W994" i="28" s="1"/>
  <c r="U849" i="18"/>
  <c r="W995" i="28" s="1"/>
  <c r="U850" i="18"/>
  <c r="U851" i="18"/>
  <c r="U852" i="18"/>
  <c r="U853" i="18"/>
  <c r="W996" i="28" s="1"/>
  <c r="U854" i="18"/>
  <c r="W997" i="28" s="1"/>
  <c r="U855" i="18"/>
  <c r="W998" i="28" s="1"/>
  <c r="U856" i="18"/>
  <c r="W999" i="28" s="1"/>
  <c r="U857" i="18"/>
  <c r="W1000" i="28" s="1"/>
  <c r="U858" i="18"/>
  <c r="W1001" i="28" s="1"/>
  <c r="U859" i="18"/>
  <c r="W1005" i="28" s="1"/>
  <c r="U860" i="18"/>
  <c r="W1002" i="28" s="1"/>
  <c r="U861" i="18"/>
  <c r="W1003" i="28" s="1"/>
  <c r="U862" i="18"/>
  <c r="W1004" i="28" s="1"/>
  <c r="U863" i="18"/>
  <c r="W1006" i="28" s="1"/>
  <c r="U864" i="18"/>
  <c r="W1007" i="28" s="1"/>
  <c r="U865" i="18"/>
  <c r="W1008" i="28" s="1"/>
  <c r="U866" i="18"/>
  <c r="W1009" i="28" s="1"/>
  <c r="U867" i="18"/>
  <c r="W1010" i="28" s="1"/>
  <c r="U868" i="18"/>
  <c r="W1011" i="28" s="1"/>
  <c r="U869" i="18"/>
  <c r="W1012" i="28" s="1"/>
  <c r="U870" i="18"/>
  <c r="W1013" i="28" s="1"/>
  <c r="U871" i="18"/>
  <c r="W1014" i="28" s="1"/>
  <c r="U872" i="18"/>
  <c r="W1015" i="28" s="1"/>
  <c r="U873" i="18"/>
  <c r="W1016" i="28" s="1"/>
  <c r="U874" i="18"/>
  <c r="W1017" i="28" s="1"/>
  <c r="U875" i="18"/>
  <c r="W1018" i="28" s="1"/>
  <c r="U876" i="18"/>
  <c r="W1019" i="28" s="1"/>
  <c r="U877" i="18"/>
  <c r="W1020" i="28" s="1"/>
  <c r="U878" i="18"/>
  <c r="W1021" i="28" s="1"/>
  <c r="U879" i="18"/>
  <c r="W1022" i="28" s="1"/>
  <c r="U880" i="18"/>
  <c r="W1023" i="28" s="1"/>
  <c r="U881" i="18"/>
  <c r="W1024" i="28" s="1"/>
  <c r="U882" i="18"/>
  <c r="W1025" i="28" s="1"/>
  <c r="U883" i="18"/>
  <c r="W1026" i="28" s="1"/>
  <c r="U884" i="18"/>
  <c r="W1027" i="28" s="1"/>
  <c r="U885" i="18"/>
  <c r="W1028" i="28" s="1"/>
  <c r="U886" i="18"/>
  <c r="W1029" i="28" s="1"/>
  <c r="U887" i="18"/>
  <c r="W1030" i="28" s="1"/>
  <c r="U888" i="18"/>
  <c r="W1031" i="28" s="1"/>
  <c r="U889" i="18"/>
  <c r="W1032" i="28" s="1"/>
  <c r="U890" i="18"/>
  <c r="W1033" i="28" s="1"/>
  <c r="U891" i="18"/>
  <c r="W1034" i="28" s="1"/>
  <c r="U892" i="18"/>
  <c r="W1035" i="28" s="1"/>
  <c r="U893" i="18"/>
  <c r="W1036" i="28" s="1"/>
  <c r="U894" i="18"/>
  <c r="W1037" i="28" s="1"/>
  <c r="U895" i="18"/>
  <c r="W1038" i="28" s="1"/>
  <c r="U896" i="18"/>
  <c r="W1040" i="28" s="1"/>
  <c r="U897" i="18"/>
  <c r="W1041" i="28" s="1"/>
  <c r="U898" i="18"/>
  <c r="W1039" i="28" s="1"/>
  <c r="U899" i="18"/>
  <c r="W1042" i="28" s="1"/>
  <c r="U900" i="18"/>
  <c r="W1043" i="28" s="1"/>
  <c r="U901" i="18"/>
  <c r="W1044" i="28" s="1"/>
  <c r="U902" i="18"/>
  <c r="W1045" i="28" s="1"/>
  <c r="U903" i="18"/>
  <c r="W1046" i="28" s="1"/>
  <c r="U904" i="18"/>
  <c r="W1047" i="28" s="1"/>
  <c r="U905" i="18"/>
  <c r="W1048" i="28" s="1"/>
  <c r="U906" i="18"/>
  <c r="W1049" i="28" s="1"/>
  <c r="U907" i="18"/>
  <c r="W1050" i="28" s="1"/>
  <c r="U908" i="18"/>
  <c r="W1051" i="28" s="1"/>
  <c r="U909" i="18"/>
  <c r="W1052" i="28" s="1"/>
  <c r="U910" i="18"/>
  <c r="W1053" i="28" s="1"/>
  <c r="U911" i="18"/>
  <c r="W1054" i="28" s="1"/>
  <c r="U912" i="18"/>
  <c r="W1055" i="28" s="1"/>
  <c r="U913" i="18"/>
  <c r="W1056" i="28" s="1"/>
  <c r="U914" i="18"/>
  <c r="W1057" i="28" s="1"/>
  <c r="U915" i="18"/>
  <c r="W1058" i="28" s="1"/>
  <c r="U916" i="18"/>
  <c r="W1059" i="28" s="1"/>
  <c r="U917" i="18"/>
  <c r="W1060" i="28" s="1"/>
  <c r="U918" i="18"/>
  <c r="W1061" i="28" s="1"/>
  <c r="U919" i="18"/>
  <c r="W1062" i="28" s="1"/>
  <c r="U920" i="18"/>
  <c r="W1063" i="28" s="1"/>
  <c r="U921" i="18"/>
  <c r="W1064" i="28" s="1"/>
  <c r="U922" i="18"/>
  <c r="W1065" i="28" s="1"/>
  <c r="U923" i="18"/>
  <c r="W1066" i="28" s="1"/>
  <c r="U924" i="18"/>
  <c r="U925" i="18"/>
  <c r="W1067" i="28" s="1"/>
  <c r="U926" i="18"/>
  <c r="W1068" i="28" s="1"/>
  <c r="U927" i="18"/>
  <c r="W1069" i="28" s="1"/>
  <c r="U928" i="18"/>
  <c r="W1070" i="28" s="1"/>
  <c r="U929" i="18"/>
  <c r="W1071" i="28" s="1"/>
  <c r="U930" i="18"/>
  <c r="W1072" i="28" s="1"/>
  <c r="U931" i="18"/>
  <c r="W1073" i="28" s="1"/>
  <c r="U932" i="18"/>
  <c r="W1074" i="28" s="1"/>
  <c r="U933" i="18"/>
  <c r="W1075" i="28" s="1"/>
  <c r="U934" i="18"/>
  <c r="W1076" i="28" s="1"/>
  <c r="U935" i="18"/>
  <c r="W1077" i="28" s="1"/>
  <c r="U936" i="18"/>
  <c r="W1078" i="28" s="1"/>
  <c r="U937" i="18"/>
  <c r="W1079" i="28" s="1"/>
  <c r="U938" i="18"/>
  <c r="W1080" i="28" s="1"/>
  <c r="U939" i="18"/>
  <c r="W1081" i="28" s="1"/>
  <c r="U940" i="18"/>
  <c r="W1082" i="28" s="1"/>
  <c r="U941" i="18"/>
  <c r="W1083" i="28" s="1"/>
  <c r="U942" i="18"/>
  <c r="W1084" i="28" s="1"/>
  <c r="U943" i="18"/>
  <c r="W1085" i="28" s="1"/>
  <c r="U944" i="18"/>
  <c r="W1086" i="28" s="1"/>
  <c r="U945" i="18"/>
  <c r="W1087" i="28" s="1"/>
  <c r="U946" i="18"/>
  <c r="U947" i="18"/>
  <c r="W1088" i="28" s="1"/>
  <c r="U948" i="18"/>
  <c r="W1089" i="28" s="1"/>
  <c r="U949" i="18"/>
  <c r="W1090" i="28" s="1"/>
  <c r="U950" i="18"/>
  <c r="W1091" i="28" s="1"/>
  <c r="U951" i="18"/>
  <c r="W1092" i="28" s="1"/>
  <c r="U952" i="18"/>
  <c r="W1093" i="28" s="1"/>
  <c r="U953" i="18"/>
  <c r="W1094" i="28" s="1"/>
  <c r="U954" i="18"/>
  <c r="W1095" i="28" s="1"/>
  <c r="U955" i="18"/>
  <c r="W1096" i="28" s="1"/>
  <c r="U956" i="18"/>
  <c r="W1097" i="28" s="1"/>
  <c r="U957" i="18"/>
  <c r="W1098" i="28" s="1"/>
  <c r="U958" i="18"/>
  <c r="W1099" i="28" s="1"/>
  <c r="U959" i="18"/>
  <c r="W1100" i="28" s="1"/>
  <c r="U960" i="18"/>
  <c r="W1101" i="28" s="1"/>
  <c r="U961" i="18"/>
  <c r="W1102" i="28" s="1"/>
  <c r="U962" i="18"/>
  <c r="W1103" i="28" s="1"/>
  <c r="U963" i="18"/>
  <c r="W1104" i="28" s="1"/>
  <c r="U964" i="18"/>
  <c r="W1105" i="28" s="1"/>
  <c r="U965" i="18"/>
  <c r="W1106" i="28" s="1"/>
  <c r="U966" i="18"/>
  <c r="W1107" i="28" s="1"/>
  <c r="U967" i="18"/>
  <c r="W1108" i="28" s="1"/>
  <c r="U968" i="18"/>
  <c r="W1109" i="28" s="1"/>
  <c r="U969" i="18"/>
  <c r="W1110" i="28" s="1"/>
  <c r="U970" i="18"/>
  <c r="W1111" i="28" s="1"/>
  <c r="U971" i="18"/>
  <c r="W1112" i="28" s="1"/>
  <c r="U972" i="18"/>
  <c r="W1113" i="28" s="1"/>
  <c r="U973" i="18"/>
  <c r="W1114" i="28" s="1"/>
  <c r="U974" i="18"/>
  <c r="W1115" i="28" s="1"/>
  <c r="U975" i="18"/>
  <c r="W1116" i="28" s="1"/>
  <c r="U976" i="18"/>
  <c r="W1117" i="28" s="1"/>
  <c r="U977" i="18"/>
  <c r="W1118" i="28" s="1"/>
  <c r="U978" i="18"/>
  <c r="W1119" i="28" s="1"/>
  <c r="U979" i="18"/>
  <c r="U980" i="18"/>
  <c r="W1120" i="28" s="1"/>
  <c r="U981" i="18"/>
  <c r="W1121" i="28" s="1"/>
  <c r="U982" i="18"/>
  <c r="W1122" i="28" s="1"/>
  <c r="U983" i="18"/>
  <c r="W1123" i="28" s="1"/>
  <c r="U984" i="18"/>
  <c r="W1124" i="28" s="1"/>
  <c r="U985" i="18"/>
  <c r="W1125" i="28" s="1"/>
  <c r="U986" i="18"/>
  <c r="W1126" i="28" s="1"/>
  <c r="U987" i="18"/>
  <c r="W1127" i="28" s="1"/>
  <c r="U988" i="18"/>
  <c r="W1128" i="28" s="1"/>
  <c r="U989" i="18"/>
  <c r="W1129" i="28" s="1"/>
  <c r="U990" i="18"/>
  <c r="W1130" i="28" s="1"/>
  <c r="U991" i="18"/>
  <c r="W1131" i="28" s="1"/>
  <c r="U992" i="18"/>
  <c r="W1132" i="28" s="1"/>
  <c r="U993" i="18"/>
  <c r="W1133" i="28" s="1"/>
  <c r="U994" i="18"/>
  <c r="W1134" i="28" s="1"/>
  <c r="U995" i="18"/>
  <c r="W1135" i="28" s="1"/>
  <c r="U996" i="18"/>
  <c r="W1136" i="28" s="1"/>
  <c r="U997" i="18"/>
  <c r="W1137" i="28" s="1"/>
  <c r="U998" i="18"/>
  <c r="W1138" i="28" s="1"/>
  <c r="U999" i="18"/>
  <c r="W1139" i="28" s="1"/>
  <c r="U1000" i="18"/>
  <c r="U1001" i="18"/>
  <c r="U1002" i="18"/>
  <c r="W1140" i="28" s="1"/>
  <c r="U1003" i="18"/>
  <c r="W1141" i="28" s="1"/>
  <c r="U1004" i="18"/>
  <c r="W1142" i="28" s="1"/>
  <c r="U1005" i="18"/>
  <c r="W1143" i="28" s="1"/>
  <c r="U1006" i="18"/>
  <c r="W1144" i="28" s="1"/>
  <c r="U1007" i="18"/>
  <c r="W1145" i="28" s="1"/>
  <c r="U1008" i="18"/>
  <c r="W1146" i="28" s="1"/>
  <c r="U1009" i="18"/>
  <c r="W1147" i="28" s="1"/>
  <c r="U1010" i="18"/>
  <c r="W1148" i="28" s="1"/>
  <c r="U1011" i="18"/>
  <c r="W1149" i="28" s="1"/>
  <c r="U1012" i="18"/>
  <c r="W1150" i="28" s="1"/>
  <c r="U1013" i="18"/>
  <c r="W1151" i="28" s="1"/>
  <c r="U1014" i="18"/>
  <c r="W1152" i="28" s="1"/>
  <c r="U1015" i="18"/>
  <c r="W1153" i="28" s="1"/>
  <c r="U1016" i="18"/>
  <c r="W1154" i="28" s="1"/>
  <c r="U1017" i="18"/>
  <c r="W1155" i="28" s="1"/>
  <c r="U1018" i="18"/>
  <c r="W1156" i="28" s="1"/>
  <c r="U1019" i="18"/>
  <c r="W1157" i="28" s="1"/>
  <c r="U1020" i="18"/>
  <c r="W1158" i="28" s="1"/>
  <c r="U1021" i="18"/>
  <c r="W1159" i="28" s="1"/>
  <c r="U1022" i="18"/>
  <c r="W1160" i="28" s="1"/>
  <c r="U1023" i="18"/>
  <c r="W1161" i="28" s="1"/>
  <c r="U1024" i="18"/>
  <c r="U1025" i="18"/>
  <c r="U1026" i="18"/>
  <c r="U1027" i="18"/>
  <c r="W1162" i="28" s="1"/>
  <c r="U1028" i="18"/>
  <c r="W1163" i="28" s="1"/>
  <c r="U1029" i="18"/>
  <c r="W1164" i="28" s="1"/>
  <c r="U1030" i="18"/>
  <c r="W1165" i="28" s="1"/>
  <c r="U1031" i="18"/>
  <c r="U1032" i="18"/>
  <c r="W1166" i="28" s="1"/>
  <c r="U1033" i="18"/>
  <c r="W1167" i="28" s="1"/>
  <c r="U1034" i="18"/>
  <c r="W1168" i="28" s="1"/>
  <c r="U1035" i="18"/>
  <c r="W1169" i="28" s="1"/>
  <c r="U1036" i="18"/>
  <c r="W1170" i="28" s="1"/>
  <c r="U1037" i="18"/>
  <c r="W1171" i="28" s="1"/>
  <c r="U1038" i="18"/>
  <c r="W1172" i="28" s="1"/>
  <c r="U1039" i="18"/>
  <c r="W1173" i="28" s="1"/>
  <c r="U1040" i="18"/>
  <c r="W1174" i="28" s="1"/>
  <c r="U1041" i="18"/>
  <c r="W1175" i="28" s="1"/>
  <c r="U1042" i="18"/>
  <c r="W1176" i="28" s="1"/>
  <c r="U1043" i="18"/>
  <c r="W1177" i="28" s="1"/>
  <c r="U1044" i="18"/>
  <c r="W1178" i="28" s="1"/>
  <c r="U1045" i="18"/>
  <c r="W1179" i="28" s="1"/>
  <c r="U1046" i="18"/>
  <c r="W1180" i="28" s="1"/>
  <c r="U1047" i="18"/>
  <c r="W1181" i="28" s="1"/>
  <c r="U1048" i="18"/>
  <c r="W1182" i="28" s="1"/>
  <c r="U1049" i="18"/>
  <c r="W1183" i="28" s="1"/>
  <c r="U1050" i="18"/>
  <c r="W1184" i="28" s="1"/>
  <c r="U1051" i="18"/>
  <c r="W1185" i="28" s="1"/>
  <c r="U1052" i="18"/>
  <c r="W1186" i="28" s="1"/>
  <c r="U1053" i="18"/>
  <c r="W1187" i="28" s="1"/>
  <c r="U1054" i="18"/>
  <c r="W1188" i="28" s="1"/>
  <c r="U1055" i="18"/>
  <c r="W1189" i="28" s="1"/>
  <c r="U1056" i="18"/>
  <c r="W1190" i="28" s="1"/>
  <c r="U1057" i="18"/>
  <c r="W1191" i="28" s="1"/>
  <c r="U1058" i="18"/>
  <c r="W1192" i="28" s="1"/>
  <c r="U1059" i="18"/>
  <c r="W1193" i="28" s="1"/>
  <c r="U1060" i="18"/>
  <c r="W1194" i="28" s="1"/>
  <c r="U1061" i="18"/>
  <c r="W1195" i="28" s="1"/>
  <c r="U1062" i="18"/>
  <c r="W1196" i="28" s="1"/>
  <c r="U1063" i="18"/>
  <c r="W1197" i="28" s="1"/>
  <c r="U1064" i="18"/>
  <c r="W1198" i="28" s="1"/>
  <c r="U1065" i="18"/>
  <c r="W1199" i="28" s="1"/>
  <c r="U1066" i="18"/>
  <c r="W1200" i="28" s="1"/>
  <c r="U1067" i="18"/>
  <c r="W1201" i="28" s="1"/>
  <c r="U1068" i="18"/>
  <c r="W1202" i="28" s="1"/>
  <c r="U1069" i="18"/>
  <c r="W1203" i="28" s="1"/>
  <c r="U1070" i="18"/>
  <c r="W1204" i="28" s="1"/>
  <c r="U1071" i="18"/>
  <c r="W1205" i="28" s="1"/>
  <c r="U1072" i="18"/>
  <c r="W1206" i="28" s="1"/>
  <c r="U1073" i="18"/>
  <c r="W1207" i="28" s="1"/>
  <c r="U1074" i="18"/>
  <c r="W1208" i="28" s="1"/>
  <c r="U1075" i="18"/>
  <c r="W1209" i="28" s="1"/>
  <c r="U1076" i="18"/>
  <c r="W1210" i="28" s="1"/>
  <c r="U1077" i="18"/>
  <c r="W1211" i="28" s="1"/>
  <c r="U1078" i="18"/>
  <c r="W1212" i="28" s="1"/>
  <c r="U1079" i="18"/>
  <c r="W1213" i="28" s="1"/>
  <c r="U1080" i="18"/>
  <c r="W1214" i="28" s="1"/>
  <c r="U1081" i="18"/>
  <c r="W1215" i="28" s="1"/>
  <c r="U1082" i="18"/>
  <c r="W1216" i="28" s="1"/>
  <c r="U1083" i="18"/>
  <c r="W1217" i="28" s="1"/>
  <c r="U1084" i="18"/>
  <c r="W1218" i="28" s="1"/>
  <c r="U1085" i="18"/>
  <c r="W1219" i="28" s="1"/>
  <c r="U1086" i="18"/>
  <c r="W1220" i="28" s="1"/>
  <c r="U1087" i="18"/>
  <c r="W1221" i="28" s="1"/>
  <c r="U1088" i="18"/>
  <c r="W1222" i="28" s="1"/>
  <c r="U1089" i="18"/>
  <c r="W1223" i="28" s="1"/>
  <c r="U1090" i="18"/>
  <c r="W1224" i="28" s="1"/>
  <c r="U1091" i="18"/>
  <c r="W1225" i="28" s="1"/>
  <c r="U1092" i="18"/>
  <c r="W1226" i="28" s="1"/>
  <c r="U1093" i="18"/>
  <c r="W1227" i="28" s="1"/>
  <c r="U1094" i="18"/>
  <c r="W1228" i="28" s="1"/>
  <c r="U1095" i="18"/>
  <c r="W1229" i="28" s="1"/>
  <c r="U1096" i="18"/>
  <c r="W1230" i="28" s="1"/>
  <c r="U1097" i="18"/>
  <c r="W1231" i="28" s="1"/>
  <c r="U1098" i="18"/>
  <c r="W1232" i="28" s="1"/>
  <c r="U1099" i="18"/>
  <c r="W1233" i="28" s="1"/>
  <c r="U1100" i="18"/>
  <c r="W1234" i="28" s="1"/>
  <c r="U1101" i="18"/>
  <c r="W1235" i="28" s="1"/>
  <c r="U1102" i="18"/>
  <c r="W1236" i="28" s="1"/>
  <c r="U1103" i="18"/>
  <c r="W1237" i="28" s="1"/>
  <c r="U1104" i="18"/>
  <c r="W1238" i="28" s="1"/>
  <c r="U1105" i="18"/>
  <c r="W1239" i="28" s="1"/>
  <c r="U3" i="18"/>
  <c r="W4" i="28" s="1"/>
  <c r="U4" i="18"/>
  <c r="W5" i="28" s="1"/>
  <c r="U5" i="18"/>
  <c r="W6" i="28" s="1"/>
  <c r="U6" i="18"/>
  <c r="W7" i="28" s="1"/>
  <c r="U7" i="18"/>
  <c r="W8" i="28" s="1"/>
  <c r="U8" i="18"/>
  <c r="W9" i="28" s="1"/>
  <c r="U9" i="18"/>
  <c r="W10" i="28" s="1"/>
  <c r="U10" i="18"/>
  <c r="W11" i="28" s="1"/>
  <c r="U11" i="18"/>
  <c r="W12" i="28" s="1"/>
  <c r="U12" i="18"/>
  <c r="W13" i="28" s="1"/>
  <c r="U13" i="18"/>
  <c r="W14" i="28" s="1"/>
  <c r="U14" i="18"/>
  <c r="W15" i="28" s="1"/>
  <c r="U15" i="18"/>
  <c r="W16" i="28" s="1"/>
  <c r="U16" i="18"/>
  <c r="W17" i="28" s="1"/>
  <c r="U17" i="18"/>
  <c r="W18" i="28" s="1"/>
  <c r="U18" i="18"/>
  <c r="W19" i="28" s="1"/>
  <c r="U19" i="18"/>
  <c r="W20" i="28" s="1"/>
  <c r="U20" i="18"/>
  <c r="W21" i="28" s="1"/>
  <c r="U21" i="18"/>
  <c r="W22" i="28" s="1"/>
  <c r="U22" i="18"/>
  <c r="W23" i="28" s="1"/>
  <c r="U23" i="18"/>
  <c r="W24" i="28" s="1"/>
  <c r="U24" i="18"/>
  <c r="W25" i="28" s="1"/>
  <c r="U25" i="18"/>
  <c r="W26" i="28" s="1"/>
  <c r="U26" i="18"/>
  <c r="W27" i="28" s="1"/>
  <c r="U27" i="18"/>
  <c r="W28" i="28" s="1"/>
  <c r="U28" i="18"/>
  <c r="W29" i="28" s="1"/>
  <c r="U29" i="18"/>
  <c r="W30" i="28" s="1"/>
  <c r="U30" i="18"/>
  <c r="W31" i="28" s="1"/>
  <c r="U31" i="18"/>
  <c r="W32" i="28" s="1"/>
  <c r="U32" i="18"/>
  <c r="W33" i="28" s="1"/>
  <c r="U33" i="18"/>
  <c r="W34" i="28" s="1"/>
  <c r="U34" i="18"/>
  <c r="W35" i="28" s="1"/>
  <c r="U35" i="18"/>
  <c r="W36" i="28" s="1"/>
  <c r="U36" i="18"/>
  <c r="W37" i="28" s="1"/>
  <c r="U37" i="18"/>
  <c r="W38" i="28" s="1"/>
  <c r="U38" i="18"/>
  <c r="W39" i="28" s="1"/>
  <c r="U39" i="18"/>
  <c r="W40" i="28" s="1"/>
  <c r="U40" i="18"/>
  <c r="W41" i="28" s="1"/>
  <c r="U41" i="18"/>
  <c r="W42" i="28" s="1"/>
  <c r="U42" i="18"/>
  <c r="W43" i="28" s="1"/>
  <c r="U43" i="18"/>
  <c r="W44" i="28" s="1"/>
  <c r="U44" i="18"/>
  <c r="W45" i="28" s="1"/>
  <c r="U45" i="18"/>
  <c r="W46" i="28" s="1"/>
  <c r="U46" i="18"/>
  <c r="W47" i="28" s="1"/>
  <c r="U47" i="18"/>
  <c r="W48" i="28" s="1"/>
  <c r="U48" i="18"/>
  <c r="W49" i="28" s="1"/>
  <c r="U49" i="18"/>
  <c r="W50" i="28" s="1"/>
  <c r="U50" i="18"/>
  <c r="W51" i="28" s="1"/>
  <c r="U51" i="18"/>
  <c r="W52" i="28" s="1"/>
  <c r="U52" i="18"/>
  <c r="W53" i="28" s="1"/>
  <c r="U53" i="18"/>
  <c r="W54" i="28" s="1"/>
  <c r="U54" i="18"/>
  <c r="W55" i="28" s="1"/>
  <c r="U55" i="18"/>
  <c r="W56" i="28" s="1"/>
  <c r="U56" i="18"/>
  <c r="W57" i="28" s="1"/>
  <c r="U57" i="18"/>
  <c r="W58" i="28" s="1"/>
  <c r="U58" i="18"/>
  <c r="W59" i="28" s="1"/>
  <c r="U59" i="18"/>
  <c r="W60" i="28" s="1"/>
  <c r="U60" i="18"/>
  <c r="W61" i="28" s="1"/>
  <c r="U61" i="18"/>
  <c r="W62" i="28" s="1"/>
  <c r="U62" i="18"/>
  <c r="W63" i="28" s="1"/>
  <c r="U63" i="18"/>
  <c r="W64" i="28" s="1"/>
  <c r="U64" i="18"/>
  <c r="W65" i="28" s="1"/>
  <c r="U65" i="18"/>
  <c r="W66" i="28" s="1"/>
  <c r="U66" i="18"/>
  <c r="W67" i="28" s="1"/>
  <c r="U67" i="18"/>
  <c r="W68" i="28" s="1"/>
  <c r="U68" i="18"/>
  <c r="W69" i="28" s="1"/>
  <c r="U69" i="18"/>
  <c r="W70" i="28" s="1"/>
  <c r="U70" i="18"/>
  <c r="W71" i="28" s="1"/>
  <c r="U71" i="18"/>
  <c r="W72" i="28" s="1"/>
  <c r="U72" i="18"/>
  <c r="W73" i="28" s="1"/>
  <c r="U73" i="18"/>
  <c r="W74" i="28" s="1"/>
  <c r="U74" i="18"/>
  <c r="W75" i="28" s="1"/>
  <c r="U75" i="18"/>
  <c r="W76" i="28" s="1"/>
  <c r="U76" i="18"/>
  <c r="W77" i="28" s="1"/>
  <c r="U77" i="18"/>
  <c r="W78" i="28" s="1"/>
  <c r="U78" i="18"/>
  <c r="W79" i="28" s="1"/>
  <c r="U79" i="18"/>
  <c r="W80" i="28" s="1"/>
  <c r="U80" i="18"/>
  <c r="W81" i="28" s="1"/>
  <c r="U81" i="18"/>
  <c r="W82" i="28" s="1"/>
  <c r="U82" i="18"/>
  <c r="W83" i="28" s="1"/>
  <c r="U83" i="18"/>
  <c r="W84" i="28" s="1"/>
  <c r="U84" i="18"/>
  <c r="W85" i="28" s="1"/>
  <c r="U85" i="18"/>
  <c r="W86" i="28" s="1"/>
  <c r="U86" i="18"/>
  <c r="W87" i="28" s="1"/>
  <c r="U87" i="18"/>
  <c r="W88" i="28" s="1"/>
  <c r="U88" i="18"/>
  <c r="W89" i="28" s="1"/>
  <c r="U89" i="18"/>
  <c r="W90" i="28" s="1"/>
  <c r="U90" i="18"/>
  <c r="W91" i="28" s="1"/>
  <c r="U91" i="18"/>
  <c r="W92" i="28" s="1"/>
  <c r="U92" i="18"/>
  <c r="W93" i="28" s="1"/>
  <c r="U93" i="18"/>
  <c r="W94" i="28" s="1"/>
  <c r="U94" i="18"/>
  <c r="W95" i="28" s="1"/>
  <c r="U95" i="18"/>
  <c r="W96" i="28" s="1"/>
  <c r="U96" i="18"/>
  <c r="W97" i="28" s="1"/>
  <c r="U97" i="18"/>
  <c r="W98" i="28" s="1"/>
  <c r="U98" i="18"/>
  <c r="W99" i="28" s="1"/>
  <c r="U99" i="18"/>
  <c r="W100" i="28" s="1"/>
  <c r="U100" i="18"/>
  <c r="W101" i="28" s="1"/>
  <c r="U101" i="18"/>
  <c r="W102" i="28" s="1"/>
  <c r="U102" i="18"/>
  <c r="W103" i="28" s="1"/>
  <c r="U103" i="18"/>
  <c r="W104" i="28" s="1"/>
  <c r="U104" i="18"/>
  <c r="W105" i="28" s="1"/>
  <c r="U105" i="18"/>
  <c r="W106" i="28" s="1"/>
  <c r="U106" i="18"/>
  <c r="W107" i="28" s="1"/>
  <c r="U107" i="18"/>
  <c r="W108" i="28" s="1"/>
  <c r="U108" i="18"/>
  <c r="W109" i="28" s="1"/>
  <c r="U109" i="18"/>
  <c r="W110" i="28" s="1"/>
  <c r="U110" i="18"/>
  <c r="W111" i="28" s="1"/>
  <c r="U111" i="18"/>
  <c r="W112" i="28" s="1"/>
  <c r="U112" i="18"/>
  <c r="W113" i="28" s="1"/>
  <c r="U113" i="18"/>
  <c r="W114" i="28" s="1"/>
  <c r="U114" i="18"/>
  <c r="W115" i="28" s="1"/>
  <c r="U115" i="18"/>
  <c r="W116" i="28" s="1"/>
  <c r="U116" i="18"/>
  <c r="W117" i="28" s="1"/>
  <c r="U117" i="18"/>
  <c r="W118" i="28" s="1"/>
  <c r="U118" i="18"/>
  <c r="W119" i="28" s="1"/>
  <c r="U119" i="18"/>
  <c r="W120" i="28" s="1"/>
  <c r="U120" i="18"/>
  <c r="W121" i="28" s="1"/>
  <c r="U121" i="18"/>
  <c r="W122" i="28" s="1"/>
  <c r="U122" i="18"/>
  <c r="W123" i="28" s="1"/>
  <c r="U123" i="18"/>
  <c r="W124" i="28" s="1"/>
  <c r="U124" i="18"/>
  <c r="W125" i="28" s="1"/>
  <c r="U125" i="18"/>
  <c r="W126" i="28" s="1"/>
  <c r="U126" i="18"/>
  <c r="W127" i="28" s="1"/>
  <c r="U127" i="18"/>
  <c r="W128" i="28" s="1"/>
  <c r="U128" i="18"/>
  <c r="W129" i="28" s="1"/>
  <c r="U129" i="18"/>
  <c r="W130" i="28" s="1"/>
  <c r="U130" i="18"/>
  <c r="W131" i="28" s="1"/>
  <c r="U131" i="18"/>
  <c r="W132" i="28" s="1"/>
  <c r="U132" i="18"/>
  <c r="W133" i="28" s="1"/>
  <c r="U133" i="18"/>
  <c r="W134" i="28" s="1"/>
  <c r="U134" i="18"/>
  <c r="W135" i="28" s="1"/>
  <c r="U135" i="18"/>
  <c r="W136" i="28" s="1"/>
  <c r="U136" i="18"/>
  <c r="W137" i="28" s="1"/>
  <c r="U137" i="18"/>
  <c r="W138" i="28" s="1"/>
  <c r="U138" i="18"/>
  <c r="W139" i="28" s="1"/>
  <c r="U139" i="18"/>
  <c r="W140" i="28" s="1"/>
  <c r="U140" i="18"/>
  <c r="W141" i="28" s="1"/>
  <c r="U141" i="18"/>
  <c r="W142" i="28" s="1"/>
  <c r="U142" i="18"/>
  <c r="W143" i="28" s="1"/>
  <c r="U143" i="18"/>
  <c r="U144" i="18"/>
  <c r="U145" i="18"/>
  <c r="W144" i="28" s="1"/>
  <c r="U146" i="18"/>
  <c r="U147" i="18"/>
  <c r="W145" i="28" s="1"/>
  <c r="U148" i="18"/>
  <c r="W146" i="28" s="1"/>
  <c r="U149" i="18"/>
  <c r="U150" i="18"/>
  <c r="W147" i="28" s="1"/>
  <c r="U151" i="18"/>
  <c r="W148" i="28" s="1"/>
  <c r="U152" i="18"/>
  <c r="W149" i="28" s="1"/>
  <c r="U153" i="18"/>
  <c r="U154" i="18"/>
  <c r="U155" i="18"/>
  <c r="W150" i="28" s="1"/>
  <c r="U156" i="18"/>
  <c r="W151" i="28" s="1"/>
  <c r="U157" i="18"/>
  <c r="W152" i="28" s="1"/>
  <c r="U158" i="18"/>
  <c r="W153" i="28" s="1"/>
  <c r="U159" i="18"/>
  <c r="W154" i="28" s="1"/>
  <c r="U160" i="18"/>
  <c r="W155" i="28" s="1"/>
  <c r="U161" i="18"/>
  <c r="W156" i="28" s="1"/>
  <c r="U162" i="18"/>
  <c r="W157" i="28" s="1"/>
  <c r="U163" i="18"/>
  <c r="W158" i="28" s="1"/>
  <c r="U164" i="18"/>
  <c r="W159" i="28" s="1"/>
  <c r="U165" i="18"/>
  <c r="W160" i="28" s="1"/>
  <c r="U166" i="18"/>
  <c r="W161" i="28" s="1"/>
  <c r="U167" i="18"/>
  <c r="U168" i="18"/>
  <c r="U169" i="18"/>
  <c r="U170" i="18"/>
  <c r="U171" i="18"/>
  <c r="U172" i="18"/>
  <c r="W162" i="28" s="1"/>
  <c r="U173" i="18"/>
  <c r="W163" i="28" s="1"/>
  <c r="U174" i="18"/>
  <c r="W164" i="28" s="1"/>
  <c r="U175" i="18"/>
  <c r="W165" i="28" s="1"/>
  <c r="U176" i="18"/>
  <c r="W166" i="28" s="1"/>
  <c r="U177" i="18"/>
  <c r="W167" i="28" s="1"/>
  <c r="U178" i="18"/>
  <c r="W168" i="28" s="1"/>
  <c r="U179" i="18"/>
  <c r="W169" i="28" s="1"/>
  <c r="U180" i="18"/>
  <c r="W170" i="28" s="1"/>
  <c r="U181" i="18"/>
  <c r="W171" i="28" s="1"/>
  <c r="U182" i="18"/>
  <c r="W172" i="28" s="1"/>
  <c r="U183" i="18"/>
  <c r="W173" i="28" s="1"/>
  <c r="U184" i="18"/>
  <c r="W174" i="28" s="1"/>
  <c r="U185" i="18"/>
  <c r="W175" i="28" s="1"/>
  <c r="U186" i="18"/>
  <c r="W176" i="28" s="1"/>
  <c r="U187" i="18"/>
  <c r="U188" i="18"/>
  <c r="U189" i="18"/>
  <c r="U190" i="18"/>
  <c r="W177" i="28" s="1"/>
  <c r="U191" i="18"/>
  <c r="U192" i="18"/>
  <c r="U193" i="18"/>
  <c r="U194" i="18"/>
  <c r="U195" i="18"/>
  <c r="W178" i="28" s="1"/>
  <c r="U196" i="18"/>
  <c r="U197" i="18"/>
  <c r="W179" i="28" s="1"/>
  <c r="U198" i="18"/>
  <c r="W180" i="28" s="1"/>
  <c r="U199" i="18"/>
  <c r="W181" i="28" s="1"/>
  <c r="U200" i="18"/>
  <c r="W182" i="28" s="1"/>
  <c r="U201" i="18"/>
  <c r="W183" i="28" s="1"/>
  <c r="U202" i="18"/>
  <c r="W184" i="28" s="1"/>
  <c r="U203" i="18"/>
  <c r="W185" i="28" s="1"/>
  <c r="U204" i="18"/>
  <c r="W186" i="28" s="1"/>
  <c r="U205" i="18"/>
  <c r="W187" i="28" s="1"/>
  <c r="U206" i="18"/>
  <c r="W188" i="28" s="1"/>
  <c r="U207" i="18"/>
  <c r="W189" i="28" s="1"/>
  <c r="U208" i="18"/>
  <c r="W190" i="28" s="1"/>
  <c r="U209" i="18"/>
  <c r="W191" i="28" s="1"/>
  <c r="U210" i="18"/>
  <c r="W192" i="28" s="1"/>
  <c r="U211" i="18"/>
  <c r="W193" i="28" s="1"/>
  <c r="U212" i="18"/>
  <c r="W194" i="28" s="1"/>
  <c r="U213" i="18"/>
  <c r="W195" i="28" s="1"/>
  <c r="U214" i="18"/>
  <c r="W196" i="28" s="1"/>
  <c r="U215" i="18"/>
  <c r="W197" i="28" s="1"/>
  <c r="U216" i="18"/>
  <c r="W198" i="28" s="1"/>
  <c r="U217" i="18"/>
  <c r="W199" i="28" s="1"/>
  <c r="U218" i="18"/>
  <c r="W200" i="28" s="1"/>
  <c r="U219" i="18"/>
  <c r="W201" i="28" s="1"/>
  <c r="U220" i="18"/>
  <c r="W202" i="28" s="1"/>
  <c r="U221" i="18"/>
  <c r="W203" i="28" s="1"/>
  <c r="U222" i="18"/>
  <c r="W204" i="28" s="1"/>
  <c r="U223" i="18"/>
  <c r="W205" i="28" s="1"/>
  <c r="U224" i="18"/>
  <c r="W206" i="28" s="1"/>
  <c r="U225" i="18"/>
  <c r="W207" i="28" s="1"/>
  <c r="U226" i="18"/>
  <c r="W208" i="28" s="1"/>
  <c r="U227" i="18"/>
  <c r="W209" i="28" s="1"/>
  <c r="U228" i="18"/>
  <c r="W210" i="28" s="1"/>
  <c r="U229" i="18"/>
  <c r="W211" i="28" s="1"/>
  <c r="U230" i="18"/>
  <c r="W212" i="28" s="1"/>
  <c r="U231" i="18"/>
  <c r="W213" i="28" s="1"/>
  <c r="U232" i="18"/>
  <c r="W214" i="28" s="1"/>
  <c r="U233" i="18"/>
  <c r="W215" i="28" s="1"/>
  <c r="U234" i="18"/>
  <c r="W216" i="28" s="1"/>
  <c r="U235" i="18"/>
  <c r="W217" i="28" s="1"/>
  <c r="U236" i="18"/>
  <c r="W218" i="28" s="1"/>
  <c r="U237" i="18"/>
  <c r="W219" i="28" s="1"/>
  <c r="U238" i="18"/>
  <c r="U239" i="18"/>
  <c r="U240" i="18"/>
  <c r="U241" i="18"/>
  <c r="U242" i="18"/>
  <c r="W220" i="28" s="1"/>
  <c r="U243" i="18"/>
  <c r="U244" i="18"/>
  <c r="W221" i="28" s="1"/>
  <c r="U245" i="18"/>
  <c r="W222" i="28" s="1"/>
  <c r="U246" i="18"/>
  <c r="W223" i="28" s="1"/>
  <c r="U247" i="18"/>
  <c r="W224" i="28" s="1"/>
  <c r="U248" i="18"/>
  <c r="W225" i="28" s="1"/>
  <c r="U249" i="18"/>
  <c r="W226" i="28" s="1"/>
  <c r="U250" i="18"/>
  <c r="W227" i="28" s="1"/>
  <c r="U251" i="18"/>
  <c r="W228" i="28" s="1"/>
  <c r="U252" i="18"/>
  <c r="W229" i="28" s="1"/>
  <c r="U253" i="18"/>
  <c r="W230" i="28" s="1"/>
  <c r="U254" i="18"/>
  <c r="W231" i="28" s="1"/>
  <c r="U255" i="18"/>
  <c r="W232" i="28" s="1"/>
  <c r="U256" i="18"/>
  <c r="W233" i="28" s="1"/>
  <c r="U257" i="18"/>
  <c r="U258" i="18"/>
  <c r="U259" i="18"/>
  <c r="W234" i="28" s="1"/>
  <c r="U260" i="18"/>
  <c r="W235" i="28" s="1"/>
  <c r="U261" i="18"/>
  <c r="U262" i="18"/>
  <c r="W236" i="28" s="1"/>
  <c r="U263" i="18"/>
  <c r="W237" i="28" s="1"/>
  <c r="U264" i="18"/>
  <c r="W238" i="28" s="1"/>
  <c r="U265" i="18"/>
  <c r="U266" i="18"/>
  <c r="U267" i="18"/>
  <c r="U268" i="18"/>
  <c r="U269" i="18"/>
  <c r="U270" i="18"/>
  <c r="W239" i="28" s="1"/>
  <c r="U271" i="18"/>
  <c r="U272" i="18"/>
  <c r="W240" i="28" s="1"/>
  <c r="U273" i="18"/>
  <c r="U274" i="18"/>
  <c r="U275" i="18"/>
  <c r="U276" i="18"/>
  <c r="W241" i="28" s="1"/>
  <c r="U277" i="18"/>
  <c r="U278" i="18"/>
  <c r="U279" i="18"/>
  <c r="U280" i="18"/>
  <c r="U281" i="18"/>
  <c r="U282" i="18"/>
  <c r="U283" i="18"/>
  <c r="U284" i="18"/>
  <c r="U285" i="18"/>
  <c r="U286" i="18"/>
  <c r="U287" i="18"/>
  <c r="U288" i="18"/>
  <c r="U289" i="18"/>
  <c r="U290" i="18"/>
  <c r="U291" i="18"/>
  <c r="U292" i="18"/>
  <c r="U293" i="18"/>
  <c r="U294" i="18"/>
  <c r="U295" i="18"/>
  <c r="U296" i="18"/>
  <c r="U297" i="18"/>
  <c r="U298" i="18"/>
  <c r="U299" i="18"/>
  <c r="U300" i="18"/>
  <c r="U301" i="18"/>
  <c r="U302" i="18"/>
  <c r="U303" i="18"/>
  <c r="U304" i="18"/>
  <c r="U305" i="18"/>
  <c r="U306" i="18"/>
  <c r="U307" i="18"/>
  <c r="U308" i="18"/>
  <c r="U309" i="18"/>
  <c r="U310" i="18"/>
  <c r="U311" i="18"/>
  <c r="U312" i="18"/>
  <c r="U313" i="18"/>
  <c r="U314" i="18"/>
  <c r="U315" i="18"/>
  <c r="U316" i="18"/>
  <c r="U317" i="18"/>
  <c r="U318" i="18"/>
  <c r="U319" i="18"/>
  <c r="U320" i="18"/>
  <c r="U321" i="18"/>
  <c r="U322" i="18"/>
  <c r="U323" i="18"/>
  <c r="U324" i="18"/>
  <c r="U325" i="18"/>
  <c r="U326" i="18"/>
  <c r="U327" i="18"/>
  <c r="U328" i="18"/>
  <c r="U329" i="18"/>
  <c r="U330" i="18"/>
  <c r="U331" i="18"/>
  <c r="U332" i="18"/>
  <c r="U333" i="18"/>
  <c r="U334" i="18"/>
  <c r="U335" i="18"/>
  <c r="U336" i="18"/>
  <c r="U337" i="18"/>
  <c r="U338" i="18"/>
  <c r="U339" i="18"/>
  <c r="U340" i="18"/>
  <c r="U341" i="18"/>
  <c r="U342" i="18"/>
  <c r="U343" i="18"/>
  <c r="U344" i="18"/>
  <c r="U345" i="18"/>
  <c r="U346" i="18"/>
  <c r="U347" i="18"/>
  <c r="U348" i="18"/>
  <c r="U349" i="18"/>
  <c r="U350" i="18"/>
  <c r="U351" i="18"/>
  <c r="U352" i="18"/>
  <c r="U353" i="18"/>
  <c r="U354" i="18"/>
  <c r="U355" i="18"/>
  <c r="U356" i="18"/>
  <c r="U357" i="18"/>
  <c r="U358" i="18"/>
  <c r="U359" i="18"/>
  <c r="U360" i="18"/>
  <c r="U361" i="18"/>
  <c r="U362" i="18"/>
  <c r="U363" i="18"/>
  <c r="U364" i="18"/>
  <c r="U365" i="18"/>
  <c r="U366" i="18"/>
  <c r="W419" i="28" s="1"/>
  <c r="U367" i="18"/>
  <c r="W420" i="28" s="1"/>
  <c r="U368" i="18"/>
  <c r="W421" i="28" s="1"/>
  <c r="U369" i="18"/>
  <c r="W422" i="28" s="1"/>
  <c r="U370" i="18"/>
  <c r="W423" i="28" s="1"/>
  <c r="U371" i="18"/>
  <c r="W424" i="28" s="1"/>
  <c r="U372" i="18"/>
  <c r="W425" i="28" s="1"/>
  <c r="U373" i="18"/>
  <c r="W426" i="28" s="1"/>
  <c r="U374" i="18"/>
  <c r="W427" i="28" s="1"/>
  <c r="U375" i="18"/>
  <c r="W428" i="28" s="1"/>
  <c r="U376" i="18"/>
  <c r="W429" i="28" s="1"/>
  <c r="U377" i="18"/>
  <c r="W430" i="28" s="1"/>
  <c r="U378" i="18"/>
  <c r="W431" i="28" s="1"/>
  <c r="U379" i="18"/>
  <c r="W432" i="28" s="1"/>
  <c r="U380" i="18"/>
  <c r="W433" i="28" s="1"/>
  <c r="U381" i="18"/>
  <c r="W434" i="28" s="1"/>
  <c r="U382" i="18"/>
  <c r="W435" i="28" s="1"/>
  <c r="U383" i="18"/>
  <c r="W436" i="28" s="1"/>
  <c r="U384" i="18"/>
  <c r="W437" i="28" s="1"/>
  <c r="U385" i="18"/>
  <c r="W438" i="28" s="1"/>
  <c r="U386" i="18"/>
  <c r="W439" i="28" s="1"/>
  <c r="U387" i="18"/>
  <c r="W440" i="28" s="1"/>
  <c r="U388" i="18"/>
  <c r="W441" i="28" s="1"/>
  <c r="U389" i="18"/>
  <c r="W442" i="28" s="1"/>
  <c r="U390" i="18"/>
  <c r="W443" i="28" s="1"/>
  <c r="U391" i="18"/>
  <c r="W444" i="28" s="1"/>
  <c r="U392" i="18"/>
  <c r="W445" i="28" s="1"/>
  <c r="U393" i="18"/>
  <c r="W446" i="28" s="1"/>
  <c r="U394" i="18"/>
  <c r="W447" i="28" s="1"/>
  <c r="U395" i="18"/>
  <c r="W448" i="28" s="1"/>
  <c r="U396" i="18"/>
  <c r="W449" i="28" s="1"/>
  <c r="U397" i="18"/>
  <c r="W450" i="28" s="1"/>
  <c r="U398" i="18"/>
  <c r="W451" i="28" s="1"/>
  <c r="U399" i="18"/>
  <c r="W452" i="28" s="1"/>
  <c r="U400" i="18"/>
  <c r="W453" i="28" s="1"/>
  <c r="U401" i="18"/>
  <c r="W454" i="28" s="1"/>
  <c r="U402" i="18"/>
  <c r="W455" i="28" s="1"/>
  <c r="U403" i="18"/>
  <c r="W456" i="28" s="1"/>
  <c r="U404" i="18"/>
  <c r="W457" i="28" s="1"/>
  <c r="U405" i="18"/>
  <c r="W458" i="28" s="1"/>
  <c r="U406" i="18"/>
  <c r="W459" i="28" s="1"/>
  <c r="U407" i="18"/>
  <c r="W460" i="28" s="1"/>
  <c r="U408" i="18"/>
  <c r="W461" i="28" s="1"/>
  <c r="U409" i="18"/>
  <c r="W462" i="28" s="1"/>
  <c r="U410" i="18"/>
  <c r="W463" i="28" s="1"/>
  <c r="U411" i="18"/>
  <c r="W464" i="28" s="1"/>
  <c r="U412" i="18"/>
  <c r="W465" i="28" s="1"/>
  <c r="U413" i="18"/>
  <c r="W466" i="28" s="1"/>
  <c r="U414" i="18"/>
  <c r="W467" i="28" s="1"/>
  <c r="U415" i="18"/>
  <c r="W468" i="28" s="1"/>
  <c r="U416" i="18"/>
  <c r="W469" i="28" s="1"/>
  <c r="U417" i="18"/>
  <c r="W470" i="28" s="1"/>
  <c r="U418" i="18"/>
  <c r="W471" i="28" s="1"/>
  <c r="U419" i="18"/>
  <c r="W472" i="28" s="1"/>
  <c r="U420" i="18"/>
  <c r="W473" i="28" s="1"/>
  <c r="U421" i="18"/>
  <c r="W474" i="28" s="1"/>
  <c r="U422" i="18"/>
  <c r="W475" i="28" s="1"/>
  <c r="U423" i="18"/>
  <c r="W476" i="28" s="1"/>
  <c r="U424" i="18"/>
  <c r="W477" i="28" s="1"/>
  <c r="U425" i="18"/>
  <c r="W478" i="28" s="1"/>
  <c r="U426" i="18"/>
  <c r="W479" i="28" s="1"/>
  <c r="U427" i="18"/>
  <c r="W480" i="28" s="1"/>
  <c r="U428" i="18"/>
  <c r="W481" i="28" s="1"/>
  <c r="U429" i="18"/>
  <c r="W482" i="28" s="1"/>
  <c r="U430" i="18"/>
  <c r="W483" i="28" s="1"/>
  <c r="U431" i="18"/>
  <c r="W484" i="28" s="1"/>
  <c r="U432" i="18"/>
  <c r="U433" i="18"/>
  <c r="W485" i="28" s="1"/>
  <c r="U434" i="18"/>
  <c r="W486" i="28" s="1"/>
  <c r="U435" i="18"/>
  <c r="W487" i="28" s="1"/>
  <c r="U436" i="18"/>
  <c r="W488" i="28" s="1"/>
  <c r="U437" i="18"/>
  <c r="W489" i="28" s="1"/>
  <c r="U438" i="18"/>
  <c r="W490" i="28" s="1"/>
  <c r="U439" i="18"/>
  <c r="W491" i="28" s="1"/>
  <c r="U440" i="18"/>
  <c r="W492" i="28" s="1"/>
  <c r="U441" i="18"/>
  <c r="W493" i="28" s="1"/>
  <c r="U442" i="18"/>
  <c r="U443" i="18"/>
  <c r="W494" i="28" s="1"/>
  <c r="U444" i="18"/>
  <c r="W495" i="28" s="1"/>
  <c r="U445" i="18"/>
  <c r="W496" i="28" s="1"/>
  <c r="U446" i="18"/>
  <c r="W497" i="28" s="1"/>
  <c r="U447" i="18"/>
  <c r="W498" i="28" s="1"/>
  <c r="U448" i="18"/>
  <c r="W499" i="28" s="1"/>
  <c r="U449" i="18"/>
  <c r="W500" i="28" s="1"/>
  <c r="U450" i="18"/>
  <c r="W501" i="28" s="1"/>
  <c r="U451" i="18"/>
  <c r="W502" i="28" s="1"/>
  <c r="U452" i="18"/>
  <c r="W503" i="28" s="1"/>
  <c r="U453" i="18"/>
  <c r="W504" i="28" s="1"/>
  <c r="U454" i="18"/>
  <c r="W505" i="28" s="1"/>
  <c r="U455" i="18"/>
  <c r="W506" i="28" s="1"/>
  <c r="U456" i="18"/>
  <c r="W507" i="28" s="1"/>
  <c r="U457" i="18"/>
  <c r="W508" i="28" s="1"/>
  <c r="U458" i="18"/>
  <c r="W509" i="28" s="1"/>
  <c r="U459" i="18"/>
  <c r="W510" i="28" s="1"/>
  <c r="U460" i="18"/>
  <c r="W511" i="28" s="1"/>
  <c r="U461" i="18"/>
  <c r="W512" i="28" s="1"/>
  <c r="U462" i="18"/>
  <c r="W513" i="28" s="1"/>
  <c r="U463" i="18"/>
  <c r="W514" i="28" s="1"/>
  <c r="U464" i="18"/>
  <c r="W515" i="28" s="1"/>
  <c r="U465" i="18"/>
  <c r="W516" i="28" s="1"/>
  <c r="U466" i="18"/>
  <c r="W517" i="28" s="1"/>
  <c r="U467" i="18"/>
  <c r="W518" i="28" s="1"/>
  <c r="U468" i="18"/>
  <c r="W519" i="28" s="1"/>
  <c r="U469" i="18"/>
  <c r="W520" i="28" s="1"/>
  <c r="U470" i="18"/>
  <c r="W521" i="28" s="1"/>
  <c r="U471" i="18"/>
  <c r="W522" i="28" s="1"/>
  <c r="U472" i="18"/>
  <c r="W523" i="28" s="1"/>
  <c r="U473" i="18"/>
  <c r="W524" i="28" s="1"/>
  <c r="U474" i="18"/>
  <c r="W525" i="28" s="1"/>
  <c r="U475" i="18"/>
  <c r="W526" i="28" s="1"/>
  <c r="U476" i="18"/>
  <c r="W527" i="28" s="1"/>
  <c r="U477" i="18"/>
  <c r="W528" i="28" s="1"/>
  <c r="U478" i="18"/>
  <c r="W529" i="28" s="1"/>
  <c r="U479" i="18"/>
  <c r="W530" i="28" s="1"/>
  <c r="U480" i="18"/>
  <c r="W531" i="28" s="1"/>
  <c r="U481" i="18"/>
  <c r="W532" i="28" s="1"/>
  <c r="U482" i="18"/>
  <c r="W533" i="28" s="1"/>
  <c r="U483" i="18"/>
  <c r="W534" i="28" s="1"/>
  <c r="U484" i="18"/>
  <c r="W535" i="28" s="1"/>
  <c r="U485" i="18"/>
  <c r="W536" i="28" s="1"/>
  <c r="U486" i="18"/>
  <c r="W537" i="28" s="1"/>
  <c r="U487" i="18"/>
  <c r="W538" i="28" s="1"/>
  <c r="U488" i="18"/>
  <c r="W539" i="28" s="1"/>
  <c r="U489" i="18"/>
  <c r="W540" i="28" s="1"/>
  <c r="U490" i="18"/>
  <c r="W541" i="28" s="1"/>
  <c r="U491" i="18"/>
  <c r="W542" i="28" s="1"/>
  <c r="U492" i="18"/>
  <c r="W543" i="28" s="1"/>
  <c r="U493" i="18"/>
  <c r="W544" i="28" s="1"/>
  <c r="U494" i="18"/>
  <c r="W545" i="28" s="1"/>
  <c r="U495" i="18"/>
  <c r="W546" i="28" s="1"/>
  <c r="U496" i="18"/>
  <c r="W547" i="28" s="1"/>
  <c r="U497" i="18"/>
  <c r="W548" i="28" s="1"/>
  <c r="U498" i="18"/>
  <c r="W549" i="28" s="1"/>
  <c r="U499" i="18"/>
  <c r="W550" i="28" s="1"/>
  <c r="U500" i="18"/>
  <c r="W551" i="28" s="1"/>
  <c r="U501" i="18"/>
  <c r="W552" i="28" s="1"/>
  <c r="U502" i="18"/>
  <c r="W553" i="28" s="1"/>
  <c r="U503" i="18"/>
  <c r="W554" i="28" s="1"/>
  <c r="U504" i="18"/>
  <c r="W555" i="28" s="1"/>
  <c r="U505" i="18"/>
  <c r="W556" i="28" s="1"/>
  <c r="U506" i="18"/>
  <c r="W557" i="28" s="1"/>
  <c r="U507" i="18"/>
  <c r="W558" i="28" s="1"/>
  <c r="U508" i="18"/>
  <c r="W559" i="28" s="1"/>
  <c r="U509" i="18"/>
  <c r="W560" i="28" s="1"/>
  <c r="U510" i="18"/>
  <c r="W561" i="28" s="1"/>
  <c r="U511" i="18"/>
  <c r="W562" i="28" s="1"/>
  <c r="U512" i="18"/>
  <c r="W563" i="28" s="1"/>
  <c r="U513" i="18"/>
  <c r="W564" i="28" s="1"/>
  <c r="U514" i="18"/>
  <c r="W565" i="28" s="1"/>
  <c r="U515" i="18"/>
  <c r="W566" i="28" s="1"/>
  <c r="U516" i="18"/>
  <c r="W567" i="28" s="1"/>
  <c r="U517" i="18"/>
  <c r="W568" i="28" s="1"/>
  <c r="U518" i="18"/>
  <c r="W569" i="28" s="1"/>
  <c r="U519" i="18"/>
  <c r="W570" i="28" s="1"/>
  <c r="U520" i="18"/>
  <c r="W571" i="28" s="1"/>
  <c r="U521" i="18"/>
  <c r="W572" i="28" s="1"/>
  <c r="U522" i="18"/>
  <c r="W573" i="28" s="1"/>
  <c r="U523" i="18"/>
  <c r="W574" i="28" s="1"/>
  <c r="U524" i="18"/>
  <c r="W575" i="28" s="1"/>
  <c r="U525" i="18"/>
  <c r="W576" i="28" s="1"/>
  <c r="U526" i="18"/>
  <c r="W577" i="28" s="1"/>
  <c r="U527" i="18"/>
  <c r="W578" i="28" s="1"/>
  <c r="U528" i="18"/>
  <c r="W579" i="28" s="1"/>
  <c r="U529" i="18"/>
  <c r="W580" i="28" s="1"/>
  <c r="U530" i="18"/>
  <c r="W581" i="28" s="1"/>
  <c r="U531" i="18"/>
  <c r="W582" i="28" s="1"/>
  <c r="U532" i="18"/>
  <c r="W583" i="28" s="1"/>
  <c r="U533" i="18"/>
  <c r="W584" i="28" s="1"/>
  <c r="U534" i="18"/>
  <c r="W585" i="28" s="1"/>
  <c r="U535" i="18"/>
  <c r="W586" i="28" s="1"/>
  <c r="U536" i="18"/>
  <c r="W587" i="28" s="1"/>
  <c r="U537" i="18"/>
  <c r="W588" i="28" s="1"/>
  <c r="U538" i="18"/>
  <c r="W590" i="28" s="1"/>
  <c r="U539" i="18"/>
  <c r="W591" i="28" s="1"/>
  <c r="U540" i="18"/>
  <c r="W592" i="28" s="1"/>
  <c r="U541" i="18"/>
  <c r="W589" i="28" s="1"/>
  <c r="U542" i="18"/>
  <c r="W593" i="28" s="1"/>
  <c r="U543" i="18"/>
  <c r="W594" i="28" s="1"/>
  <c r="U544" i="18"/>
  <c r="W595" i="28" s="1"/>
  <c r="U545" i="18"/>
  <c r="W596" i="28" s="1"/>
  <c r="U546" i="18"/>
  <c r="W597" i="28" s="1"/>
  <c r="U547" i="18"/>
  <c r="W598" i="28" s="1"/>
  <c r="U548" i="18"/>
  <c r="W599" i="28" s="1"/>
  <c r="U549" i="18"/>
  <c r="W600" i="28" s="1"/>
  <c r="U550" i="18"/>
  <c r="W601" i="28" s="1"/>
  <c r="U551" i="18"/>
  <c r="W602" i="28" s="1"/>
  <c r="U552" i="18"/>
  <c r="W603" i="28" s="1"/>
  <c r="U553" i="18"/>
  <c r="W604" i="28" s="1"/>
  <c r="U554" i="18"/>
  <c r="W605" i="28" s="1"/>
  <c r="U555" i="18"/>
  <c r="W606" i="28" s="1"/>
  <c r="U556" i="18"/>
  <c r="W607" i="28" s="1"/>
  <c r="U557" i="18"/>
  <c r="W608" i="28" s="1"/>
  <c r="U558" i="18"/>
  <c r="W609" i="28" s="1"/>
  <c r="U559" i="18"/>
  <c r="W610" i="28" s="1"/>
  <c r="U560" i="18"/>
  <c r="W611" i="28" s="1"/>
  <c r="U561" i="18"/>
  <c r="W612" i="28" s="1"/>
  <c r="U562" i="18"/>
  <c r="W613" i="28" s="1"/>
  <c r="U563" i="18"/>
  <c r="W614" i="28" s="1"/>
  <c r="U564" i="18"/>
  <c r="W615" i="28" s="1"/>
  <c r="U565" i="18"/>
  <c r="W616" i="28" s="1"/>
  <c r="U566" i="18"/>
  <c r="W617" i="28" s="1"/>
  <c r="U567" i="18"/>
  <c r="W618" i="28" s="1"/>
  <c r="U568" i="18"/>
  <c r="W619" i="28" s="1"/>
  <c r="U569" i="18"/>
  <c r="W620" i="28" s="1"/>
  <c r="U570" i="18"/>
  <c r="W621" i="28" s="1"/>
  <c r="U571" i="18"/>
  <c r="W622" i="28" s="1"/>
  <c r="U572" i="18"/>
  <c r="W623" i="28" s="1"/>
  <c r="U573" i="18"/>
  <c r="W624" i="28" s="1"/>
  <c r="U574" i="18"/>
  <c r="W625" i="28" s="1"/>
  <c r="U575" i="18"/>
  <c r="W626" i="28" s="1"/>
  <c r="U576" i="18"/>
  <c r="W628" i="28" s="1"/>
  <c r="U577" i="18"/>
  <c r="W627" i="28" s="1"/>
  <c r="U578" i="18"/>
  <c r="W629" i="28" s="1"/>
  <c r="U579" i="18"/>
  <c r="W630" i="28" s="1"/>
  <c r="U580" i="18"/>
  <c r="W631" i="28" s="1"/>
  <c r="U581" i="18"/>
  <c r="W632" i="28" s="1"/>
  <c r="U582" i="18"/>
  <c r="W633" i="28" s="1"/>
  <c r="U583" i="18"/>
  <c r="W634" i="28" s="1"/>
  <c r="U584" i="18"/>
  <c r="W635" i="28" s="1"/>
  <c r="U585" i="18"/>
  <c r="W636" i="28" s="1"/>
  <c r="U586" i="18"/>
  <c r="W637" i="28" s="1"/>
  <c r="U587" i="18"/>
  <c r="W638" i="28" s="1"/>
  <c r="U588" i="18"/>
  <c r="W639" i="28" s="1"/>
  <c r="U589" i="18"/>
  <c r="W640" i="28" s="1"/>
  <c r="U590" i="18"/>
  <c r="W641" i="28" s="1"/>
  <c r="U591" i="18"/>
  <c r="W642" i="28" s="1"/>
  <c r="U592" i="18"/>
  <c r="W643" i="28" s="1"/>
  <c r="U593" i="18"/>
  <c r="W644" i="28" s="1"/>
  <c r="U594" i="18"/>
  <c r="W645" i="28" s="1"/>
  <c r="U595" i="18"/>
  <c r="W646" i="28" s="1"/>
  <c r="U596" i="18"/>
  <c r="W647" i="28" s="1"/>
  <c r="U597" i="18"/>
  <c r="W648" i="28" s="1"/>
  <c r="U598" i="18"/>
  <c r="W649" i="28" s="1"/>
  <c r="U599" i="18"/>
  <c r="W650" i="28" s="1"/>
  <c r="U600" i="18"/>
  <c r="W651" i="28" s="1"/>
  <c r="U601" i="18"/>
  <c r="W652" i="28" s="1"/>
  <c r="U602" i="18"/>
  <c r="W653" i="28" s="1"/>
  <c r="U603" i="18"/>
  <c r="W654" i="28" s="1"/>
  <c r="U604" i="18"/>
  <c r="W655" i="28" s="1"/>
  <c r="U605" i="18"/>
  <c r="W656" i="28" s="1"/>
  <c r="U606" i="18"/>
  <c r="W657" i="28" s="1"/>
  <c r="U607" i="18"/>
  <c r="W658" i="28" s="1"/>
  <c r="U608" i="18"/>
  <c r="W659" i="28" s="1"/>
  <c r="U609" i="18"/>
  <c r="W660" i="28" s="1"/>
  <c r="U610" i="18"/>
  <c r="W661" i="28" s="1"/>
  <c r="U611" i="18"/>
  <c r="W662" i="28" s="1"/>
  <c r="U612" i="18"/>
  <c r="W663" i="28" s="1"/>
  <c r="U613" i="18"/>
  <c r="W664" i="28" s="1"/>
  <c r="U614" i="18"/>
  <c r="W665" i="28" s="1"/>
  <c r="U615" i="18"/>
  <c r="W666" i="28" s="1"/>
  <c r="U616" i="18"/>
  <c r="W667" i="28" s="1"/>
  <c r="U617" i="18"/>
  <c r="W668" i="28" s="1"/>
  <c r="U618" i="18"/>
  <c r="W669" i="28" s="1"/>
  <c r="U619" i="18"/>
  <c r="U620" i="18"/>
  <c r="U621" i="18"/>
  <c r="W670" i="28" s="1"/>
  <c r="U622" i="18"/>
  <c r="W671" i="28" s="1"/>
  <c r="U623" i="18"/>
  <c r="W672" i="28" s="1"/>
  <c r="U624" i="18"/>
  <c r="W673" i="28" s="1"/>
  <c r="U625" i="18"/>
  <c r="W674" i="28" s="1"/>
  <c r="U626" i="18"/>
  <c r="W675" i="28" s="1"/>
  <c r="U627" i="18"/>
  <c r="W676" i="28" s="1"/>
  <c r="U628" i="18"/>
  <c r="W677" i="28" s="1"/>
  <c r="U629" i="18"/>
  <c r="W678" i="28" s="1"/>
  <c r="U630" i="18"/>
  <c r="W679" i="28" s="1"/>
  <c r="U631" i="18"/>
  <c r="W680" i="28" s="1"/>
  <c r="U632" i="18"/>
  <c r="W681" i="28" s="1"/>
  <c r="U633" i="18"/>
  <c r="W682" i="28" s="1"/>
  <c r="U634" i="18"/>
  <c r="W683" i="28" s="1"/>
  <c r="U635" i="18"/>
  <c r="W684" i="28" s="1"/>
  <c r="U636" i="18"/>
  <c r="W685" i="28" s="1"/>
  <c r="U637" i="18"/>
  <c r="W686" i="28" s="1"/>
  <c r="U638" i="18"/>
  <c r="W687" i="28" s="1"/>
  <c r="U639" i="18"/>
  <c r="W688" i="28" s="1"/>
  <c r="U640" i="18"/>
  <c r="W689" i="28" s="1"/>
  <c r="U641" i="18"/>
  <c r="W690" i="28" s="1"/>
  <c r="U642" i="18"/>
  <c r="W691" i="28" s="1"/>
  <c r="U643" i="18"/>
  <c r="W692" i="28" s="1"/>
  <c r="U644" i="18"/>
  <c r="W693" i="28" s="1"/>
  <c r="U645" i="18"/>
  <c r="W694" i="28" s="1"/>
  <c r="U646" i="18"/>
  <c r="W695" i="28" s="1"/>
  <c r="U647" i="18"/>
  <c r="W696" i="28" s="1"/>
  <c r="U648" i="18"/>
  <c r="W697" i="28" s="1"/>
  <c r="U649" i="18"/>
  <c r="W698" i="28" s="1"/>
  <c r="U650" i="18"/>
  <c r="W699" i="28" s="1"/>
  <c r="U651" i="18"/>
  <c r="W700" i="28" s="1"/>
  <c r="U652" i="18"/>
  <c r="W701" i="28" s="1"/>
  <c r="U653" i="18"/>
  <c r="W702" i="28" s="1"/>
  <c r="U654" i="18"/>
  <c r="W703" i="28" s="1"/>
  <c r="U655" i="18"/>
  <c r="W704" i="28" s="1"/>
  <c r="U656" i="18"/>
  <c r="W705" i="28" s="1"/>
  <c r="U657" i="18"/>
  <c r="W706" i="28" s="1"/>
  <c r="U658" i="18"/>
  <c r="W707" i="28" s="1"/>
  <c r="U659" i="18"/>
  <c r="W708" i="28" s="1"/>
  <c r="U660" i="18"/>
  <c r="W709" i="28" s="1"/>
  <c r="U661" i="18"/>
  <c r="W710" i="28" s="1"/>
  <c r="U662" i="18"/>
  <c r="W711" i="28" s="1"/>
  <c r="U663" i="18"/>
  <c r="W712" i="28" s="1"/>
  <c r="U664" i="18"/>
  <c r="W713" i="28" s="1"/>
  <c r="U665" i="18"/>
  <c r="W714" i="28" s="1"/>
  <c r="U666" i="18"/>
  <c r="W715" i="28" s="1"/>
  <c r="U667" i="18"/>
  <c r="W717" i="28" s="1"/>
  <c r="U668" i="18"/>
  <c r="W716" i="28" s="1"/>
  <c r="U669" i="18"/>
  <c r="W718" i="28" s="1"/>
  <c r="U670" i="18"/>
  <c r="W719" i="28" s="1"/>
  <c r="U671" i="18"/>
  <c r="W720" i="28" s="1"/>
  <c r="U672" i="18"/>
  <c r="W721" i="28" s="1"/>
  <c r="U673" i="18"/>
  <c r="W722" i="28" s="1"/>
  <c r="U674" i="18"/>
  <c r="W723" i="28" s="1"/>
  <c r="U675" i="18"/>
  <c r="W724" i="28" s="1"/>
  <c r="U676" i="18"/>
  <c r="W725" i="28" s="1"/>
  <c r="U677" i="18"/>
  <c r="W726" i="28" s="1"/>
  <c r="U678" i="18"/>
  <c r="W727" i="28" s="1"/>
  <c r="U679" i="18"/>
  <c r="W728" i="28" s="1"/>
  <c r="U680" i="18"/>
  <c r="W729" i="28" s="1"/>
  <c r="U681" i="18"/>
  <c r="W730" i="28" s="1"/>
  <c r="U682" i="18"/>
  <c r="W731" i="28" s="1"/>
  <c r="U683" i="18"/>
  <c r="W732" i="28" s="1"/>
  <c r="U684" i="18"/>
  <c r="W733" i="28" s="1"/>
  <c r="U685" i="18"/>
  <c r="W734" i="28" s="1"/>
  <c r="U686" i="18"/>
  <c r="W735" i="28" s="1"/>
  <c r="U687" i="18"/>
  <c r="W736" i="28" s="1"/>
  <c r="U688" i="18"/>
  <c r="W737" i="28" s="1"/>
  <c r="U689" i="18"/>
  <c r="W738" i="28" s="1"/>
  <c r="U690" i="18"/>
  <c r="W739" i="28" s="1"/>
  <c r="U691" i="18"/>
  <c r="W740" i="28" s="1"/>
  <c r="U692" i="18"/>
  <c r="W741" i="28" s="1"/>
  <c r="U693" i="18"/>
  <c r="W742" i="28" s="1"/>
  <c r="U694" i="18"/>
  <c r="W743" i="28" s="1"/>
  <c r="U695" i="18"/>
  <c r="W744" i="28" s="1"/>
  <c r="U696" i="18"/>
  <c r="W745" i="28" s="1"/>
  <c r="U697" i="18"/>
  <c r="W746" i="28" s="1"/>
  <c r="U698" i="18"/>
  <c r="W747" i="28" s="1"/>
  <c r="U699" i="18"/>
  <c r="W748" i="28" s="1"/>
  <c r="U700" i="18"/>
  <c r="W749" i="28" s="1"/>
  <c r="U701" i="18"/>
  <c r="W750" i="28" s="1"/>
  <c r="U702" i="18"/>
  <c r="W751" i="28" s="1"/>
  <c r="U703" i="18"/>
  <c r="W752" i="28" s="1"/>
  <c r="U704" i="18"/>
  <c r="U705" i="18"/>
  <c r="U706" i="18"/>
  <c r="W753" i="28" s="1"/>
  <c r="U707" i="18"/>
  <c r="W754" i="28" s="1"/>
  <c r="U708" i="18"/>
  <c r="W755" i="28" s="1"/>
  <c r="U709" i="18"/>
  <c r="W756" i="28" s="1"/>
  <c r="U2" i="18"/>
  <c r="W3" i="28" s="1"/>
  <c r="U710" i="18"/>
  <c r="W757" i="28" s="1"/>
  <c r="N711" i="18"/>
  <c r="U758" i="28" s="1"/>
  <c r="V758" i="28" s="1"/>
  <c r="N712" i="18"/>
  <c r="N713" i="18"/>
  <c r="N714" i="18"/>
  <c r="U760" i="28" s="1"/>
  <c r="V760" i="28" s="1"/>
  <c r="N715" i="18"/>
  <c r="N716" i="18"/>
  <c r="U763" i="28" s="1"/>
  <c r="V763" i="28" s="1"/>
  <c r="N717" i="18"/>
  <c r="U764" i="28" s="1"/>
  <c r="V764" i="28" s="1"/>
  <c r="N718" i="18"/>
  <c r="N719" i="18"/>
  <c r="N720" i="18"/>
  <c r="U767" i="28" s="1"/>
  <c r="V767" i="28" s="1"/>
  <c r="N721" i="18"/>
  <c r="U768" i="28" s="1"/>
  <c r="V768" i="28" s="1"/>
  <c r="N722" i="18"/>
  <c r="U769" i="28" s="1"/>
  <c r="V769" i="28" s="1"/>
  <c r="N723" i="18"/>
  <c r="N724" i="18"/>
  <c r="N725" i="18"/>
  <c r="N726" i="18"/>
  <c r="U772" i="28" s="1"/>
  <c r="V772" i="28" s="1"/>
  <c r="N727" i="18"/>
  <c r="N728" i="18"/>
  <c r="N729" i="18"/>
  <c r="N730" i="18"/>
  <c r="U776" i="28" s="1"/>
  <c r="V776" i="28" s="1"/>
  <c r="N731" i="18"/>
  <c r="N732" i="18"/>
  <c r="N733" i="18"/>
  <c r="N734" i="18"/>
  <c r="U780" i="28" s="1"/>
  <c r="V780" i="28" s="1"/>
  <c r="N735" i="18"/>
  <c r="N736" i="18"/>
  <c r="N737" i="18"/>
  <c r="N738" i="18"/>
  <c r="U784" i="28" s="1"/>
  <c r="V784" i="28" s="1"/>
  <c r="N739" i="18"/>
  <c r="N740" i="18"/>
  <c r="N710" i="18"/>
  <c r="E117" i="9"/>
  <c r="B117" i="9"/>
  <c r="E106" i="9"/>
  <c r="B106" i="9"/>
  <c r="E95" i="9"/>
  <c r="B95" i="9"/>
  <c r="E84" i="9"/>
  <c r="B84" i="9"/>
  <c r="E73" i="9"/>
  <c r="B73" i="9"/>
  <c r="I161" i="9" l="1"/>
  <c r="W328" i="28"/>
  <c r="W417" i="28"/>
  <c r="W324" i="28"/>
  <c r="W413" i="28"/>
  <c r="W320" i="28"/>
  <c r="W409" i="28"/>
  <c r="W316" i="28"/>
  <c r="W405" i="28"/>
  <c r="W312" i="28"/>
  <c r="W401" i="28"/>
  <c r="W308" i="28"/>
  <c r="W397" i="28"/>
  <c r="W304" i="28"/>
  <c r="W393" i="28"/>
  <c r="W300" i="28"/>
  <c r="W389" i="28"/>
  <c r="W296" i="28"/>
  <c r="W385" i="28"/>
  <c r="W292" i="28"/>
  <c r="W381" i="28"/>
  <c r="W288" i="28"/>
  <c r="W377" i="28"/>
  <c r="W284" i="28"/>
  <c r="W373" i="28"/>
  <c r="W280" i="28"/>
  <c r="W369" i="28"/>
  <c r="W276" i="28"/>
  <c r="W365" i="28"/>
  <c r="W272" i="28"/>
  <c r="W361" i="28"/>
  <c r="W268" i="28"/>
  <c r="W357" i="28"/>
  <c r="W264" i="28"/>
  <c r="W353" i="28"/>
  <c r="W260" i="28"/>
  <c r="W349" i="28"/>
  <c r="W256" i="28"/>
  <c r="W345" i="28"/>
  <c r="W252" i="28"/>
  <c r="W341" i="28"/>
  <c r="W248" i="28"/>
  <c r="W337" i="28"/>
  <c r="W244" i="28"/>
  <c r="W333" i="28"/>
  <c r="W327" i="28"/>
  <c r="W416" i="28"/>
  <c r="W323" i="28"/>
  <c r="W412" i="28"/>
  <c r="W319" i="28"/>
  <c r="W408" i="28"/>
  <c r="W315" i="28"/>
  <c r="W404" i="28"/>
  <c r="W311" i="28"/>
  <c r="W400" i="28"/>
  <c r="W307" i="28"/>
  <c r="W396" i="28"/>
  <c r="W303" i="28"/>
  <c r="W392" i="28"/>
  <c r="W299" i="28"/>
  <c r="W388" i="28"/>
  <c r="W295" i="28"/>
  <c r="W384" i="28"/>
  <c r="W291" i="28"/>
  <c r="W380" i="28"/>
  <c r="W287" i="28"/>
  <c r="W376" i="28"/>
  <c r="W283" i="28"/>
  <c r="W372" i="28"/>
  <c r="W279" i="28"/>
  <c r="W368" i="28"/>
  <c r="W275" i="28"/>
  <c r="W364" i="28"/>
  <c r="W271" i="28"/>
  <c r="W360" i="28"/>
  <c r="W267" i="28"/>
  <c r="W356" i="28"/>
  <c r="W263" i="28"/>
  <c r="W352" i="28"/>
  <c r="W259" i="28"/>
  <c r="W348" i="28"/>
  <c r="W255" i="28"/>
  <c r="W344" i="28"/>
  <c r="W251" i="28"/>
  <c r="W340" i="28"/>
  <c r="W247" i="28"/>
  <c r="W336" i="28"/>
  <c r="W415" i="28"/>
  <c r="W326" i="28"/>
  <c r="W411" i="28"/>
  <c r="W322" i="28"/>
  <c r="W407" i="28"/>
  <c r="W318" i="28"/>
  <c r="W403" i="28"/>
  <c r="W314" i="28"/>
  <c r="W399" i="28"/>
  <c r="W310" i="28"/>
  <c r="W395" i="28"/>
  <c r="W306" i="28"/>
  <c r="W391" i="28"/>
  <c r="W302" i="28"/>
  <c r="W387" i="28"/>
  <c r="W298" i="28"/>
  <c r="W383" i="28"/>
  <c r="W294" i="28"/>
  <c r="W379" i="28"/>
  <c r="W290" i="28"/>
  <c r="W375" i="28"/>
  <c r="W286" i="28"/>
  <c r="W371" i="28"/>
  <c r="W282" i="28"/>
  <c r="W367" i="28"/>
  <c r="W278" i="28"/>
  <c r="W363" i="28"/>
  <c r="W274" i="28"/>
  <c r="W359" i="28"/>
  <c r="W270" i="28"/>
  <c r="W355" i="28"/>
  <c r="W266" i="28"/>
  <c r="W351" i="28"/>
  <c r="W262" i="28"/>
  <c r="W347" i="28"/>
  <c r="W258" i="28"/>
  <c r="W343" i="28"/>
  <c r="W254" i="28"/>
  <c r="W339" i="28"/>
  <c r="W250" i="28"/>
  <c r="W335" i="28"/>
  <c r="W246" i="28"/>
  <c r="W243" i="28"/>
  <c r="W332" i="28"/>
  <c r="W329" i="28"/>
  <c r="W418" i="28"/>
  <c r="W325" i="28"/>
  <c r="W414" i="28"/>
  <c r="W321" i="28"/>
  <c r="W410" i="28"/>
  <c r="W317" i="28"/>
  <c r="W406" i="28"/>
  <c r="W313" i="28"/>
  <c r="W402" i="28"/>
  <c r="W309" i="28"/>
  <c r="W398" i="28"/>
  <c r="W305" i="28"/>
  <c r="W394" i="28"/>
  <c r="W301" i="28"/>
  <c r="W390" i="28"/>
  <c r="W297" i="28"/>
  <c r="W386" i="28"/>
  <c r="W293" i="28"/>
  <c r="W382" i="28"/>
  <c r="W289" i="28"/>
  <c r="W378" i="28"/>
  <c r="W285" i="28"/>
  <c r="W374" i="28"/>
  <c r="W281" i="28"/>
  <c r="W370" i="28"/>
  <c r="W277" i="28"/>
  <c r="W366" i="28"/>
  <c r="W273" i="28"/>
  <c r="W362" i="28"/>
  <c r="W269" i="28"/>
  <c r="W358" i="28"/>
  <c r="W265" i="28"/>
  <c r="W354" i="28"/>
  <c r="W261" i="28"/>
  <c r="W350" i="28"/>
  <c r="W257" i="28"/>
  <c r="W346" i="28"/>
  <c r="W253" i="28"/>
  <c r="W342" i="28"/>
  <c r="W249" i="28"/>
  <c r="W338" i="28"/>
  <c r="W245" i="28"/>
  <c r="W334" i="28"/>
  <c r="W331" i="28"/>
  <c r="W242" i="28"/>
  <c r="I139" i="9"/>
  <c r="I128" i="9"/>
  <c r="U759" i="28"/>
  <c r="V759" i="28" s="1"/>
  <c r="U770" i="28"/>
  <c r="V770" i="28" s="1"/>
  <c r="U778" i="28"/>
  <c r="V778" i="28" s="1"/>
  <c r="U786" i="28"/>
  <c r="V786" i="28" s="1"/>
  <c r="U761" i="28"/>
  <c r="V761" i="28" s="1"/>
  <c r="U773" i="28"/>
  <c r="V773" i="28" s="1"/>
  <c r="U781" i="28"/>
  <c r="V781" i="28" s="1"/>
  <c r="U757" i="28"/>
  <c r="V757" i="28" s="1"/>
  <c r="U762" i="28"/>
  <c r="V762" i="28" s="1"/>
  <c r="U774" i="28"/>
  <c r="V774" i="28" s="1"/>
  <c r="U782" i="28"/>
  <c r="V782" i="28" s="1"/>
  <c r="U766" i="28"/>
  <c r="V766" i="28" s="1"/>
  <c r="U777" i="28"/>
  <c r="V777" i="28" s="1"/>
  <c r="U785" i="28"/>
  <c r="V785" i="28" s="1"/>
  <c r="U765" i="28"/>
  <c r="V765" i="28" s="1"/>
  <c r="U771" i="28"/>
  <c r="V771" i="28" s="1"/>
  <c r="U775" i="28"/>
  <c r="V775" i="28" s="1"/>
  <c r="U779" i="28"/>
  <c r="V779" i="28" s="1"/>
  <c r="U783" i="28"/>
  <c r="V783" i="28" s="1"/>
  <c r="I117" i="9"/>
  <c r="I106" i="9"/>
  <c r="I95" i="9"/>
  <c r="I84" i="9"/>
  <c r="I73" i="9"/>
  <c r="O366" i="18"/>
  <c r="P366" i="18" s="1"/>
  <c r="Q366" i="18"/>
  <c r="R366" i="18"/>
  <c r="S366" i="18" s="1"/>
  <c r="T366" i="18"/>
  <c r="O367" i="18"/>
  <c r="P367" i="18" s="1"/>
  <c r="Q367" i="18"/>
  <c r="R367" i="18"/>
  <c r="S367" i="18" s="1"/>
  <c r="T367" i="18"/>
  <c r="O368" i="18"/>
  <c r="P368" i="18" s="1"/>
  <c r="Q368" i="18"/>
  <c r="R368" i="18"/>
  <c r="S368" i="18" s="1"/>
  <c r="T368" i="18"/>
  <c r="O369" i="18"/>
  <c r="P369" i="18" s="1"/>
  <c r="Q369" i="18"/>
  <c r="R369" i="18"/>
  <c r="S369" i="18" s="1"/>
  <c r="T369" i="18"/>
  <c r="O370" i="18"/>
  <c r="P370" i="18" s="1"/>
  <c r="Q370" i="18"/>
  <c r="R370" i="18"/>
  <c r="S370" i="18" s="1"/>
  <c r="T370" i="18"/>
  <c r="O371" i="18"/>
  <c r="P371" i="18" s="1"/>
  <c r="Q371" i="18"/>
  <c r="R371" i="18"/>
  <c r="S371" i="18" s="1"/>
  <c r="T371" i="18"/>
  <c r="O372" i="18"/>
  <c r="P372" i="18" s="1"/>
  <c r="Q372" i="18"/>
  <c r="R372" i="18"/>
  <c r="S372" i="18" s="1"/>
  <c r="T372" i="18"/>
  <c r="O373" i="18"/>
  <c r="P373" i="18" s="1"/>
  <c r="Q373" i="18"/>
  <c r="R373" i="18"/>
  <c r="S373" i="18" s="1"/>
  <c r="T373" i="18"/>
  <c r="O374" i="18"/>
  <c r="P374" i="18" s="1"/>
  <c r="Q374" i="18"/>
  <c r="R374" i="18"/>
  <c r="S374" i="18" s="1"/>
  <c r="T374" i="18"/>
  <c r="O375" i="18"/>
  <c r="P375" i="18" s="1"/>
  <c r="Q375" i="18"/>
  <c r="R375" i="18"/>
  <c r="S375" i="18" s="1"/>
  <c r="T375" i="18"/>
  <c r="O376" i="18"/>
  <c r="P376" i="18" s="1"/>
  <c r="Q376" i="18"/>
  <c r="R376" i="18"/>
  <c r="S376" i="18" s="1"/>
  <c r="T376" i="18"/>
  <c r="O377" i="18"/>
  <c r="P377" i="18" s="1"/>
  <c r="Q377" i="18"/>
  <c r="R377" i="18"/>
  <c r="S377" i="18" s="1"/>
  <c r="T377" i="18"/>
  <c r="O378" i="18"/>
  <c r="P378" i="18" s="1"/>
  <c r="Q378" i="18"/>
  <c r="R378" i="18"/>
  <c r="S378" i="18" s="1"/>
  <c r="T378" i="18"/>
  <c r="O379" i="18"/>
  <c r="P379" i="18" s="1"/>
  <c r="Q379" i="18"/>
  <c r="R379" i="18"/>
  <c r="S379" i="18" s="1"/>
  <c r="T379" i="18"/>
  <c r="O380" i="18"/>
  <c r="P380" i="18" s="1"/>
  <c r="Q380" i="18"/>
  <c r="R380" i="18"/>
  <c r="S380" i="18" s="1"/>
  <c r="T380" i="18"/>
  <c r="O381" i="18"/>
  <c r="P381" i="18" s="1"/>
  <c r="Q381" i="18"/>
  <c r="R381" i="18"/>
  <c r="S381" i="18" s="1"/>
  <c r="T381" i="18"/>
  <c r="O382" i="18"/>
  <c r="P382" i="18" s="1"/>
  <c r="Q382" i="18"/>
  <c r="R382" i="18"/>
  <c r="S382" i="18" s="1"/>
  <c r="T382" i="18"/>
  <c r="O383" i="18"/>
  <c r="P383" i="18" s="1"/>
  <c r="Q383" i="18"/>
  <c r="R383" i="18"/>
  <c r="S383" i="18" s="1"/>
  <c r="T383" i="18"/>
  <c r="O384" i="18"/>
  <c r="P384" i="18" s="1"/>
  <c r="Q384" i="18"/>
  <c r="R384" i="18"/>
  <c r="S384" i="18" s="1"/>
  <c r="T384" i="18"/>
  <c r="O385" i="18"/>
  <c r="P385" i="18" s="1"/>
  <c r="Q385" i="18"/>
  <c r="R385" i="18"/>
  <c r="S385" i="18" s="1"/>
  <c r="T385" i="18"/>
  <c r="O386" i="18"/>
  <c r="P386" i="18" s="1"/>
  <c r="Q386" i="18"/>
  <c r="R386" i="18"/>
  <c r="S386" i="18" s="1"/>
  <c r="T386" i="18"/>
  <c r="O387" i="18"/>
  <c r="P387" i="18" s="1"/>
  <c r="Q387" i="18"/>
  <c r="R387" i="18"/>
  <c r="S387" i="18" s="1"/>
  <c r="T387" i="18"/>
  <c r="O388" i="18"/>
  <c r="P388" i="18" s="1"/>
  <c r="Q388" i="18"/>
  <c r="R388" i="18"/>
  <c r="S388" i="18" s="1"/>
  <c r="T388" i="18"/>
  <c r="O389" i="18"/>
  <c r="P389" i="18" s="1"/>
  <c r="Q389" i="18"/>
  <c r="R389" i="18"/>
  <c r="S389" i="18" s="1"/>
  <c r="T389" i="18"/>
  <c r="O390" i="18"/>
  <c r="P390" i="18" s="1"/>
  <c r="Q390" i="18"/>
  <c r="R390" i="18"/>
  <c r="S390" i="18" s="1"/>
  <c r="T390" i="18"/>
  <c r="O391" i="18"/>
  <c r="P391" i="18" s="1"/>
  <c r="Q391" i="18"/>
  <c r="R391" i="18"/>
  <c r="S391" i="18" s="1"/>
  <c r="T391" i="18"/>
  <c r="O392" i="18"/>
  <c r="P392" i="18" s="1"/>
  <c r="Q392" i="18"/>
  <c r="R392" i="18"/>
  <c r="S392" i="18" s="1"/>
  <c r="T392" i="18"/>
  <c r="O393" i="18"/>
  <c r="P393" i="18" s="1"/>
  <c r="Q393" i="18"/>
  <c r="R393" i="18"/>
  <c r="S393" i="18" s="1"/>
  <c r="T393" i="18"/>
  <c r="O394" i="18"/>
  <c r="P394" i="18" s="1"/>
  <c r="Q394" i="18"/>
  <c r="R394" i="18"/>
  <c r="S394" i="18" s="1"/>
  <c r="T394" i="18"/>
  <c r="O395" i="18"/>
  <c r="P395" i="18" s="1"/>
  <c r="Q395" i="18"/>
  <c r="R395" i="18"/>
  <c r="S395" i="18" s="1"/>
  <c r="T395" i="18"/>
  <c r="O396" i="18"/>
  <c r="P396" i="18" s="1"/>
  <c r="Q396" i="18"/>
  <c r="R396" i="18"/>
  <c r="S396" i="18" s="1"/>
  <c r="T396" i="18"/>
  <c r="O397" i="18"/>
  <c r="P397" i="18" s="1"/>
  <c r="Q397" i="18"/>
  <c r="R397" i="18"/>
  <c r="S397" i="18" s="1"/>
  <c r="T397" i="18"/>
  <c r="O398" i="18"/>
  <c r="P398" i="18" s="1"/>
  <c r="Q398" i="18"/>
  <c r="R398" i="18"/>
  <c r="S398" i="18" s="1"/>
  <c r="T398" i="18"/>
  <c r="O399" i="18"/>
  <c r="P399" i="18" s="1"/>
  <c r="Q399" i="18"/>
  <c r="R399" i="18"/>
  <c r="S399" i="18" s="1"/>
  <c r="T399" i="18"/>
  <c r="O400" i="18"/>
  <c r="P400" i="18" s="1"/>
  <c r="Q400" i="18"/>
  <c r="R400" i="18"/>
  <c r="S400" i="18" s="1"/>
  <c r="T400" i="18"/>
  <c r="O401" i="18"/>
  <c r="P401" i="18" s="1"/>
  <c r="Q401" i="18"/>
  <c r="R401" i="18"/>
  <c r="S401" i="18" s="1"/>
  <c r="T401" i="18"/>
  <c r="O402" i="18"/>
  <c r="P402" i="18" s="1"/>
  <c r="Q402" i="18"/>
  <c r="R402" i="18"/>
  <c r="S402" i="18" s="1"/>
  <c r="T402" i="18"/>
  <c r="O403" i="18"/>
  <c r="P403" i="18" s="1"/>
  <c r="Q403" i="18"/>
  <c r="R403" i="18"/>
  <c r="S403" i="18" s="1"/>
  <c r="T403" i="18"/>
  <c r="O404" i="18"/>
  <c r="P404" i="18" s="1"/>
  <c r="Q404" i="18"/>
  <c r="R404" i="18"/>
  <c r="S404" i="18" s="1"/>
  <c r="T404" i="18"/>
  <c r="O405" i="18"/>
  <c r="P405" i="18" s="1"/>
  <c r="Q405" i="18"/>
  <c r="R405" i="18"/>
  <c r="S405" i="18" s="1"/>
  <c r="T405" i="18"/>
  <c r="O406" i="18"/>
  <c r="P406" i="18" s="1"/>
  <c r="Q406" i="18"/>
  <c r="R406" i="18"/>
  <c r="S406" i="18" s="1"/>
  <c r="T406" i="18"/>
  <c r="O407" i="18"/>
  <c r="P407" i="18" s="1"/>
  <c r="Q407" i="18"/>
  <c r="R407" i="18"/>
  <c r="S407" i="18" s="1"/>
  <c r="T407" i="18"/>
  <c r="O408" i="18"/>
  <c r="P408" i="18" s="1"/>
  <c r="Q408" i="18"/>
  <c r="R408" i="18"/>
  <c r="S408" i="18" s="1"/>
  <c r="T408" i="18"/>
  <c r="O409" i="18"/>
  <c r="P409" i="18" s="1"/>
  <c r="Q409" i="18"/>
  <c r="R409" i="18"/>
  <c r="S409" i="18" s="1"/>
  <c r="T409" i="18"/>
  <c r="O410" i="18"/>
  <c r="P410" i="18" s="1"/>
  <c r="Q410" i="18"/>
  <c r="R410" i="18"/>
  <c r="S410" i="18" s="1"/>
  <c r="T410" i="18"/>
  <c r="O411" i="18"/>
  <c r="P411" i="18" s="1"/>
  <c r="Q411" i="18"/>
  <c r="R411" i="18"/>
  <c r="S411" i="18" s="1"/>
  <c r="T411" i="18"/>
  <c r="O412" i="18"/>
  <c r="P412" i="18" s="1"/>
  <c r="Q412" i="18"/>
  <c r="R412" i="18"/>
  <c r="S412" i="18" s="1"/>
  <c r="T412" i="18"/>
  <c r="O413" i="18"/>
  <c r="P413" i="18" s="1"/>
  <c r="Q413" i="18"/>
  <c r="R413" i="18"/>
  <c r="S413" i="18" s="1"/>
  <c r="T413" i="18"/>
  <c r="O414" i="18"/>
  <c r="P414" i="18" s="1"/>
  <c r="Q414" i="18"/>
  <c r="R414" i="18"/>
  <c r="S414" i="18" s="1"/>
  <c r="T414" i="18"/>
  <c r="O415" i="18"/>
  <c r="P415" i="18" s="1"/>
  <c r="Q415" i="18"/>
  <c r="R415" i="18"/>
  <c r="S415" i="18" s="1"/>
  <c r="T415" i="18"/>
  <c r="O416" i="18"/>
  <c r="P416" i="18" s="1"/>
  <c r="Q416" i="18"/>
  <c r="R416" i="18"/>
  <c r="S416" i="18" s="1"/>
  <c r="T416" i="18"/>
  <c r="O417" i="18"/>
  <c r="P417" i="18" s="1"/>
  <c r="Q417" i="18"/>
  <c r="R417" i="18"/>
  <c r="S417" i="18" s="1"/>
  <c r="T417" i="18"/>
  <c r="O418" i="18"/>
  <c r="P418" i="18" s="1"/>
  <c r="Q418" i="18"/>
  <c r="R418" i="18"/>
  <c r="S418" i="18" s="1"/>
  <c r="T418" i="18"/>
  <c r="O419" i="18"/>
  <c r="P419" i="18" s="1"/>
  <c r="Q419" i="18"/>
  <c r="R419" i="18"/>
  <c r="S419" i="18" s="1"/>
  <c r="T419" i="18"/>
  <c r="O420" i="18"/>
  <c r="P420" i="18" s="1"/>
  <c r="Q420" i="18"/>
  <c r="R420" i="18"/>
  <c r="S420" i="18" s="1"/>
  <c r="T420" i="18"/>
  <c r="O421" i="18"/>
  <c r="P421" i="18" s="1"/>
  <c r="Q421" i="18"/>
  <c r="R421" i="18"/>
  <c r="S421" i="18" s="1"/>
  <c r="T421" i="18"/>
  <c r="O422" i="18"/>
  <c r="P422" i="18" s="1"/>
  <c r="Q422" i="18"/>
  <c r="R422" i="18"/>
  <c r="S422" i="18" s="1"/>
  <c r="T422" i="18"/>
  <c r="O423" i="18"/>
  <c r="P423" i="18" s="1"/>
  <c r="Q423" i="18"/>
  <c r="R423" i="18"/>
  <c r="S423" i="18" s="1"/>
  <c r="T423" i="18"/>
  <c r="O424" i="18"/>
  <c r="P424" i="18" s="1"/>
  <c r="Q424" i="18"/>
  <c r="R424" i="18"/>
  <c r="S424" i="18" s="1"/>
  <c r="T424" i="18"/>
  <c r="O425" i="18"/>
  <c r="P425" i="18" s="1"/>
  <c r="Q425" i="18"/>
  <c r="R425" i="18"/>
  <c r="S425" i="18" s="1"/>
  <c r="T425" i="18"/>
  <c r="O426" i="18"/>
  <c r="P426" i="18" s="1"/>
  <c r="Q426" i="18"/>
  <c r="R426" i="18"/>
  <c r="S426" i="18" s="1"/>
  <c r="T426" i="18"/>
  <c r="O427" i="18"/>
  <c r="P427" i="18" s="1"/>
  <c r="Q427" i="18"/>
  <c r="R427" i="18"/>
  <c r="S427" i="18" s="1"/>
  <c r="T427" i="18"/>
  <c r="O428" i="18"/>
  <c r="P428" i="18" s="1"/>
  <c r="Q428" i="18"/>
  <c r="R428" i="18"/>
  <c r="S428" i="18" s="1"/>
  <c r="T428" i="18"/>
  <c r="O429" i="18"/>
  <c r="P429" i="18" s="1"/>
  <c r="Q429" i="18"/>
  <c r="R429" i="18"/>
  <c r="S429" i="18" s="1"/>
  <c r="T429" i="18"/>
  <c r="O430" i="18"/>
  <c r="P430" i="18" s="1"/>
  <c r="Q430" i="18"/>
  <c r="R430" i="18"/>
  <c r="S430" i="18" s="1"/>
  <c r="T430" i="18"/>
  <c r="O431" i="18"/>
  <c r="P431" i="18" s="1"/>
  <c r="Q431" i="18"/>
  <c r="R431" i="18"/>
  <c r="S431" i="18" s="1"/>
  <c r="T431" i="18"/>
  <c r="O432" i="18"/>
  <c r="P432" i="18" s="1"/>
  <c r="Q432" i="18"/>
  <c r="R432" i="18"/>
  <c r="S432" i="18" s="1"/>
  <c r="T432" i="18"/>
  <c r="O433" i="18"/>
  <c r="P433" i="18" s="1"/>
  <c r="Q433" i="18"/>
  <c r="R433" i="18"/>
  <c r="S433" i="18" s="1"/>
  <c r="T433" i="18"/>
  <c r="O434" i="18"/>
  <c r="P434" i="18" s="1"/>
  <c r="Q434" i="18"/>
  <c r="R434" i="18"/>
  <c r="S434" i="18" s="1"/>
  <c r="T434" i="18"/>
  <c r="O435" i="18"/>
  <c r="P435" i="18" s="1"/>
  <c r="Q435" i="18"/>
  <c r="R435" i="18"/>
  <c r="S435" i="18" s="1"/>
  <c r="T435" i="18"/>
  <c r="O436" i="18"/>
  <c r="P436" i="18" s="1"/>
  <c r="Q436" i="18"/>
  <c r="R436" i="18"/>
  <c r="S436" i="18" s="1"/>
  <c r="T436" i="18"/>
  <c r="O437" i="18"/>
  <c r="P437" i="18" s="1"/>
  <c r="Q437" i="18"/>
  <c r="R437" i="18"/>
  <c r="S437" i="18" s="1"/>
  <c r="T437" i="18"/>
  <c r="O438" i="18"/>
  <c r="P438" i="18" s="1"/>
  <c r="Q438" i="18"/>
  <c r="R438" i="18"/>
  <c r="S438" i="18" s="1"/>
  <c r="T438" i="18"/>
  <c r="O439" i="18"/>
  <c r="P439" i="18" s="1"/>
  <c r="Q439" i="18"/>
  <c r="R439" i="18"/>
  <c r="S439" i="18" s="1"/>
  <c r="T439" i="18"/>
  <c r="O440" i="18"/>
  <c r="P440" i="18" s="1"/>
  <c r="Q440" i="18"/>
  <c r="R440" i="18"/>
  <c r="S440" i="18" s="1"/>
  <c r="T440" i="18"/>
  <c r="O441" i="18"/>
  <c r="P441" i="18" s="1"/>
  <c r="Q441" i="18"/>
  <c r="R441" i="18"/>
  <c r="S441" i="18" s="1"/>
  <c r="T441" i="18"/>
  <c r="O442" i="18"/>
  <c r="P442" i="18" s="1"/>
  <c r="Q442" i="18"/>
  <c r="R442" i="18"/>
  <c r="S442" i="18" s="1"/>
  <c r="T442" i="18"/>
  <c r="O443" i="18"/>
  <c r="P443" i="18" s="1"/>
  <c r="Q443" i="18"/>
  <c r="R443" i="18"/>
  <c r="S443" i="18" s="1"/>
  <c r="T443" i="18"/>
  <c r="O444" i="18"/>
  <c r="P444" i="18" s="1"/>
  <c r="Q444" i="18"/>
  <c r="R444" i="18"/>
  <c r="S444" i="18" s="1"/>
  <c r="T444" i="18"/>
  <c r="O445" i="18"/>
  <c r="P445" i="18" s="1"/>
  <c r="Q445" i="18"/>
  <c r="R445" i="18"/>
  <c r="S445" i="18" s="1"/>
  <c r="T445" i="18"/>
  <c r="O446" i="18"/>
  <c r="P446" i="18" s="1"/>
  <c r="Q446" i="18"/>
  <c r="R446" i="18"/>
  <c r="S446" i="18" s="1"/>
  <c r="T446" i="18"/>
  <c r="O447" i="18"/>
  <c r="P447" i="18" s="1"/>
  <c r="Q447" i="18"/>
  <c r="R447" i="18"/>
  <c r="S447" i="18" s="1"/>
  <c r="T447" i="18"/>
  <c r="O448" i="18"/>
  <c r="P448" i="18" s="1"/>
  <c r="Q448" i="18"/>
  <c r="R448" i="18"/>
  <c r="S448" i="18" s="1"/>
  <c r="T448" i="18"/>
  <c r="O449" i="18"/>
  <c r="P449" i="18" s="1"/>
  <c r="Q449" i="18"/>
  <c r="R449" i="18"/>
  <c r="S449" i="18" s="1"/>
  <c r="T449" i="18"/>
  <c r="O450" i="18"/>
  <c r="P450" i="18" s="1"/>
  <c r="Q450" i="18"/>
  <c r="R450" i="18"/>
  <c r="S450" i="18" s="1"/>
  <c r="T450" i="18"/>
  <c r="O451" i="18"/>
  <c r="P451" i="18" s="1"/>
  <c r="Q451" i="18"/>
  <c r="R451" i="18"/>
  <c r="S451" i="18" s="1"/>
  <c r="T451" i="18"/>
  <c r="O452" i="18"/>
  <c r="P452" i="18" s="1"/>
  <c r="Q452" i="18"/>
  <c r="R452" i="18"/>
  <c r="S452" i="18" s="1"/>
  <c r="T452" i="18"/>
  <c r="O453" i="18"/>
  <c r="P453" i="18" s="1"/>
  <c r="Q453" i="18"/>
  <c r="R453" i="18"/>
  <c r="S453" i="18" s="1"/>
  <c r="T453" i="18"/>
  <c r="O454" i="18"/>
  <c r="P454" i="18" s="1"/>
  <c r="Q454" i="18"/>
  <c r="R454" i="18"/>
  <c r="S454" i="18" s="1"/>
  <c r="T454" i="18"/>
  <c r="O455" i="18"/>
  <c r="P455" i="18" s="1"/>
  <c r="Q455" i="18"/>
  <c r="R455" i="18"/>
  <c r="S455" i="18" s="1"/>
  <c r="T455" i="18"/>
  <c r="O456" i="18"/>
  <c r="P456" i="18" s="1"/>
  <c r="Q456" i="18"/>
  <c r="R456" i="18"/>
  <c r="S456" i="18" s="1"/>
  <c r="T456" i="18"/>
  <c r="O457" i="18"/>
  <c r="P457" i="18" s="1"/>
  <c r="Q457" i="18"/>
  <c r="R457" i="18"/>
  <c r="S457" i="18" s="1"/>
  <c r="T457" i="18"/>
  <c r="O458" i="18"/>
  <c r="P458" i="18" s="1"/>
  <c r="Q458" i="18"/>
  <c r="R458" i="18"/>
  <c r="S458" i="18" s="1"/>
  <c r="T458" i="18"/>
  <c r="O459" i="18"/>
  <c r="P459" i="18" s="1"/>
  <c r="Q459" i="18"/>
  <c r="R459" i="18"/>
  <c r="S459" i="18" s="1"/>
  <c r="T459" i="18"/>
  <c r="O460" i="18"/>
  <c r="P460" i="18" s="1"/>
  <c r="Q460" i="18"/>
  <c r="R460" i="18"/>
  <c r="S460" i="18" s="1"/>
  <c r="T460" i="18"/>
  <c r="O461" i="18"/>
  <c r="P461" i="18" s="1"/>
  <c r="Q461" i="18"/>
  <c r="R461" i="18"/>
  <c r="S461" i="18" s="1"/>
  <c r="T461" i="18"/>
  <c r="O462" i="18"/>
  <c r="P462" i="18" s="1"/>
  <c r="Q462" i="18"/>
  <c r="R462" i="18"/>
  <c r="S462" i="18" s="1"/>
  <c r="T462" i="18"/>
  <c r="O463" i="18"/>
  <c r="P463" i="18" s="1"/>
  <c r="Q463" i="18"/>
  <c r="R463" i="18"/>
  <c r="S463" i="18" s="1"/>
  <c r="T463" i="18"/>
  <c r="O464" i="18"/>
  <c r="P464" i="18" s="1"/>
  <c r="Q464" i="18"/>
  <c r="R464" i="18"/>
  <c r="S464" i="18" s="1"/>
  <c r="T464" i="18"/>
  <c r="O465" i="18"/>
  <c r="P465" i="18" s="1"/>
  <c r="Q465" i="18"/>
  <c r="R465" i="18"/>
  <c r="S465" i="18" s="1"/>
  <c r="T465" i="18"/>
  <c r="O466" i="18"/>
  <c r="P466" i="18" s="1"/>
  <c r="Q466" i="18"/>
  <c r="R466" i="18"/>
  <c r="S466" i="18" s="1"/>
  <c r="T466" i="18"/>
  <c r="O467" i="18"/>
  <c r="P467" i="18" s="1"/>
  <c r="Q467" i="18"/>
  <c r="R467" i="18"/>
  <c r="S467" i="18" s="1"/>
  <c r="T467" i="18"/>
  <c r="O468" i="18"/>
  <c r="P468" i="18" s="1"/>
  <c r="Q468" i="18"/>
  <c r="R468" i="18"/>
  <c r="S468" i="18" s="1"/>
  <c r="T468" i="18"/>
  <c r="O469" i="18"/>
  <c r="P469" i="18" s="1"/>
  <c r="Q469" i="18"/>
  <c r="R469" i="18"/>
  <c r="S469" i="18" s="1"/>
  <c r="T469" i="18"/>
  <c r="O470" i="18"/>
  <c r="P470" i="18" s="1"/>
  <c r="Q470" i="18"/>
  <c r="R470" i="18"/>
  <c r="S470" i="18" s="1"/>
  <c r="T470" i="18"/>
  <c r="O471" i="18"/>
  <c r="P471" i="18" s="1"/>
  <c r="Q471" i="18"/>
  <c r="R471" i="18"/>
  <c r="S471" i="18" s="1"/>
  <c r="T471" i="18"/>
  <c r="O472" i="18"/>
  <c r="P472" i="18" s="1"/>
  <c r="Q472" i="18"/>
  <c r="R472" i="18"/>
  <c r="S472" i="18" s="1"/>
  <c r="T472" i="18"/>
  <c r="O473" i="18"/>
  <c r="P473" i="18" s="1"/>
  <c r="Q473" i="18"/>
  <c r="R473" i="18"/>
  <c r="S473" i="18" s="1"/>
  <c r="T473" i="18"/>
  <c r="O474" i="18"/>
  <c r="P474" i="18" s="1"/>
  <c r="Q474" i="18"/>
  <c r="R474" i="18"/>
  <c r="S474" i="18" s="1"/>
  <c r="T474" i="18"/>
  <c r="O475" i="18"/>
  <c r="P475" i="18" s="1"/>
  <c r="Q475" i="18"/>
  <c r="R475" i="18"/>
  <c r="S475" i="18" s="1"/>
  <c r="T475" i="18"/>
  <c r="O476" i="18"/>
  <c r="P476" i="18" s="1"/>
  <c r="Q476" i="18"/>
  <c r="R476" i="18"/>
  <c r="S476" i="18" s="1"/>
  <c r="T476" i="18"/>
  <c r="O477" i="18"/>
  <c r="P477" i="18" s="1"/>
  <c r="Q477" i="18"/>
  <c r="R477" i="18"/>
  <c r="S477" i="18" s="1"/>
  <c r="T477" i="18"/>
  <c r="O478" i="18"/>
  <c r="P478" i="18" s="1"/>
  <c r="Q478" i="18"/>
  <c r="R478" i="18"/>
  <c r="S478" i="18" s="1"/>
  <c r="T478" i="18"/>
  <c r="O479" i="18"/>
  <c r="P479" i="18" s="1"/>
  <c r="Q479" i="18"/>
  <c r="R479" i="18"/>
  <c r="S479" i="18" s="1"/>
  <c r="T479" i="18"/>
  <c r="O480" i="18"/>
  <c r="P480" i="18" s="1"/>
  <c r="Q480" i="18"/>
  <c r="R480" i="18"/>
  <c r="S480" i="18" s="1"/>
  <c r="T480" i="18"/>
  <c r="O481" i="18"/>
  <c r="P481" i="18" s="1"/>
  <c r="Q481" i="18"/>
  <c r="R481" i="18"/>
  <c r="S481" i="18" s="1"/>
  <c r="T481" i="18"/>
  <c r="O482" i="18"/>
  <c r="P482" i="18" s="1"/>
  <c r="Q482" i="18"/>
  <c r="R482" i="18"/>
  <c r="S482" i="18" s="1"/>
  <c r="T482" i="18"/>
  <c r="O483" i="18"/>
  <c r="P483" i="18" s="1"/>
  <c r="Q483" i="18"/>
  <c r="R483" i="18"/>
  <c r="S483" i="18" s="1"/>
  <c r="T483" i="18"/>
  <c r="O484" i="18"/>
  <c r="P484" i="18" s="1"/>
  <c r="Q484" i="18"/>
  <c r="R484" i="18"/>
  <c r="S484" i="18" s="1"/>
  <c r="T484" i="18"/>
  <c r="O485" i="18"/>
  <c r="P485" i="18" s="1"/>
  <c r="Q485" i="18"/>
  <c r="R485" i="18"/>
  <c r="S485" i="18" s="1"/>
  <c r="T485" i="18"/>
  <c r="O486" i="18"/>
  <c r="P486" i="18" s="1"/>
  <c r="Q486" i="18"/>
  <c r="R486" i="18"/>
  <c r="S486" i="18" s="1"/>
  <c r="T486" i="18"/>
  <c r="O487" i="18"/>
  <c r="P487" i="18" s="1"/>
  <c r="Q487" i="18"/>
  <c r="R487" i="18"/>
  <c r="S487" i="18" s="1"/>
  <c r="T487" i="18"/>
  <c r="O488" i="18"/>
  <c r="P488" i="18" s="1"/>
  <c r="Q488" i="18"/>
  <c r="R488" i="18"/>
  <c r="S488" i="18" s="1"/>
  <c r="T488" i="18"/>
  <c r="O489" i="18"/>
  <c r="P489" i="18" s="1"/>
  <c r="Q489" i="18"/>
  <c r="R489" i="18"/>
  <c r="S489" i="18" s="1"/>
  <c r="T489" i="18"/>
  <c r="O490" i="18"/>
  <c r="P490" i="18" s="1"/>
  <c r="Q490" i="18"/>
  <c r="R490" i="18"/>
  <c r="S490" i="18" s="1"/>
  <c r="T490" i="18"/>
  <c r="O491" i="18"/>
  <c r="P491" i="18" s="1"/>
  <c r="Q491" i="18"/>
  <c r="R491" i="18"/>
  <c r="S491" i="18" s="1"/>
  <c r="T491" i="18"/>
  <c r="O492" i="18"/>
  <c r="P492" i="18" s="1"/>
  <c r="Q492" i="18"/>
  <c r="R492" i="18"/>
  <c r="S492" i="18" s="1"/>
  <c r="T492" i="18"/>
  <c r="O493" i="18"/>
  <c r="P493" i="18" s="1"/>
  <c r="Q493" i="18"/>
  <c r="R493" i="18"/>
  <c r="S493" i="18" s="1"/>
  <c r="T493" i="18"/>
  <c r="O494" i="18"/>
  <c r="P494" i="18" s="1"/>
  <c r="Q494" i="18"/>
  <c r="R494" i="18"/>
  <c r="S494" i="18" s="1"/>
  <c r="T494" i="18"/>
  <c r="O495" i="18"/>
  <c r="P495" i="18" s="1"/>
  <c r="Q495" i="18"/>
  <c r="R495" i="18"/>
  <c r="S495" i="18" s="1"/>
  <c r="T495" i="18"/>
  <c r="O496" i="18"/>
  <c r="P496" i="18" s="1"/>
  <c r="Q496" i="18"/>
  <c r="R496" i="18"/>
  <c r="S496" i="18" s="1"/>
  <c r="T496" i="18"/>
  <c r="O497" i="18"/>
  <c r="P497" i="18" s="1"/>
  <c r="Q497" i="18"/>
  <c r="R497" i="18"/>
  <c r="S497" i="18" s="1"/>
  <c r="T497" i="18"/>
  <c r="O498" i="18"/>
  <c r="P498" i="18" s="1"/>
  <c r="Q498" i="18"/>
  <c r="R498" i="18"/>
  <c r="S498" i="18" s="1"/>
  <c r="T498" i="18"/>
  <c r="O499" i="18"/>
  <c r="P499" i="18" s="1"/>
  <c r="Q499" i="18"/>
  <c r="R499" i="18"/>
  <c r="S499" i="18" s="1"/>
  <c r="T499" i="18"/>
  <c r="O500" i="18"/>
  <c r="P500" i="18" s="1"/>
  <c r="Q500" i="18"/>
  <c r="R500" i="18"/>
  <c r="S500" i="18" s="1"/>
  <c r="T500" i="18"/>
  <c r="O501" i="18"/>
  <c r="P501" i="18" s="1"/>
  <c r="Q501" i="18"/>
  <c r="R501" i="18"/>
  <c r="S501" i="18" s="1"/>
  <c r="T501" i="18"/>
  <c r="O502" i="18"/>
  <c r="P502" i="18" s="1"/>
  <c r="Q502" i="18"/>
  <c r="R502" i="18"/>
  <c r="S502" i="18" s="1"/>
  <c r="T502" i="18"/>
  <c r="O503" i="18"/>
  <c r="P503" i="18" s="1"/>
  <c r="Q503" i="18"/>
  <c r="R503" i="18"/>
  <c r="S503" i="18" s="1"/>
  <c r="T503" i="18"/>
  <c r="O504" i="18"/>
  <c r="P504" i="18" s="1"/>
  <c r="Q504" i="18"/>
  <c r="R504" i="18"/>
  <c r="S504" i="18" s="1"/>
  <c r="T504" i="18"/>
  <c r="O505" i="18"/>
  <c r="P505" i="18" s="1"/>
  <c r="Q505" i="18"/>
  <c r="R505" i="18"/>
  <c r="S505" i="18" s="1"/>
  <c r="T505" i="18"/>
  <c r="O506" i="18"/>
  <c r="P506" i="18" s="1"/>
  <c r="Q506" i="18"/>
  <c r="R506" i="18"/>
  <c r="S506" i="18" s="1"/>
  <c r="T506" i="18"/>
  <c r="O507" i="18"/>
  <c r="P507" i="18" s="1"/>
  <c r="Q507" i="18"/>
  <c r="R507" i="18"/>
  <c r="S507" i="18" s="1"/>
  <c r="T507" i="18"/>
  <c r="O508" i="18"/>
  <c r="P508" i="18" s="1"/>
  <c r="Q508" i="18"/>
  <c r="R508" i="18"/>
  <c r="S508" i="18" s="1"/>
  <c r="T508" i="18"/>
  <c r="O509" i="18"/>
  <c r="P509" i="18" s="1"/>
  <c r="Q509" i="18"/>
  <c r="R509" i="18"/>
  <c r="S509" i="18" s="1"/>
  <c r="T509" i="18"/>
  <c r="O510" i="18"/>
  <c r="P510" i="18" s="1"/>
  <c r="Q510" i="18"/>
  <c r="R510" i="18"/>
  <c r="S510" i="18" s="1"/>
  <c r="T510" i="18"/>
  <c r="O511" i="18"/>
  <c r="P511" i="18" s="1"/>
  <c r="Q511" i="18"/>
  <c r="R511" i="18"/>
  <c r="S511" i="18" s="1"/>
  <c r="T511" i="18"/>
  <c r="O512" i="18"/>
  <c r="P512" i="18" s="1"/>
  <c r="Q512" i="18"/>
  <c r="R512" i="18"/>
  <c r="S512" i="18" s="1"/>
  <c r="T512" i="18"/>
  <c r="O513" i="18"/>
  <c r="P513" i="18" s="1"/>
  <c r="Q513" i="18"/>
  <c r="R513" i="18"/>
  <c r="S513" i="18" s="1"/>
  <c r="T513" i="18"/>
  <c r="O514" i="18"/>
  <c r="P514" i="18" s="1"/>
  <c r="Q514" i="18"/>
  <c r="R514" i="18"/>
  <c r="S514" i="18" s="1"/>
  <c r="T514" i="18"/>
  <c r="O515" i="18"/>
  <c r="P515" i="18" s="1"/>
  <c r="Q515" i="18"/>
  <c r="R515" i="18"/>
  <c r="S515" i="18" s="1"/>
  <c r="T515" i="18"/>
  <c r="O516" i="18"/>
  <c r="P516" i="18" s="1"/>
  <c r="Q516" i="18"/>
  <c r="R516" i="18"/>
  <c r="S516" i="18" s="1"/>
  <c r="T516" i="18"/>
  <c r="O517" i="18"/>
  <c r="P517" i="18" s="1"/>
  <c r="Q517" i="18"/>
  <c r="R517" i="18"/>
  <c r="S517" i="18" s="1"/>
  <c r="T517" i="18"/>
  <c r="O518" i="18"/>
  <c r="P518" i="18" s="1"/>
  <c r="Q518" i="18"/>
  <c r="R518" i="18"/>
  <c r="S518" i="18" s="1"/>
  <c r="T518" i="18"/>
  <c r="O519" i="18"/>
  <c r="P519" i="18" s="1"/>
  <c r="Q519" i="18"/>
  <c r="R519" i="18"/>
  <c r="S519" i="18" s="1"/>
  <c r="T519" i="18"/>
  <c r="O520" i="18"/>
  <c r="P520" i="18" s="1"/>
  <c r="Q520" i="18"/>
  <c r="R520" i="18"/>
  <c r="S520" i="18" s="1"/>
  <c r="T520" i="18"/>
  <c r="O521" i="18"/>
  <c r="P521" i="18" s="1"/>
  <c r="Q521" i="18"/>
  <c r="R521" i="18"/>
  <c r="S521" i="18" s="1"/>
  <c r="T521" i="18"/>
  <c r="O522" i="18"/>
  <c r="P522" i="18" s="1"/>
  <c r="Q522" i="18"/>
  <c r="R522" i="18"/>
  <c r="S522" i="18" s="1"/>
  <c r="T522" i="18"/>
  <c r="O523" i="18"/>
  <c r="P523" i="18" s="1"/>
  <c r="Q523" i="18"/>
  <c r="R523" i="18"/>
  <c r="S523" i="18" s="1"/>
  <c r="T523" i="18"/>
  <c r="O524" i="18"/>
  <c r="P524" i="18" s="1"/>
  <c r="Q524" i="18"/>
  <c r="R524" i="18"/>
  <c r="S524" i="18" s="1"/>
  <c r="T524" i="18"/>
  <c r="O525" i="18"/>
  <c r="P525" i="18" s="1"/>
  <c r="Q525" i="18"/>
  <c r="R525" i="18"/>
  <c r="S525" i="18" s="1"/>
  <c r="T525" i="18"/>
  <c r="O526" i="18"/>
  <c r="P526" i="18" s="1"/>
  <c r="Q526" i="18"/>
  <c r="R526" i="18"/>
  <c r="S526" i="18" s="1"/>
  <c r="T526" i="18"/>
  <c r="O527" i="18"/>
  <c r="P527" i="18" s="1"/>
  <c r="Q527" i="18"/>
  <c r="R527" i="18"/>
  <c r="S527" i="18" s="1"/>
  <c r="T527" i="18"/>
  <c r="O528" i="18"/>
  <c r="P528" i="18" s="1"/>
  <c r="Q528" i="18"/>
  <c r="R528" i="18"/>
  <c r="S528" i="18" s="1"/>
  <c r="T528" i="18"/>
  <c r="O529" i="18"/>
  <c r="P529" i="18" s="1"/>
  <c r="Q529" i="18"/>
  <c r="R529" i="18"/>
  <c r="S529" i="18" s="1"/>
  <c r="T529" i="18"/>
  <c r="O530" i="18"/>
  <c r="P530" i="18" s="1"/>
  <c r="Q530" i="18"/>
  <c r="R530" i="18"/>
  <c r="S530" i="18" s="1"/>
  <c r="T530" i="18"/>
  <c r="O531" i="18"/>
  <c r="P531" i="18" s="1"/>
  <c r="Q531" i="18"/>
  <c r="R531" i="18"/>
  <c r="S531" i="18" s="1"/>
  <c r="T531" i="18"/>
  <c r="O532" i="18"/>
  <c r="P532" i="18" s="1"/>
  <c r="Q532" i="18"/>
  <c r="R532" i="18"/>
  <c r="S532" i="18" s="1"/>
  <c r="T532" i="18"/>
  <c r="O533" i="18"/>
  <c r="P533" i="18" s="1"/>
  <c r="Q533" i="18"/>
  <c r="R533" i="18"/>
  <c r="S533" i="18" s="1"/>
  <c r="T533" i="18"/>
  <c r="O534" i="18"/>
  <c r="P534" i="18" s="1"/>
  <c r="Q534" i="18"/>
  <c r="R534" i="18"/>
  <c r="S534" i="18" s="1"/>
  <c r="T534" i="18"/>
  <c r="O535" i="18"/>
  <c r="P535" i="18" s="1"/>
  <c r="Q535" i="18"/>
  <c r="R535" i="18"/>
  <c r="S535" i="18" s="1"/>
  <c r="T535" i="18"/>
  <c r="O536" i="18"/>
  <c r="P536" i="18" s="1"/>
  <c r="Q536" i="18"/>
  <c r="R536" i="18"/>
  <c r="S536" i="18" s="1"/>
  <c r="T536" i="18"/>
  <c r="O537" i="18"/>
  <c r="P537" i="18" s="1"/>
  <c r="Q537" i="18"/>
  <c r="R537" i="18"/>
  <c r="S537" i="18" s="1"/>
  <c r="T537" i="18"/>
  <c r="O538" i="18"/>
  <c r="P538" i="18" s="1"/>
  <c r="Q538" i="18"/>
  <c r="R538" i="18"/>
  <c r="S538" i="18" s="1"/>
  <c r="T538" i="18"/>
  <c r="O539" i="18"/>
  <c r="P539" i="18" s="1"/>
  <c r="Q539" i="18"/>
  <c r="R539" i="18"/>
  <c r="S539" i="18" s="1"/>
  <c r="T539" i="18"/>
  <c r="O540" i="18"/>
  <c r="P540" i="18" s="1"/>
  <c r="Q540" i="18"/>
  <c r="R540" i="18"/>
  <c r="S540" i="18" s="1"/>
  <c r="T540" i="18"/>
  <c r="O541" i="18"/>
  <c r="P541" i="18" s="1"/>
  <c r="Q541" i="18"/>
  <c r="R541" i="18"/>
  <c r="S541" i="18" s="1"/>
  <c r="T541" i="18"/>
  <c r="O542" i="18"/>
  <c r="P542" i="18" s="1"/>
  <c r="Q542" i="18"/>
  <c r="R542" i="18"/>
  <c r="S542" i="18" s="1"/>
  <c r="T542" i="18"/>
  <c r="O543" i="18"/>
  <c r="P543" i="18" s="1"/>
  <c r="Q543" i="18"/>
  <c r="R543" i="18"/>
  <c r="S543" i="18" s="1"/>
  <c r="T543" i="18"/>
  <c r="O544" i="18"/>
  <c r="P544" i="18" s="1"/>
  <c r="Q544" i="18"/>
  <c r="R544" i="18"/>
  <c r="S544" i="18" s="1"/>
  <c r="T544" i="18"/>
  <c r="O545" i="18"/>
  <c r="P545" i="18" s="1"/>
  <c r="Q545" i="18"/>
  <c r="R545" i="18"/>
  <c r="S545" i="18" s="1"/>
  <c r="T545" i="18"/>
  <c r="O546" i="18"/>
  <c r="P546" i="18" s="1"/>
  <c r="Q546" i="18"/>
  <c r="R546" i="18"/>
  <c r="S546" i="18" s="1"/>
  <c r="T546" i="18"/>
  <c r="O547" i="18"/>
  <c r="P547" i="18" s="1"/>
  <c r="Q547" i="18"/>
  <c r="R547" i="18"/>
  <c r="S547" i="18" s="1"/>
  <c r="T547" i="18"/>
  <c r="O548" i="18"/>
  <c r="P548" i="18" s="1"/>
  <c r="Q548" i="18"/>
  <c r="R548" i="18"/>
  <c r="S548" i="18" s="1"/>
  <c r="T548" i="18"/>
  <c r="O549" i="18"/>
  <c r="P549" i="18" s="1"/>
  <c r="Q549" i="18"/>
  <c r="R549" i="18"/>
  <c r="S549" i="18" s="1"/>
  <c r="T549" i="18"/>
  <c r="O550" i="18"/>
  <c r="P550" i="18" s="1"/>
  <c r="Q550" i="18"/>
  <c r="R550" i="18"/>
  <c r="S550" i="18" s="1"/>
  <c r="T550" i="18"/>
  <c r="O551" i="18"/>
  <c r="P551" i="18" s="1"/>
  <c r="Q551" i="18"/>
  <c r="R551" i="18"/>
  <c r="S551" i="18" s="1"/>
  <c r="T551" i="18"/>
  <c r="O552" i="18"/>
  <c r="P552" i="18" s="1"/>
  <c r="Q552" i="18"/>
  <c r="R552" i="18"/>
  <c r="S552" i="18" s="1"/>
  <c r="T552" i="18"/>
  <c r="O553" i="18"/>
  <c r="P553" i="18" s="1"/>
  <c r="Q553" i="18"/>
  <c r="R553" i="18"/>
  <c r="S553" i="18" s="1"/>
  <c r="T553" i="18"/>
  <c r="O554" i="18"/>
  <c r="P554" i="18" s="1"/>
  <c r="Q554" i="18"/>
  <c r="R554" i="18"/>
  <c r="S554" i="18" s="1"/>
  <c r="T554" i="18"/>
  <c r="O555" i="18"/>
  <c r="P555" i="18" s="1"/>
  <c r="Q555" i="18"/>
  <c r="R555" i="18"/>
  <c r="S555" i="18" s="1"/>
  <c r="T555" i="18"/>
  <c r="O556" i="18"/>
  <c r="P556" i="18" s="1"/>
  <c r="Q556" i="18"/>
  <c r="R556" i="18"/>
  <c r="S556" i="18" s="1"/>
  <c r="T556" i="18"/>
  <c r="O557" i="18"/>
  <c r="P557" i="18" s="1"/>
  <c r="Q557" i="18"/>
  <c r="R557" i="18"/>
  <c r="S557" i="18" s="1"/>
  <c r="T557" i="18"/>
  <c r="O558" i="18"/>
  <c r="P558" i="18" s="1"/>
  <c r="Q558" i="18"/>
  <c r="R558" i="18"/>
  <c r="S558" i="18" s="1"/>
  <c r="T558" i="18"/>
  <c r="O559" i="18"/>
  <c r="P559" i="18" s="1"/>
  <c r="Q559" i="18"/>
  <c r="R559" i="18"/>
  <c r="S559" i="18" s="1"/>
  <c r="T559" i="18"/>
  <c r="O560" i="18"/>
  <c r="P560" i="18" s="1"/>
  <c r="Q560" i="18"/>
  <c r="R560" i="18"/>
  <c r="S560" i="18" s="1"/>
  <c r="T560" i="18"/>
  <c r="O561" i="18"/>
  <c r="P561" i="18" s="1"/>
  <c r="Q561" i="18"/>
  <c r="R561" i="18"/>
  <c r="S561" i="18" s="1"/>
  <c r="T561" i="18"/>
  <c r="O562" i="18"/>
  <c r="P562" i="18" s="1"/>
  <c r="Q562" i="18"/>
  <c r="R562" i="18"/>
  <c r="S562" i="18" s="1"/>
  <c r="T562" i="18"/>
  <c r="O563" i="18"/>
  <c r="P563" i="18" s="1"/>
  <c r="Q563" i="18"/>
  <c r="R563" i="18"/>
  <c r="S563" i="18" s="1"/>
  <c r="T563" i="18"/>
  <c r="O564" i="18"/>
  <c r="P564" i="18" s="1"/>
  <c r="Q564" i="18"/>
  <c r="R564" i="18"/>
  <c r="S564" i="18" s="1"/>
  <c r="T564" i="18"/>
  <c r="O565" i="18"/>
  <c r="P565" i="18" s="1"/>
  <c r="Q565" i="18"/>
  <c r="R565" i="18"/>
  <c r="S565" i="18" s="1"/>
  <c r="T565" i="18"/>
  <c r="O566" i="18"/>
  <c r="P566" i="18" s="1"/>
  <c r="Q566" i="18"/>
  <c r="R566" i="18"/>
  <c r="S566" i="18" s="1"/>
  <c r="T566" i="18"/>
  <c r="O567" i="18"/>
  <c r="P567" i="18" s="1"/>
  <c r="Q567" i="18"/>
  <c r="R567" i="18"/>
  <c r="S567" i="18" s="1"/>
  <c r="T567" i="18"/>
  <c r="O568" i="18"/>
  <c r="P568" i="18" s="1"/>
  <c r="Q568" i="18"/>
  <c r="R568" i="18"/>
  <c r="S568" i="18" s="1"/>
  <c r="T568" i="18"/>
  <c r="O569" i="18"/>
  <c r="P569" i="18" s="1"/>
  <c r="Q569" i="18"/>
  <c r="R569" i="18"/>
  <c r="S569" i="18" s="1"/>
  <c r="T569" i="18"/>
  <c r="O570" i="18"/>
  <c r="P570" i="18" s="1"/>
  <c r="Q570" i="18"/>
  <c r="R570" i="18"/>
  <c r="S570" i="18" s="1"/>
  <c r="T570" i="18"/>
  <c r="O571" i="18"/>
  <c r="P571" i="18" s="1"/>
  <c r="Q571" i="18"/>
  <c r="R571" i="18"/>
  <c r="S571" i="18" s="1"/>
  <c r="T571" i="18"/>
  <c r="O572" i="18"/>
  <c r="P572" i="18" s="1"/>
  <c r="Q572" i="18"/>
  <c r="R572" i="18"/>
  <c r="S572" i="18" s="1"/>
  <c r="T572" i="18"/>
  <c r="O573" i="18"/>
  <c r="P573" i="18" s="1"/>
  <c r="Q573" i="18"/>
  <c r="R573" i="18"/>
  <c r="S573" i="18" s="1"/>
  <c r="T573" i="18"/>
  <c r="O574" i="18"/>
  <c r="P574" i="18" s="1"/>
  <c r="Q574" i="18"/>
  <c r="R574" i="18"/>
  <c r="S574" i="18" s="1"/>
  <c r="T574" i="18"/>
  <c r="O575" i="18"/>
  <c r="P575" i="18" s="1"/>
  <c r="Q575" i="18"/>
  <c r="R575" i="18"/>
  <c r="S575" i="18" s="1"/>
  <c r="T575" i="18"/>
  <c r="O576" i="18"/>
  <c r="P576" i="18" s="1"/>
  <c r="Q576" i="18"/>
  <c r="R576" i="18"/>
  <c r="S576" i="18" s="1"/>
  <c r="T576" i="18"/>
  <c r="O577" i="18"/>
  <c r="P577" i="18" s="1"/>
  <c r="Q577" i="18"/>
  <c r="R577" i="18"/>
  <c r="S577" i="18" s="1"/>
  <c r="T577" i="18"/>
  <c r="O578" i="18"/>
  <c r="P578" i="18" s="1"/>
  <c r="Q578" i="18"/>
  <c r="R578" i="18"/>
  <c r="S578" i="18" s="1"/>
  <c r="T578" i="18"/>
  <c r="O579" i="18"/>
  <c r="P579" i="18" s="1"/>
  <c r="Q579" i="18"/>
  <c r="R579" i="18"/>
  <c r="S579" i="18" s="1"/>
  <c r="T579" i="18"/>
  <c r="O580" i="18"/>
  <c r="P580" i="18" s="1"/>
  <c r="Q580" i="18"/>
  <c r="R580" i="18"/>
  <c r="S580" i="18" s="1"/>
  <c r="T580" i="18"/>
  <c r="O581" i="18"/>
  <c r="P581" i="18" s="1"/>
  <c r="Q581" i="18"/>
  <c r="R581" i="18"/>
  <c r="S581" i="18" s="1"/>
  <c r="T581" i="18"/>
  <c r="O582" i="18"/>
  <c r="P582" i="18" s="1"/>
  <c r="Q582" i="18"/>
  <c r="R582" i="18"/>
  <c r="S582" i="18" s="1"/>
  <c r="T582" i="18"/>
  <c r="O583" i="18"/>
  <c r="P583" i="18" s="1"/>
  <c r="Q583" i="18"/>
  <c r="R583" i="18"/>
  <c r="S583" i="18" s="1"/>
  <c r="T583" i="18"/>
  <c r="O584" i="18"/>
  <c r="P584" i="18" s="1"/>
  <c r="Q584" i="18"/>
  <c r="R584" i="18"/>
  <c r="S584" i="18" s="1"/>
  <c r="T584" i="18"/>
  <c r="O585" i="18"/>
  <c r="P585" i="18" s="1"/>
  <c r="Q585" i="18"/>
  <c r="R585" i="18"/>
  <c r="S585" i="18" s="1"/>
  <c r="T585" i="18"/>
  <c r="O586" i="18"/>
  <c r="P586" i="18" s="1"/>
  <c r="Q586" i="18"/>
  <c r="R586" i="18"/>
  <c r="S586" i="18" s="1"/>
  <c r="T586" i="18"/>
  <c r="O587" i="18"/>
  <c r="P587" i="18" s="1"/>
  <c r="Q587" i="18"/>
  <c r="R587" i="18"/>
  <c r="S587" i="18" s="1"/>
  <c r="T587" i="18"/>
  <c r="O588" i="18"/>
  <c r="P588" i="18" s="1"/>
  <c r="Q588" i="18"/>
  <c r="R588" i="18"/>
  <c r="S588" i="18" s="1"/>
  <c r="T588" i="18"/>
  <c r="O589" i="18"/>
  <c r="P589" i="18" s="1"/>
  <c r="Q589" i="18"/>
  <c r="R589" i="18"/>
  <c r="S589" i="18" s="1"/>
  <c r="T589" i="18"/>
  <c r="O590" i="18"/>
  <c r="P590" i="18" s="1"/>
  <c r="Q590" i="18"/>
  <c r="R590" i="18"/>
  <c r="S590" i="18" s="1"/>
  <c r="T590" i="18"/>
  <c r="O591" i="18"/>
  <c r="P591" i="18" s="1"/>
  <c r="Q591" i="18"/>
  <c r="R591" i="18"/>
  <c r="S591" i="18" s="1"/>
  <c r="T591" i="18"/>
  <c r="O592" i="18"/>
  <c r="P592" i="18" s="1"/>
  <c r="Q592" i="18"/>
  <c r="R592" i="18"/>
  <c r="S592" i="18" s="1"/>
  <c r="T592" i="18"/>
  <c r="O593" i="18"/>
  <c r="P593" i="18" s="1"/>
  <c r="Q593" i="18"/>
  <c r="R593" i="18"/>
  <c r="S593" i="18" s="1"/>
  <c r="T593" i="18"/>
  <c r="O594" i="18"/>
  <c r="P594" i="18" s="1"/>
  <c r="Q594" i="18"/>
  <c r="R594" i="18"/>
  <c r="S594" i="18" s="1"/>
  <c r="T594" i="18"/>
  <c r="O595" i="18"/>
  <c r="P595" i="18" s="1"/>
  <c r="Q595" i="18"/>
  <c r="R595" i="18"/>
  <c r="S595" i="18" s="1"/>
  <c r="T595" i="18"/>
  <c r="O596" i="18"/>
  <c r="P596" i="18" s="1"/>
  <c r="Q596" i="18"/>
  <c r="R596" i="18"/>
  <c r="S596" i="18" s="1"/>
  <c r="T596" i="18"/>
  <c r="O597" i="18"/>
  <c r="P597" i="18" s="1"/>
  <c r="Q597" i="18"/>
  <c r="R597" i="18"/>
  <c r="S597" i="18" s="1"/>
  <c r="T597" i="18"/>
  <c r="O598" i="18"/>
  <c r="P598" i="18" s="1"/>
  <c r="Q598" i="18"/>
  <c r="R598" i="18"/>
  <c r="S598" i="18" s="1"/>
  <c r="T598" i="18"/>
  <c r="O599" i="18"/>
  <c r="P599" i="18" s="1"/>
  <c r="Q599" i="18"/>
  <c r="R599" i="18"/>
  <c r="S599" i="18" s="1"/>
  <c r="T599" i="18"/>
  <c r="O600" i="18"/>
  <c r="P600" i="18" s="1"/>
  <c r="Q600" i="18"/>
  <c r="R600" i="18"/>
  <c r="S600" i="18" s="1"/>
  <c r="T600" i="18"/>
  <c r="O601" i="18"/>
  <c r="P601" i="18" s="1"/>
  <c r="Q601" i="18"/>
  <c r="R601" i="18"/>
  <c r="S601" i="18" s="1"/>
  <c r="T601" i="18"/>
  <c r="O602" i="18"/>
  <c r="P602" i="18" s="1"/>
  <c r="Q602" i="18"/>
  <c r="R602" i="18"/>
  <c r="S602" i="18" s="1"/>
  <c r="T602" i="18"/>
  <c r="O603" i="18"/>
  <c r="P603" i="18" s="1"/>
  <c r="Q603" i="18"/>
  <c r="R603" i="18"/>
  <c r="S603" i="18" s="1"/>
  <c r="T603" i="18"/>
  <c r="O604" i="18"/>
  <c r="P604" i="18" s="1"/>
  <c r="Q604" i="18"/>
  <c r="R604" i="18"/>
  <c r="S604" i="18" s="1"/>
  <c r="T604" i="18"/>
  <c r="O605" i="18"/>
  <c r="P605" i="18" s="1"/>
  <c r="Q605" i="18"/>
  <c r="R605" i="18"/>
  <c r="S605" i="18" s="1"/>
  <c r="T605" i="18"/>
  <c r="O606" i="18"/>
  <c r="P606" i="18" s="1"/>
  <c r="Q606" i="18"/>
  <c r="R606" i="18"/>
  <c r="S606" i="18" s="1"/>
  <c r="T606" i="18"/>
  <c r="O607" i="18"/>
  <c r="P607" i="18" s="1"/>
  <c r="Q607" i="18"/>
  <c r="R607" i="18"/>
  <c r="S607" i="18" s="1"/>
  <c r="T607" i="18"/>
  <c r="O608" i="18"/>
  <c r="P608" i="18" s="1"/>
  <c r="Q608" i="18"/>
  <c r="R608" i="18"/>
  <c r="S608" i="18" s="1"/>
  <c r="T608" i="18"/>
  <c r="O609" i="18"/>
  <c r="P609" i="18" s="1"/>
  <c r="Q609" i="18"/>
  <c r="R609" i="18"/>
  <c r="S609" i="18" s="1"/>
  <c r="T609" i="18"/>
  <c r="O610" i="18"/>
  <c r="P610" i="18" s="1"/>
  <c r="Q610" i="18"/>
  <c r="R610" i="18"/>
  <c r="S610" i="18" s="1"/>
  <c r="T610" i="18"/>
  <c r="O611" i="18"/>
  <c r="P611" i="18" s="1"/>
  <c r="Q611" i="18"/>
  <c r="R611" i="18"/>
  <c r="S611" i="18" s="1"/>
  <c r="T611" i="18"/>
  <c r="O612" i="18"/>
  <c r="P612" i="18" s="1"/>
  <c r="Q612" i="18"/>
  <c r="R612" i="18"/>
  <c r="S612" i="18" s="1"/>
  <c r="T612" i="18"/>
  <c r="O613" i="18"/>
  <c r="P613" i="18" s="1"/>
  <c r="Q613" i="18"/>
  <c r="R613" i="18"/>
  <c r="S613" i="18" s="1"/>
  <c r="T613" i="18"/>
  <c r="O614" i="18"/>
  <c r="P614" i="18" s="1"/>
  <c r="Q614" i="18"/>
  <c r="R614" i="18"/>
  <c r="S614" i="18" s="1"/>
  <c r="T614" i="18"/>
  <c r="O615" i="18"/>
  <c r="P615" i="18" s="1"/>
  <c r="Q615" i="18"/>
  <c r="R615" i="18"/>
  <c r="S615" i="18" s="1"/>
  <c r="T615" i="18"/>
  <c r="O616" i="18"/>
  <c r="P616" i="18" s="1"/>
  <c r="Q616" i="18"/>
  <c r="R616" i="18"/>
  <c r="S616" i="18" s="1"/>
  <c r="T616" i="18"/>
  <c r="O617" i="18"/>
  <c r="P617" i="18" s="1"/>
  <c r="Q617" i="18"/>
  <c r="R617" i="18"/>
  <c r="S617" i="18" s="1"/>
  <c r="T617" i="18"/>
  <c r="O618" i="18"/>
  <c r="P618" i="18" s="1"/>
  <c r="Q618" i="18"/>
  <c r="R618" i="18"/>
  <c r="S618" i="18" s="1"/>
  <c r="T618" i="18"/>
  <c r="O619" i="18"/>
  <c r="P619" i="18" s="1"/>
  <c r="Q619" i="18"/>
  <c r="R619" i="18"/>
  <c r="S619" i="18" s="1"/>
  <c r="T619" i="18"/>
  <c r="O620" i="18"/>
  <c r="P620" i="18" s="1"/>
  <c r="Q620" i="18"/>
  <c r="R620" i="18"/>
  <c r="S620" i="18" s="1"/>
  <c r="T620" i="18"/>
  <c r="O621" i="18"/>
  <c r="P621" i="18" s="1"/>
  <c r="Q621" i="18"/>
  <c r="R621" i="18"/>
  <c r="S621" i="18" s="1"/>
  <c r="T621" i="18"/>
  <c r="O622" i="18"/>
  <c r="P622" i="18" s="1"/>
  <c r="Q622" i="18"/>
  <c r="R622" i="18"/>
  <c r="S622" i="18" s="1"/>
  <c r="T622" i="18"/>
  <c r="O623" i="18"/>
  <c r="P623" i="18" s="1"/>
  <c r="Q623" i="18"/>
  <c r="R623" i="18"/>
  <c r="S623" i="18" s="1"/>
  <c r="T623" i="18"/>
  <c r="O624" i="18"/>
  <c r="P624" i="18" s="1"/>
  <c r="Q624" i="18"/>
  <c r="R624" i="18"/>
  <c r="S624" i="18" s="1"/>
  <c r="T624" i="18"/>
  <c r="O625" i="18"/>
  <c r="P625" i="18" s="1"/>
  <c r="Q625" i="18"/>
  <c r="R625" i="18"/>
  <c r="S625" i="18" s="1"/>
  <c r="T625" i="18"/>
  <c r="O626" i="18"/>
  <c r="P626" i="18" s="1"/>
  <c r="Q626" i="18"/>
  <c r="R626" i="18"/>
  <c r="S626" i="18" s="1"/>
  <c r="T626" i="18"/>
  <c r="O627" i="18"/>
  <c r="P627" i="18" s="1"/>
  <c r="Q627" i="18"/>
  <c r="R627" i="18"/>
  <c r="S627" i="18" s="1"/>
  <c r="T627" i="18"/>
  <c r="O628" i="18"/>
  <c r="P628" i="18" s="1"/>
  <c r="Q628" i="18"/>
  <c r="R628" i="18"/>
  <c r="S628" i="18" s="1"/>
  <c r="T628" i="18"/>
  <c r="O629" i="18"/>
  <c r="P629" i="18" s="1"/>
  <c r="Q629" i="18"/>
  <c r="R629" i="18"/>
  <c r="S629" i="18" s="1"/>
  <c r="T629" i="18"/>
  <c r="O630" i="18"/>
  <c r="P630" i="18" s="1"/>
  <c r="Q630" i="18"/>
  <c r="R630" i="18"/>
  <c r="S630" i="18" s="1"/>
  <c r="T630" i="18"/>
  <c r="O631" i="18"/>
  <c r="P631" i="18" s="1"/>
  <c r="Q631" i="18"/>
  <c r="R631" i="18"/>
  <c r="S631" i="18" s="1"/>
  <c r="T631" i="18"/>
  <c r="O632" i="18"/>
  <c r="P632" i="18" s="1"/>
  <c r="Q632" i="18"/>
  <c r="R632" i="18"/>
  <c r="S632" i="18" s="1"/>
  <c r="T632" i="18"/>
  <c r="O633" i="18"/>
  <c r="P633" i="18" s="1"/>
  <c r="Q633" i="18"/>
  <c r="R633" i="18"/>
  <c r="S633" i="18" s="1"/>
  <c r="T633" i="18"/>
  <c r="O634" i="18"/>
  <c r="P634" i="18" s="1"/>
  <c r="Q634" i="18"/>
  <c r="R634" i="18"/>
  <c r="S634" i="18" s="1"/>
  <c r="T634" i="18"/>
  <c r="O635" i="18"/>
  <c r="P635" i="18" s="1"/>
  <c r="Q635" i="18"/>
  <c r="R635" i="18"/>
  <c r="S635" i="18" s="1"/>
  <c r="T635" i="18"/>
  <c r="O636" i="18"/>
  <c r="P636" i="18" s="1"/>
  <c r="Q636" i="18"/>
  <c r="R636" i="18"/>
  <c r="S636" i="18" s="1"/>
  <c r="T636" i="18"/>
  <c r="O637" i="18"/>
  <c r="P637" i="18" s="1"/>
  <c r="Q637" i="18"/>
  <c r="R637" i="18"/>
  <c r="S637" i="18" s="1"/>
  <c r="T637" i="18"/>
  <c r="O638" i="18"/>
  <c r="P638" i="18" s="1"/>
  <c r="Q638" i="18"/>
  <c r="R638" i="18"/>
  <c r="S638" i="18" s="1"/>
  <c r="T638" i="18"/>
  <c r="O639" i="18"/>
  <c r="P639" i="18" s="1"/>
  <c r="Q639" i="18"/>
  <c r="R639" i="18"/>
  <c r="S639" i="18" s="1"/>
  <c r="T639" i="18"/>
  <c r="O640" i="18"/>
  <c r="P640" i="18" s="1"/>
  <c r="Q640" i="18"/>
  <c r="R640" i="18"/>
  <c r="S640" i="18" s="1"/>
  <c r="T640" i="18"/>
  <c r="O641" i="18"/>
  <c r="P641" i="18" s="1"/>
  <c r="Q641" i="18"/>
  <c r="R641" i="18"/>
  <c r="S641" i="18" s="1"/>
  <c r="T641" i="18"/>
  <c r="O642" i="18"/>
  <c r="P642" i="18" s="1"/>
  <c r="Q642" i="18"/>
  <c r="R642" i="18"/>
  <c r="S642" i="18" s="1"/>
  <c r="T642" i="18"/>
  <c r="O643" i="18"/>
  <c r="P643" i="18" s="1"/>
  <c r="Q643" i="18"/>
  <c r="R643" i="18"/>
  <c r="S643" i="18" s="1"/>
  <c r="T643" i="18"/>
  <c r="O644" i="18"/>
  <c r="P644" i="18" s="1"/>
  <c r="Q644" i="18"/>
  <c r="R644" i="18"/>
  <c r="S644" i="18" s="1"/>
  <c r="T644" i="18"/>
  <c r="O645" i="18"/>
  <c r="P645" i="18" s="1"/>
  <c r="Q645" i="18"/>
  <c r="R645" i="18"/>
  <c r="S645" i="18" s="1"/>
  <c r="T645" i="18"/>
  <c r="O646" i="18"/>
  <c r="P646" i="18" s="1"/>
  <c r="Q646" i="18"/>
  <c r="R646" i="18"/>
  <c r="S646" i="18" s="1"/>
  <c r="T646" i="18"/>
  <c r="O647" i="18"/>
  <c r="P647" i="18" s="1"/>
  <c r="Q647" i="18"/>
  <c r="R647" i="18"/>
  <c r="S647" i="18" s="1"/>
  <c r="T647" i="18"/>
  <c r="O648" i="18"/>
  <c r="P648" i="18" s="1"/>
  <c r="Q648" i="18"/>
  <c r="R648" i="18"/>
  <c r="S648" i="18" s="1"/>
  <c r="T648" i="18"/>
  <c r="O649" i="18"/>
  <c r="P649" i="18" s="1"/>
  <c r="Q649" i="18"/>
  <c r="R649" i="18"/>
  <c r="S649" i="18" s="1"/>
  <c r="T649" i="18"/>
  <c r="O650" i="18"/>
  <c r="P650" i="18" s="1"/>
  <c r="Q650" i="18"/>
  <c r="R650" i="18"/>
  <c r="S650" i="18" s="1"/>
  <c r="T650" i="18"/>
  <c r="O651" i="18"/>
  <c r="P651" i="18" s="1"/>
  <c r="Q651" i="18"/>
  <c r="R651" i="18"/>
  <c r="S651" i="18" s="1"/>
  <c r="T651" i="18"/>
  <c r="O652" i="18"/>
  <c r="P652" i="18" s="1"/>
  <c r="Q652" i="18"/>
  <c r="R652" i="18"/>
  <c r="S652" i="18" s="1"/>
  <c r="T652" i="18"/>
  <c r="O653" i="18"/>
  <c r="P653" i="18" s="1"/>
  <c r="Q653" i="18"/>
  <c r="R653" i="18"/>
  <c r="S653" i="18" s="1"/>
  <c r="T653" i="18"/>
  <c r="O654" i="18"/>
  <c r="P654" i="18" s="1"/>
  <c r="Q654" i="18"/>
  <c r="R654" i="18"/>
  <c r="S654" i="18" s="1"/>
  <c r="T654" i="18"/>
  <c r="O655" i="18"/>
  <c r="P655" i="18" s="1"/>
  <c r="Q655" i="18"/>
  <c r="R655" i="18"/>
  <c r="S655" i="18" s="1"/>
  <c r="T655" i="18"/>
  <c r="O656" i="18"/>
  <c r="P656" i="18" s="1"/>
  <c r="Q656" i="18"/>
  <c r="R656" i="18"/>
  <c r="S656" i="18" s="1"/>
  <c r="T656" i="18"/>
  <c r="O657" i="18"/>
  <c r="P657" i="18" s="1"/>
  <c r="Q657" i="18"/>
  <c r="R657" i="18"/>
  <c r="S657" i="18" s="1"/>
  <c r="T657" i="18"/>
  <c r="O658" i="18"/>
  <c r="P658" i="18" s="1"/>
  <c r="Q658" i="18"/>
  <c r="R658" i="18"/>
  <c r="S658" i="18" s="1"/>
  <c r="T658" i="18"/>
  <c r="O659" i="18"/>
  <c r="P659" i="18" s="1"/>
  <c r="Q659" i="18"/>
  <c r="R659" i="18"/>
  <c r="S659" i="18" s="1"/>
  <c r="T659" i="18"/>
  <c r="O660" i="18"/>
  <c r="P660" i="18" s="1"/>
  <c r="Q660" i="18"/>
  <c r="R660" i="18"/>
  <c r="S660" i="18" s="1"/>
  <c r="T660" i="18"/>
  <c r="O661" i="18"/>
  <c r="P661" i="18" s="1"/>
  <c r="Q661" i="18"/>
  <c r="R661" i="18"/>
  <c r="S661" i="18" s="1"/>
  <c r="T661" i="18"/>
  <c r="O662" i="18"/>
  <c r="P662" i="18" s="1"/>
  <c r="Q662" i="18"/>
  <c r="R662" i="18"/>
  <c r="S662" i="18" s="1"/>
  <c r="T662" i="18"/>
  <c r="O663" i="18"/>
  <c r="P663" i="18" s="1"/>
  <c r="Q663" i="18"/>
  <c r="R663" i="18"/>
  <c r="S663" i="18" s="1"/>
  <c r="T663" i="18"/>
  <c r="O664" i="18"/>
  <c r="P664" i="18" s="1"/>
  <c r="Q664" i="18"/>
  <c r="R664" i="18"/>
  <c r="S664" i="18" s="1"/>
  <c r="T664" i="18"/>
  <c r="O665" i="18"/>
  <c r="P665" i="18" s="1"/>
  <c r="Q665" i="18"/>
  <c r="R665" i="18"/>
  <c r="S665" i="18" s="1"/>
  <c r="T665" i="18"/>
  <c r="O666" i="18"/>
  <c r="P666" i="18" s="1"/>
  <c r="Q666" i="18"/>
  <c r="R666" i="18"/>
  <c r="S666" i="18" s="1"/>
  <c r="T666" i="18"/>
  <c r="O667" i="18"/>
  <c r="P667" i="18" s="1"/>
  <c r="Q667" i="18"/>
  <c r="R667" i="18"/>
  <c r="S667" i="18" s="1"/>
  <c r="T667" i="18"/>
  <c r="O668" i="18"/>
  <c r="P668" i="18" s="1"/>
  <c r="Q668" i="18"/>
  <c r="R668" i="18"/>
  <c r="S668" i="18" s="1"/>
  <c r="T668" i="18"/>
  <c r="O669" i="18"/>
  <c r="P669" i="18" s="1"/>
  <c r="Q669" i="18"/>
  <c r="R669" i="18"/>
  <c r="S669" i="18" s="1"/>
  <c r="T669" i="18"/>
  <c r="O670" i="18"/>
  <c r="P670" i="18" s="1"/>
  <c r="Q670" i="18"/>
  <c r="R670" i="18"/>
  <c r="S670" i="18" s="1"/>
  <c r="T670" i="18"/>
  <c r="O671" i="18"/>
  <c r="P671" i="18" s="1"/>
  <c r="Q671" i="18"/>
  <c r="R671" i="18"/>
  <c r="S671" i="18" s="1"/>
  <c r="T671" i="18"/>
  <c r="O672" i="18"/>
  <c r="P672" i="18" s="1"/>
  <c r="Q672" i="18"/>
  <c r="R672" i="18"/>
  <c r="S672" i="18" s="1"/>
  <c r="T672" i="18"/>
  <c r="O673" i="18"/>
  <c r="P673" i="18" s="1"/>
  <c r="Q673" i="18"/>
  <c r="R673" i="18"/>
  <c r="S673" i="18" s="1"/>
  <c r="T673" i="18"/>
  <c r="O674" i="18"/>
  <c r="P674" i="18" s="1"/>
  <c r="Q674" i="18"/>
  <c r="R674" i="18"/>
  <c r="S674" i="18" s="1"/>
  <c r="T674" i="18"/>
  <c r="O675" i="18"/>
  <c r="P675" i="18" s="1"/>
  <c r="Q675" i="18"/>
  <c r="R675" i="18"/>
  <c r="S675" i="18" s="1"/>
  <c r="T675" i="18"/>
  <c r="O676" i="18"/>
  <c r="P676" i="18" s="1"/>
  <c r="Q676" i="18"/>
  <c r="R676" i="18"/>
  <c r="S676" i="18" s="1"/>
  <c r="T676" i="18"/>
  <c r="O677" i="18"/>
  <c r="P677" i="18" s="1"/>
  <c r="Q677" i="18"/>
  <c r="R677" i="18"/>
  <c r="S677" i="18" s="1"/>
  <c r="T677" i="18"/>
  <c r="O678" i="18"/>
  <c r="P678" i="18" s="1"/>
  <c r="Q678" i="18"/>
  <c r="R678" i="18"/>
  <c r="S678" i="18" s="1"/>
  <c r="T678" i="18"/>
  <c r="O679" i="18"/>
  <c r="P679" i="18" s="1"/>
  <c r="Q679" i="18"/>
  <c r="R679" i="18"/>
  <c r="S679" i="18" s="1"/>
  <c r="T679" i="18"/>
  <c r="O680" i="18"/>
  <c r="P680" i="18" s="1"/>
  <c r="Q680" i="18"/>
  <c r="R680" i="18"/>
  <c r="S680" i="18" s="1"/>
  <c r="T680" i="18"/>
  <c r="O681" i="18"/>
  <c r="P681" i="18" s="1"/>
  <c r="Q681" i="18"/>
  <c r="R681" i="18"/>
  <c r="S681" i="18" s="1"/>
  <c r="T681" i="18"/>
  <c r="O682" i="18"/>
  <c r="P682" i="18" s="1"/>
  <c r="Q682" i="18"/>
  <c r="R682" i="18"/>
  <c r="S682" i="18" s="1"/>
  <c r="T682" i="18"/>
  <c r="O683" i="18"/>
  <c r="P683" i="18" s="1"/>
  <c r="Q683" i="18"/>
  <c r="R683" i="18"/>
  <c r="S683" i="18" s="1"/>
  <c r="T683" i="18"/>
  <c r="O684" i="18"/>
  <c r="P684" i="18" s="1"/>
  <c r="Q684" i="18"/>
  <c r="R684" i="18"/>
  <c r="S684" i="18" s="1"/>
  <c r="T684" i="18"/>
  <c r="O685" i="18"/>
  <c r="P685" i="18" s="1"/>
  <c r="Q685" i="18"/>
  <c r="R685" i="18"/>
  <c r="S685" i="18" s="1"/>
  <c r="T685" i="18"/>
  <c r="O686" i="18"/>
  <c r="P686" i="18" s="1"/>
  <c r="Q686" i="18"/>
  <c r="R686" i="18"/>
  <c r="S686" i="18" s="1"/>
  <c r="T686" i="18"/>
  <c r="O687" i="18"/>
  <c r="P687" i="18" s="1"/>
  <c r="Q687" i="18"/>
  <c r="R687" i="18"/>
  <c r="S687" i="18" s="1"/>
  <c r="T687" i="18"/>
  <c r="O688" i="18"/>
  <c r="P688" i="18" s="1"/>
  <c r="Q688" i="18"/>
  <c r="R688" i="18"/>
  <c r="S688" i="18" s="1"/>
  <c r="T688" i="18"/>
  <c r="O689" i="18"/>
  <c r="P689" i="18" s="1"/>
  <c r="Q689" i="18"/>
  <c r="R689" i="18"/>
  <c r="S689" i="18" s="1"/>
  <c r="T689" i="18"/>
  <c r="O690" i="18"/>
  <c r="P690" i="18" s="1"/>
  <c r="Q690" i="18"/>
  <c r="R690" i="18"/>
  <c r="S690" i="18" s="1"/>
  <c r="T690" i="18"/>
  <c r="O691" i="18"/>
  <c r="P691" i="18" s="1"/>
  <c r="Q691" i="18"/>
  <c r="R691" i="18"/>
  <c r="S691" i="18" s="1"/>
  <c r="T691" i="18"/>
  <c r="O692" i="18"/>
  <c r="P692" i="18" s="1"/>
  <c r="Q692" i="18"/>
  <c r="R692" i="18"/>
  <c r="S692" i="18" s="1"/>
  <c r="T692" i="18"/>
  <c r="O693" i="18"/>
  <c r="P693" i="18" s="1"/>
  <c r="Q693" i="18"/>
  <c r="R693" i="18"/>
  <c r="S693" i="18" s="1"/>
  <c r="T693" i="18"/>
  <c r="O694" i="18"/>
  <c r="P694" i="18" s="1"/>
  <c r="Q694" i="18"/>
  <c r="R694" i="18"/>
  <c r="S694" i="18" s="1"/>
  <c r="T694" i="18"/>
  <c r="O695" i="18"/>
  <c r="P695" i="18" s="1"/>
  <c r="Q695" i="18"/>
  <c r="R695" i="18"/>
  <c r="S695" i="18" s="1"/>
  <c r="T695" i="18"/>
  <c r="O696" i="18"/>
  <c r="P696" i="18" s="1"/>
  <c r="Q696" i="18"/>
  <c r="R696" i="18"/>
  <c r="S696" i="18" s="1"/>
  <c r="T696" i="18"/>
  <c r="O697" i="18"/>
  <c r="P697" i="18" s="1"/>
  <c r="Q697" i="18"/>
  <c r="R697" i="18"/>
  <c r="S697" i="18" s="1"/>
  <c r="T697" i="18"/>
  <c r="O698" i="18"/>
  <c r="P698" i="18" s="1"/>
  <c r="Q698" i="18"/>
  <c r="R698" i="18"/>
  <c r="S698" i="18" s="1"/>
  <c r="T698" i="18"/>
  <c r="O699" i="18"/>
  <c r="P699" i="18" s="1"/>
  <c r="Q699" i="18"/>
  <c r="R699" i="18"/>
  <c r="S699" i="18" s="1"/>
  <c r="T699" i="18"/>
  <c r="O700" i="18"/>
  <c r="P700" i="18" s="1"/>
  <c r="Q700" i="18"/>
  <c r="R700" i="18"/>
  <c r="S700" i="18" s="1"/>
  <c r="T700" i="18"/>
  <c r="O701" i="18"/>
  <c r="P701" i="18" s="1"/>
  <c r="Q701" i="18"/>
  <c r="R701" i="18"/>
  <c r="S701" i="18" s="1"/>
  <c r="T701" i="18"/>
  <c r="O702" i="18"/>
  <c r="P702" i="18" s="1"/>
  <c r="Q702" i="18"/>
  <c r="R702" i="18"/>
  <c r="S702" i="18" s="1"/>
  <c r="T702" i="18"/>
  <c r="O703" i="18"/>
  <c r="P703" i="18" s="1"/>
  <c r="Q703" i="18"/>
  <c r="R703" i="18"/>
  <c r="S703" i="18" s="1"/>
  <c r="T703" i="18"/>
  <c r="O704" i="18"/>
  <c r="P704" i="18" s="1"/>
  <c r="Q704" i="18"/>
  <c r="R704" i="18"/>
  <c r="S704" i="18" s="1"/>
  <c r="T704" i="18"/>
  <c r="O705" i="18"/>
  <c r="P705" i="18" s="1"/>
  <c r="Q705" i="18"/>
  <c r="R705" i="18"/>
  <c r="S705" i="18" s="1"/>
  <c r="T705" i="18"/>
  <c r="O706" i="18"/>
  <c r="P706" i="18" s="1"/>
  <c r="Q706" i="18"/>
  <c r="R706" i="18"/>
  <c r="S706" i="18" s="1"/>
  <c r="T706" i="18"/>
  <c r="O707" i="18"/>
  <c r="P707" i="18" s="1"/>
  <c r="Q707" i="18"/>
  <c r="R707" i="18"/>
  <c r="S707" i="18" s="1"/>
  <c r="T707" i="18"/>
  <c r="O708" i="18"/>
  <c r="P708" i="18" s="1"/>
  <c r="Q708" i="18"/>
  <c r="R708" i="18"/>
  <c r="S708" i="18" s="1"/>
  <c r="T708" i="18"/>
  <c r="O709" i="18"/>
  <c r="P709" i="18" s="1"/>
  <c r="Q709" i="18"/>
  <c r="R709" i="18"/>
  <c r="S709" i="18" s="1"/>
  <c r="T709" i="18"/>
  <c r="O710" i="18"/>
  <c r="P710" i="18" s="1"/>
  <c r="Q710" i="18"/>
  <c r="R710" i="18"/>
  <c r="S710" i="18" s="1"/>
  <c r="T710" i="18"/>
  <c r="O711" i="18"/>
  <c r="P711" i="18" s="1"/>
  <c r="Q711" i="18"/>
  <c r="R711" i="18"/>
  <c r="S711" i="18" s="1"/>
  <c r="T711" i="18"/>
  <c r="O712" i="18"/>
  <c r="P712" i="18" s="1"/>
  <c r="Q712" i="18"/>
  <c r="R712" i="18"/>
  <c r="S712" i="18" s="1"/>
  <c r="T712" i="18"/>
  <c r="O713" i="18"/>
  <c r="P713" i="18" s="1"/>
  <c r="Q713" i="18"/>
  <c r="R713" i="18"/>
  <c r="S713" i="18" s="1"/>
  <c r="T713" i="18"/>
  <c r="O714" i="18"/>
  <c r="P714" i="18" s="1"/>
  <c r="Q714" i="18"/>
  <c r="R714" i="18"/>
  <c r="S714" i="18" s="1"/>
  <c r="T714" i="18"/>
  <c r="O715" i="18"/>
  <c r="P715" i="18" s="1"/>
  <c r="Q715" i="18"/>
  <c r="R715" i="18"/>
  <c r="S715" i="18" s="1"/>
  <c r="T715" i="18"/>
  <c r="O716" i="18"/>
  <c r="P716" i="18" s="1"/>
  <c r="Q716" i="18"/>
  <c r="R716" i="18"/>
  <c r="S716" i="18" s="1"/>
  <c r="T716" i="18"/>
  <c r="O717" i="18"/>
  <c r="P717" i="18" s="1"/>
  <c r="Q717" i="18"/>
  <c r="R717" i="18"/>
  <c r="S717" i="18" s="1"/>
  <c r="T717" i="18"/>
  <c r="O718" i="18"/>
  <c r="P718" i="18" s="1"/>
  <c r="Q718" i="18"/>
  <c r="R718" i="18"/>
  <c r="S718" i="18" s="1"/>
  <c r="T718" i="18"/>
  <c r="O719" i="18"/>
  <c r="P719" i="18" s="1"/>
  <c r="Q719" i="18"/>
  <c r="R719" i="18"/>
  <c r="S719" i="18" s="1"/>
  <c r="T719" i="18"/>
  <c r="O720" i="18"/>
  <c r="P720" i="18" s="1"/>
  <c r="Q720" i="18"/>
  <c r="R720" i="18"/>
  <c r="S720" i="18" s="1"/>
  <c r="T720" i="18"/>
  <c r="O721" i="18"/>
  <c r="P721" i="18" s="1"/>
  <c r="Q721" i="18"/>
  <c r="R721" i="18"/>
  <c r="S721" i="18" s="1"/>
  <c r="T721" i="18"/>
  <c r="O722" i="18"/>
  <c r="P722" i="18" s="1"/>
  <c r="Q722" i="18"/>
  <c r="R722" i="18"/>
  <c r="S722" i="18" s="1"/>
  <c r="T722" i="18"/>
  <c r="O723" i="18"/>
  <c r="P723" i="18" s="1"/>
  <c r="Q723" i="18"/>
  <c r="R723" i="18"/>
  <c r="S723" i="18" s="1"/>
  <c r="T723" i="18"/>
  <c r="O724" i="18"/>
  <c r="P724" i="18" s="1"/>
  <c r="Q724" i="18"/>
  <c r="R724" i="18"/>
  <c r="S724" i="18" s="1"/>
  <c r="T724" i="18"/>
  <c r="O725" i="18"/>
  <c r="P725" i="18" s="1"/>
  <c r="Q725" i="18"/>
  <c r="R725" i="18"/>
  <c r="S725" i="18" s="1"/>
  <c r="T725" i="18"/>
  <c r="O726" i="18"/>
  <c r="P726" i="18" s="1"/>
  <c r="Q726" i="18"/>
  <c r="R726" i="18"/>
  <c r="S726" i="18" s="1"/>
  <c r="T726" i="18"/>
  <c r="O727" i="18"/>
  <c r="P727" i="18" s="1"/>
  <c r="Q727" i="18"/>
  <c r="R727" i="18"/>
  <c r="S727" i="18" s="1"/>
  <c r="T727" i="18"/>
  <c r="O728" i="18"/>
  <c r="P728" i="18" s="1"/>
  <c r="Q728" i="18"/>
  <c r="R728" i="18"/>
  <c r="S728" i="18" s="1"/>
  <c r="T728" i="18"/>
  <c r="O729" i="18"/>
  <c r="P729" i="18" s="1"/>
  <c r="Q729" i="18"/>
  <c r="R729" i="18"/>
  <c r="S729" i="18" s="1"/>
  <c r="T729" i="18"/>
  <c r="O730" i="18"/>
  <c r="P730" i="18" s="1"/>
  <c r="Q730" i="18"/>
  <c r="R730" i="18"/>
  <c r="S730" i="18" s="1"/>
  <c r="T730" i="18"/>
  <c r="O731" i="18"/>
  <c r="P731" i="18" s="1"/>
  <c r="Q731" i="18"/>
  <c r="R731" i="18"/>
  <c r="S731" i="18" s="1"/>
  <c r="T731" i="18"/>
  <c r="O732" i="18"/>
  <c r="P732" i="18" s="1"/>
  <c r="Q732" i="18"/>
  <c r="R732" i="18"/>
  <c r="S732" i="18" s="1"/>
  <c r="T732" i="18"/>
  <c r="O733" i="18"/>
  <c r="P733" i="18" s="1"/>
  <c r="Q733" i="18"/>
  <c r="R733" i="18"/>
  <c r="S733" i="18" s="1"/>
  <c r="T733" i="18"/>
  <c r="O734" i="18"/>
  <c r="P734" i="18" s="1"/>
  <c r="Q734" i="18"/>
  <c r="R734" i="18"/>
  <c r="S734" i="18" s="1"/>
  <c r="T734" i="18"/>
  <c r="O735" i="18"/>
  <c r="P735" i="18" s="1"/>
  <c r="Q735" i="18"/>
  <c r="R735" i="18"/>
  <c r="S735" i="18" s="1"/>
  <c r="T735" i="18"/>
  <c r="O736" i="18"/>
  <c r="P736" i="18" s="1"/>
  <c r="Q736" i="18"/>
  <c r="R736" i="18"/>
  <c r="S736" i="18" s="1"/>
  <c r="T736" i="18"/>
  <c r="O737" i="18"/>
  <c r="P737" i="18" s="1"/>
  <c r="Q737" i="18"/>
  <c r="R737" i="18"/>
  <c r="S737" i="18" s="1"/>
  <c r="T737" i="18"/>
  <c r="O738" i="18"/>
  <c r="P738" i="18" s="1"/>
  <c r="Q738" i="18"/>
  <c r="R738" i="18"/>
  <c r="S738" i="18" s="1"/>
  <c r="T738" i="18"/>
  <c r="O739" i="18"/>
  <c r="P739" i="18" s="1"/>
  <c r="Q739" i="18"/>
  <c r="R739" i="18"/>
  <c r="S739" i="18" s="1"/>
  <c r="T739" i="18"/>
  <c r="O740" i="18"/>
  <c r="P740" i="18" s="1"/>
  <c r="Q740" i="18"/>
  <c r="R740" i="18"/>
  <c r="S740" i="18" s="1"/>
  <c r="T740" i="18"/>
  <c r="O741" i="18"/>
  <c r="P741" i="18" s="1"/>
  <c r="Q741" i="18"/>
  <c r="R741" i="18"/>
  <c r="S741" i="18" s="1"/>
  <c r="T741" i="18"/>
  <c r="O742" i="18"/>
  <c r="P742" i="18" s="1"/>
  <c r="Q742" i="18"/>
  <c r="R742" i="18"/>
  <c r="S742" i="18" s="1"/>
  <c r="T742" i="18"/>
  <c r="O743" i="18"/>
  <c r="P743" i="18" s="1"/>
  <c r="Q743" i="18"/>
  <c r="R743" i="18"/>
  <c r="S743" i="18" s="1"/>
  <c r="T743" i="18"/>
  <c r="O744" i="18"/>
  <c r="P744" i="18" s="1"/>
  <c r="Q744" i="18"/>
  <c r="R744" i="18"/>
  <c r="S744" i="18" s="1"/>
  <c r="T744" i="18"/>
  <c r="O745" i="18"/>
  <c r="P745" i="18" s="1"/>
  <c r="Q745" i="18"/>
  <c r="R745" i="18"/>
  <c r="S745" i="18" s="1"/>
  <c r="T745" i="18"/>
  <c r="O746" i="18"/>
  <c r="P746" i="18" s="1"/>
  <c r="Q746" i="18"/>
  <c r="R746" i="18"/>
  <c r="S746" i="18" s="1"/>
  <c r="T746" i="18"/>
  <c r="O747" i="18"/>
  <c r="P747" i="18" s="1"/>
  <c r="Q747" i="18"/>
  <c r="R747" i="18"/>
  <c r="S747" i="18" s="1"/>
  <c r="T747" i="18"/>
  <c r="O748" i="18"/>
  <c r="P748" i="18" s="1"/>
  <c r="Q748" i="18"/>
  <c r="R748" i="18"/>
  <c r="S748" i="18" s="1"/>
  <c r="T748" i="18"/>
  <c r="O749" i="18"/>
  <c r="P749" i="18" s="1"/>
  <c r="Q749" i="18"/>
  <c r="R749" i="18"/>
  <c r="S749" i="18" s="1"/>
  <c r="T749" i="18"/>
  <c r="O750" i="18"/>
  <c r="P750" i="18" s="1"/>
  <c r="Q750" i="18"/>
  <c r="R750" i="18"/>
  <c r="S750" i="18" s="1"/>
  <c r="T750" i="18"/>
  <c r="O751" i="18"/>
  <c r="P751" i="18" s="1"/>
  <c r="Q751" i="18"/>
  <c r="R751" i="18"/>
  <c r="S751" i="18" s="1"/>
  <c r="T751" i="18"/>
  <c r="O752" i="18"/>
  <c r="P752" i="18" s="1"/>
  <c r="Q752" i="18"/>
  <c r="R752" i="18"/>
  <c r="S752" i="18" s="1"/>
  <c r="T752" i="18"/>
  <c r="O753" i="18"/>
  <c r="P753" i="18" s="1"/>
  <c r="Q753" i="18"/>
  <c r="R753" i="18"/>
  <c r="S753" i="18" s="1"/>
  <c r="T753" i="18"/>
  <c r="O754" i="18"/>
  <c r="P754" i="18" s="1"/>
  <c r="Q754" i="18"/>
  <c r="R754" i="18"/>
  <c r="S754" i="18" s="1"/>
  <c r="T754" i="18"/>
  <c r="O755" i="18"/>
  <c r="P755" i="18" s="1"/>
  <c r="Q755" i="18"/>
  <c r="R755" i="18"/>
  <c r="S755" i="18" s="1"/>
  <c r="T755" i="18"/>
  <c r="O756" i="18"/>
  <c r="P756" i="18" s="1"/>
  <c r="Q756" i="18"/>
  <c r="R756" i="18"/>
  <c r="S756" i="18" s="1"/>
  <c r="T756" i="18"/>
  <c r="O757" i="18"/>
  <c r="P757" i="18" s="1"/>
  <c r="Q757" i="18"/>
  <c r="R757" i="18"/>
  <c r="S757" i="18" s="1"/>
  <c r="T757" i="18"/>
  <c r="O758" i="18"/>
  <c r="P758" i="18" s="1"/>
  <c r="Q758" i="18"/>
  <c r="R758" i="18"/>
  <c r="S758" i="18" s="1"/>
  <c r="T758" i="18"/>
  <c r="O759" i="18"/>
  <c r="P759" i="18" s="1"/>
  <c r="Q759" i="18"/>
  <c r="R759" i="18"/>
  <c r="S759" i="18" s="1"/>
  <c r="T759" i="18"/>
  <c r="O760" i="18"/>
  <c r="P760" i="18" s="1"/>
  <c r="Q760" i="18"/>
  <c r="R760" i="18"/>
  <c r="S760" i="18" s="1"/>
  <c r="T760" i="18"/>
  <c r="O761" i="18"/>
  <c r="P761" i="18" s="1"/>
  <c r="Q761" i="18"/>
  <c r="R761" i="18"/>
  <c r="S761" i="18" s="1"/>
  <c r="T761" i="18"/>
  <c r="O762" i="18"/>
  <c r="P762" i="18" s="1"/>
  <c r="Q762" i="18"/>
  <c r="R762" i="18"/>
  <c r="S762" i="18" s="1"/>
  <c r="T762" i="18"/>
  <c r="O763" i="18"/>
  <c r="P763" i="18" s="1"/>
  <c r="Q763" i="18"/>
  <c r="R763" i="18"/>
  <c r="S763" i="18" s="1"/>
  <c r="T763" i="18"/>
  <c r="O764" i="18"/>
  <c r="P764" i="18" s="1"/>
  <c r="Q764" i="18"/>
  <c r="R764" i="18"/>
  <c r="S764" i="18" s="1"/>
  <c r="T764" i="18"/>
  <c r="O765" i="18"/>
  <c r="P765" i="18" s="1"/>
  <c r="Q765" i="18"/>
  <c r="R765" i="18"/>
  <c r="S765" i="18" s="1"/>
  <c r="T765" i="18"/>
  <c r="O766" i="18"/>
  <c r="P766" i="18" s="1"/>
  <c r="Q766" i="18"/>
  <c r="R766" i="18"/>
  <c r="S766" i="18" s="1"/>
  <c r="T766" i="18"/>
  <c r="O767" i="18"/>
  <c r="P767" i="18" s="1"/>
  <c r="Q767" i="18"/>
  <c r="R767" i="18"/>
  <c r="S767" i="18" s="1"/>
  <c r="T767" i="18"/>
  <c r="O768" i="18"/>
  <c r="P768" i="18" s="1"/>
  <c r="Q768" i="18"/>
  <c r="R768" i="18"/>
  <c r="S768" i="18" s="1"/>
  <c r="T768" i="18"/>
  <c r="O769" i="18"/>
  <c r="P769" i="18" s="1"/>
  <c r="Q769" i="18"/>
  <c r="R769" i="18"/>
  <c r="S769" i="18" s="1"/>
  <c r="T769" i="18"/>
  <c r="O770" i="18"/>
  <c r="P770" i="18" s="1"/>
  <c r="Q770" i="18"/>
  <c r="R770" i="18"/>
  <c r="S770" i="18" s="1"/>
  <c r="T770" i="18"/>
  <c r="O771" i="18"/>
  <c r="P771" i="18" s="1"/>
  <c r="Q771" i="18"/>
  <c r="R771" i="18"/>
  <c r="S771" i="18" s="1"/>
  <c r="T771" i="18"/>
  <c r="O772" i="18"/>
  <c r="P772" i="18" s="1"/>
  <c r="Q772" i="18"/>
  <c r="R772" i="18"/>
  <c r="S772" i="18" s="1"/>
  <c r="T772" i="18"/>
  <c r="O773" i="18"/>
  <c r="P773" i="18" s="1"/>
  <c r="Q773" i="18"/>
  <c r="R773" i="18"/>
  <c r="S773" i="18" s="1"/>
  <c r="T773" i="18"/>
  <c r="O774" i="18"/>
  <c r="P774" i="18" s="1"/>
  <c r="Q774" i="18"/>
  <c r="R774" i="18"/>
  <c r="S774" i="18" s="1"/>
  <c r="T774" i="18"/>
  <c r="O775" i="18"/>
  <c r="P775" i="18" s="1"/>
  <c r="Q775" i="18"/>
  <c r="R775" i="18"/>
  <c r="S775" i="18" s="1"/>
  <c r="T775" i="18"/>
  <c r="O776" i="18"/>
  <c r="P776" i="18" s="1"/>
  <c r="Q776" i="18"/>
  <c r="R776" i="18"/>
  <c r="S776" i="18" s="1"/>
  <c r="T776" i="18"/>
  <c r="O777" i="18"/>
  <c r="P777" i="18" s="1"/>
  <c r="Q777" i="18"/>
  <c r="R777" i="18"/>
  <c r="S777" i="18" s="1"/>
  <c r="T777" i="18"/>
  <c r="O778" i="18"/>
  <c r="P778" i="18" s="1"/>
  <c r="Q778" i="18"/>
  <c r="R778" i="18"/>
  <c r="S778" i="18" s="1"/>
  <c r="T778" i="18"/>
  <c r="O779" i="18"/>
  <c r="P779" i="18" s="1"/>
  <c r="Q779" i="18"/>
  <c r="R779" i="18"/>
  <c r="S779" i="18" s="1"/>
  <c r="T779" i="18"/>
  <c r="O780" i="18"/>
  <c r="P780" i="18" s="1"/>
  <c r="Q780" i="18"/>
  <c r="R780" i="18"/>
  <c r="S780" i="18" s="1"/>
  <c r="T780" i="18"/>
  <c r="O781" i="18"/>
  <c r="P781" i="18" s="1"/>
  <c r="Q781" i="18"/>
  <c r="R781" i="18"/>
  <c r="S781" i="18" s="1"/>
  <c r="T781" i="18"/>
  <c r="O782" i="18"/>
  <c r="P782" i="18" s="1"/>
  <c r="Q782" i="18"/>
  <c r="R782" i="18"/>
  <c r="S782" i="18" s="1"/>
  <c r="T782" i="18"/>
  <c r="O783" i="18"/>
  <c r="P783" i="18" s="1"/>
  <c r="Q783" i="18"/>
  <c r="R783" i="18"/>
  <c r="S783" i="18" s="1"/>
  <c r="T783" i="18"/>
  <c r="O784" i="18"/>
  <c r="P784" i="18" s="1"/>
  <c r="Q784" i="18"/>
  <c r="R784" i="18"/>
  <c r="S784" i="18" s="1"/>
  <c r="T784" i="18"/>
  <c r="O785" i="18"/>
  <c r="P785" i="18" s="1"/>
  <c r="Q785" i="18"/>
  <c r="R785" i="18"/>
  <c r="S785" i="18" s="1"/>
  <c r="T785" i="18"/>
  <c r="O786" i="18"/>
  <c r="P786" i="18" s="1"/>
  <c r="Q786" i="18"/>
  <c r="R786" i="18"/>
  <c r="S786" i="18" s="1"/>
  <c r="T786" i="18"/>
  <c r="O787" i="18"/>
  <c r="P787" i="18" s="1"/>
  <c r="Q787" i="18"/>
  <c r="R787" i="18"/>
  <c r="S787" i="18" s="1"/>
  <c r="T787" i="18"/>
  <c r="O788" i="18"/>
  <c r="P788" i="18" s="1"/>
  <c r="Q788" i="18"/>
  <c r="R788" i="18"/>
  <c r="S788" i="18" s="1"/>
  <c r="T788" i="18"/>
  <c r="O789" i="18"/>
  <c r="P789" i="18" s="1"/>
  <c r="Q789" i="18"/>
  <c r="R789" i="18"/>
  <c r="S789" i="18" s="1"/>
  <c r="T789" i="18"/>
  <c r="O790" i="18"/>
  <c r="P790" i="18" s="1"/>
  <c r="Q790" i="18"/>
  <c r="R790" i="18"/>
  <c r="S790" i="18" s="1"/>
  <c r="T790" i="18"/>
  <c r="O791" i="18"/>
  <c r="P791" i="18" s="1"/>
  <c r="Q791" i="18"/>
  <c r="R791" i="18"/>
  <c r="S791" i="18" s="1"/>
  <c r="T791" i="18"/>
  <c r="O792" i="18"/>
  <c r="P792" i="18" s="1"/>
  <c r="Q792" i="18"/>
  <c r="R792" i="18"/>
  <c r="S792" i="18" s="1"/>
  <c r="T792" i="18"/>
  <c r="O793" i="18"/>
  <c r="P793" i="18" s="1"/>
  <c r="Q793" i="18"/>
  <c r="R793" i="18"/>
  <c r="S793" i="18" s="1"/>
  <c r="T793" i="18"/>
  <c r="O794" i="18"/>
  <c r="P794" i="18" s="1"/>
  <c r="Q794" i="18"/>
  <c r="R794" i="18"/>
  <c r="S794" i="18" s="1"/>
  <c r="T794" i="18"/>
  <c r="O795" i="18"/>
  <c r="P795" i="18" s="1"/>
  <c r="Q795" i="18"/>
  <c r="R795" i="18"/>
  <c r="S795" i="18" s="1"/>
  <c r="T795" i="18"/>
  <c r="O796" i="18"/>
  <c r="P796" i="18" s="1"/>
  <c r="Q796" i="18"/>
  <c r="R796" i="18"/>
  <c r="S796" i="18" s="1"/>
  <c r="T796" i="18"/>
  <c r="O797" i="18"/>
  <c r="P797" i="18" s="1"/>
  <c r="Q797" i="18"/>
  <c r="R797" i="18"/>
  <c r="S797" i="18" s="1"/>
  <c r="T797" i="18"/>
  <c r="O798" i="18"/>
  <c r="P798" i="18" s="1"/>
  <c r="Q798" i="18"/>
  <c r="R798" i="18"/>
  <c r="S798" i="18" s="1"/>
  <c r="T798" i="18"/>
  <c r="O799" i="18"/>
  <c r="P799" i="18" s="1"/>
  <c r="Q799" i="18"/>
  <c r="R799" i="18"/>
  <c r="S799" i="18" s="1"/>
  <c r="T799" i="18"/>
  <c r="O800" i="18"/>
  <c r="P800" i="18" s="1"/>
  <c r="Q800" i="18"/>
  <c r="R800" i="18"/>
  <c r="S800" i="18" s="1"/>
  <c r="T800" i="18"/>
  <c r="O801" i="18"/>
  <c r="P801" i="18" s="1"/>
  <c r="Q801" i="18"/>
  <c r="R801" i="18"/>
  <c r="S801" i="18" s="1"/>
  <c r="T801" i="18"/>
  <c r="O802" i="18"/>
  <c r="P802" i="18" s="1"/>
  <c r="Q802" i="18"/>
  <c r="R802" i="18"/>
  <c r="S802" i="18" s="1"/>
  <c r="T802" i="18"/>
  <c r="O803" i="18"/>
  <c r="P803" i="18" s="1"/>
  <c r="Q803" i="18"/>
  <c r="R803" i="18"/>
  <c r="S803" i="18" s="1"/>
  <c r="T803" i="18"/>
  <c r="O804" i="18"/>
  <c r="P804" i="18" s="1"/>
  <c r="Q804" i="18"/>
  <c r="R804" i="18"/>
  <c r="S804" i="18" s="1"/>
  <c r="T804" i="18"/>
  <c r="O805" i="18"/>
  <c r="P805" i="18" s="1"/>
  <c r="Q805" i="18"/>
  <c r="R805" i="18"/>
  <c r="S805" i="18" s="1"/>
  <c r="T805" i="18"/>
  <c r="O806" i="18"/>
  <c r="P806" i="18" s="1"/>
  <c r="Q806" i="18"/>
  <c r="R806" i="18"/>
  <c r="S806" i="18" s="1"/>
  <c r="T806" i="18"/>
  <c r="O807" i="18"/>
  <c r="P807" i="18" s="1"/>
  <c r="Q807" i="18"/>
  <c r="R807" i="18"/>
  <c r="S807" i="18" s="1"/>
  <c r="T807" i="18"/>
  <c r="O808" i="18"/>
  <c r="P808" i="18" s="1"/>
  <c r="Q808" i="18"/>
  <c r="R808" i="18"/>
  <c r="S808" i="18" s="1"/>
  <c r="T808" i="18"/>
  <c r="O809" i="18"/>
  <c r="P809" i="18" s="1"/>
  <c r="Q809" i="18"/>
  <c r="R809" i="18"/>
  <c r="S809" i="18" s="1"/>
  <c r="T809" i="18"/>
  <c r="O810" i="18"/>
  <c r="P810" i="18" s="1"/>
  <c r="Q810" i="18"/>
  <c r="R810" i="18"/>
  <c r="S810" i="18" s="1"/>
  <c r="T810" i="18"/>
  <c r="O811" i="18"/>
  <c r="P811" i="18" s="1"/>
  <c r="Q811" i="18"/>
  <c r="R811" i="18"/>
  <c r="S811" i="18" s="1"/>
  <c r="T811" i="18"/>
  <c r="O812" i="18"/>
  <c r="P812" i="18" s="1"/>
  <c r="Q812" i="18"/>
  <c r="R812" i="18"/>
  <c r="S812" i="18" s="1"/>
  <c r="T812" i="18"/>
  <c r="O813" i="18"/>
  <c r="P813" i="18" s="1"/>
  <c r="Q813" i="18"/>
  <c r="R813" i="18"/>
  <c r="S813" i="18" s="1"/>
  <c r="T813" i="18"/>
  <c r="O814" i="18"/>
  <c r="P814" i="18" s="1"/>
  <c r="Q814" i="18"/>
  <c r="R814" i="18"/>
  <c r="S814" i="18" s="1"/>
  <c r="T814" i="18"/>
  <c r="O815" i="18"/>
  <c r="P815" i="18" s="1"/>
  <c r="Q815" i="18"/>
  <c r="R815" i="18"/>
  <c r="S815" i="18" s="1"/>
  <c r="T815" i="18"/>
  <c r="O816" i="18"/>
  <c r="P816" i="18" s="1"/>
  <c r="Q816" i="18"/>
  <c r="R816" i="18"/>
  <c r="S816" i="18" s="1"/>
  <c r="T816" i="18"/>
  <c r="O817" i="18"/>
  <c r="P817" i="18" s="1"/>
  <c r="Q817" i="18"/>
  <c r="R817" i="18"/>
  <c r="S817" i="18" s="1"/>
  <c r="T817" i="18"/>
  <c r="O818" i="18"/>
  <c r="P818" i="18" s="1"/>
  <c r="Q818" i="18"/>
  <c r="R818" i="18"/>
  <c r="S818" i="18" s="1"/>
  <c r="T818" i="18"/>
  <c r="O819" i="18"/>
  <c r="P819" i="18" s="1"/>
  <c r="Q819" i="18"/>
  <c r="R819" i="18"/>
  <c r="S819" i="18" s="1"/>
  <c r="T819" i="18"/>
  <c r="O820" i="18"/>
  <c r="P820" i="18" s="1"/>
  <c r="Q820" i="18"/>
  <c r="R820" i="18"/>
  <c r="S820" i="18" s="1"/>
  <c r="T820" i="18"/>
  <c r="O821" i="18"/>
  <c r="P821" i="18" s="1"/>
  <c r="Q821" i="18"/>
  <c r="R821" i="18"/>
  <c r="S821" i="18" s="1"/>
  <c r="T821" i="18"/>
  <c r="O822" i="18"/>
  <c r="P822" i="18" s="1"/>
  <c r="Q822" i="18"/>
  <c r="R822" i="18"/>
  <c r="S822" i="18" s="1"/>
  <c r="T822" i="18"/>
  <c r="O823" i="18"/>
  <c r="P823" i="18" s="1"/>
  <c r="Q823" i="18"/>
  <c r="R823" i="18"/>
  <c r="S823" i="18" s="1"/>
  <c r="T823" i="18"/>
  <c r="O824" i="18"/>
  <c r="P824" i="18" s="1"/>
  <c r="Q824" i="18"/>
  <c r="R824" i="18"/>
  <c r="S824" i="18" s="1"/>
  <c r="T824" i="18"/>
  <c r="O825" i="18"/>
  <c r="P825" i="18" s="1"/>
  <c r="Q825" i="18"/>
  <c r="R825" i="18"/>
  <c r="S825" i="18" s="1"/>
  <c r="T825" i="18"/>
  <c r="O826" i="18"/>
  <c r="P826" i="18" s="1"/>
  <c r="Q826" i="18"/>
  <c r="R826" i="18"/>
  <c r="S826" i="18" s="1"/>
  <c r="T826" i="18"/>
  <c r="O827" i="18"/>
  <c r="P827" i="18" s="1"/>
  <c r="Q827" i="18"/>
  <c r="R827" i="18"/>
  <c r="S827" i="18" s="1"/>
  <c r="T827" i="18"/>
  <c r="O828" i="18"/>
  <c r="P828" i="18" s="1"/>
  <c r="Q828" i="18"/>
  <c r="R828" i="18"/>
  <c r="S828" i="18" s="1"/>
  <c r="T828" i="18"/>
  <c r="O829" i="18"/>
  <c r="P829" i="18" s="1"/>
  <c r="Q829" i="18"/>
  <c r="R829" i="18"/>
  <c r="S829" i="18" s="1"/>
  <c r="T829" i="18"/>
  <c r="O830" i="18"/>
  <c r="P830" i="18" s="1"/>
  <c r="Q830" i="18"/>
  <c r="R830" i="18"/>
  <c r="S830" i="18" s="1"/>
  <c r="T830" i="18"/>
  <c r="O831" i="18"/>
  <c r="P831" i="18" s="1"/>
  <c r="Q831" i="18"/>
  <c r="R831" i="18"/>
  <c r="S831" i="18" s="1"/>
  <c r="T831" i="18"/>
  <c r="O832" i="18"/>
  <c r="P832" i="18" s="1"/>
  <c r="Q832" i="18"/>
  <c r="R832" i="18"/>
  <c r="S832" i="18" s="1"/>
  <c r="T832" i="18"/>
  <c r="O833" i="18"/>
  <c r="P833" i="18" s="1"/>
  <c r="Q833" i="18"/>
  <c r="R833" i="18"/>
  <c r="S833" i="18" s="1"/>
  <c r="T833" i="18"/>
  <c r="O834" i="18"/>
  <c r="P834" i="18" s="1"/>
  <c r="Q834" i="18"/>
  <c r="R834" i="18"/>
  <c r="S834" i="18" s="1"/>
  <c r="T834" i="18"/>
  <c r="O835" i="18"/>
  <c r="P835" i="18" s="1"/>
  <c r="Q835" i="18"/>
  <c r="R835" i="18"/>
  <c r="S835" i="18" s="1"/>
  <c r="T835" i="18"/>
  <c r="O836" i="18"/>
  <c r="P836" i="18" s="1"/>
  <c r="Q836" i="18"/>
  <c r="R836" i="18"/>
  <c r="S836" i="18" s="1"/>
  <c r="T836" i="18"/>
  <c r="O837" i="18"/>
  <c r="P837" i="18" s="1"/>
  <c r="Q837" i="18"/>
  <c r="R837" i="18"/>
  <c r="S837" i="18" s="1"/>
  <c r="T837" i="18"/>
  <c r="O838" i="18"/>
  <c r="P838" i="18" s="1"/>
  <c r="Q838" i="18"/>
  <c r="R838" i="18"/>
  <c r="S838" i="18" s="1"/>
  <c r="T838" i="18"/>
  <c r="O839" i="18"/>
  <c r="P839" i="18" s="1"/>
  <c r="Q839" i="18"/>
  <c r="R839" i="18"/>
  <c r="S839" i="18" s="1"/>
  <c r="T839" i="18"/>
  <c r="O840" i="18"/>
  <c r="P840" i="18" s="1"/>
  <c r="Q840" i="18"/>
  <c r="R840" i="18"/>
  <c r="S840" i="18" s="1"/>
  <c r="T840" i="18"/>
  <c r="O841" i="18"/>
  <c r="P841" i="18" s="1"/>
  <c r="Q841" i="18"/>
  <c r="R841" i="18"/>
  <c r="S841" i="18" s="1"/>
  <c r="T841" i="18"/>
  <c r="O842" i="18"/>
  <c r="P842" i="18" s="1"/>
  <c r="Q842" i="18"/>
  <c r="R842" i="18"/>
  <c r="S842" i="18" s="1"/>
  <c r="T842" i="18"/>
  <c r="O843" i="18"/>
  <c r="P843" i="18" s="1"/>
  <c r="Q843" i="18"/>
  <c r="R843" i="18"/>
  <c r="S843" i="18" s="1"/>
  <c r="T843" i="18"/>
  <c r="O844" i="18"/>
  <c r="P844" i="18" s="1"/>
  <c r="Q844" i="18"/>
  <c r="R844" i="18"/>
  <c r="S844" i="18" s="1"/>
  <c r="T844" i="18"/>
  <c r="O845" i="18"/>
  <c r="P845" i="18" s="1"/>
  <c r="Q845" i="18"/>
  <c r="R845" i="18"/>
  <c r="S845" i="18" s="1"/>
  <c r="T845" i="18"/>
  <c r="O846" i="18"/>
  <c r="P846" i="18" s="1"/>
  <c r="Q846" i="18"/>
  <c r="R846" i="18"/>
  <c r="S846" i="18" s="1"/>
  <c r="T846" i="18"/>
  <c r="O847" i="18"/>
  <c r="P847" i="18" s="1"/>
  <c r="Q847" i="18"/>
  <c r="R847" i="18"/>
  <c r="S847" i="18" s="1"/>
  <c r="T847" i="18"/>
  <c r="O848" i="18"/>
  <c r="P848" i="18" s="1"/>
  <c r="Q848" i="18"/>
  <c r="R848" i="18"/>
  <c r="S848" i="18" s="1"/>
  <c r="T848" i="18"/>
  <c r="O849" i="18"/>
  <c r="P849" i="18" s="1"/>
  <c r="Q849" i="18"/>
  <c r="R849" i="18"/>
  <c r="S849" i="18" s="1"/>
  <c r="T849" i="18"/>
  <c r="O850" i="18"/>
  <c r="P850" i="18" s="1"/>
  <c r="Q850" i="18"/>
  <c r="R850" i="18"/>
  <c r="S850" i="18" s="1"/>
  <c r="T850" i="18"/>
  <c r="O851" i="18"/>
  <c r="P851" i="18" s="1"/>
  <c r="Q851" i="18"/>
  <c r="R851" i="18"/>
  <c r="S851" i="18" s="1"/>
  <c r="T851" i="18"/>
  <c r="O852" i="18"/>
  <c r="P852" i="18" s="1"/>
  <c r="Q852" i="18"/>
  <c r="R852" i="18"/>
  <c r="S852" i="18" s="1"/>
  <c r="T852" i="18"/>
  <c r="O853" i="18"/>
  <c r="P853" i="18" s="1"/>
  <c r="Q853" i="18"/>
  <c r="R853" i="18"/>
  <c r="S853" i="18" s="1"/>
  <c r="T853" i="18"/>
  <c r="O854" i="18"/>
  <c r="P854" i="18" s="1"/>
  <c r="Q854" i="18"/>
  <c r="R854" i="18"/>
  <c r="S854" i="18" s="1"/>
  <c r="T854" i="18"/>
  <c r="O855" i="18"/>
  <c r="P855" i="18" s="1"/>
  <c r="Q855" i="18"/>
  <c r="R855" i="18"/>
  <c r="S855" i="18" s="1"/>
  <c r="T855" i="18"/>
  <c r="O856" i="18"/>
  <c r="P856" i="18" s="1"/>
  <c r="Q856" i="18"/>
  <c r="R856" i="18"/>
  <c r="S856" i="18" s="1"/>
  <c r="T856" i="18"/>
  <c r="O857" i="18"/>
  <c r="P857" i="18" s="1"/>
  <c r="Q857" i="18"/>
  <c r="R857" i="18"/>
  <c r="S857" i="18" s="1"/>
  <c r="T857" i="18"/>
  <c r="O858" i="18"/>
  <c r="P858" i="18" s="1"/>
  <c r="Q858" i="18"/>
  <c r="R858" i="18"/>
  <c r="S858" i="18" s="1"/>
  <c r="T858" i="18"/>
  <c r="O859" i="18"/>
  <c r="P859" i="18" s="1"/>
  <c r="Q859" i="18"/>
  <c r="R859" i="18"/>
  <c r="S859" i="18" s="1"/>
  <c r="T859" i="18"/>
  <c r="O860" i="18"/>
  <c r="P860" i="18" s="1"/>
  <c r="Q860" i="18"/>
  <c r="R860" i="18"/>
  <c r="S860" i="18" s="1"/>
  <c r="T860" i="18"/>
  <c r="O861" i="18"/>
  <c r="P861" i="18" s="1"/>
  <c r="Q861" i="18"/>
  <c r="R861" i="18"/>
  <c r="S861" i="18" s="1"/>
  <c r="T861" i="18"/>
  <c r="O862" i="18"/>
  <c r="P862" i="18" s="1"/>
  <c r="Q862" i="18"/>
  <c r="R862" i="18"/>
  <c r="S862" i="18" s="1"/>
  <c r="T862" i="18"/>
  <c r="O863" i="18"/>
  <c r="P863" i="18" s="1"/>
  <c r="Q863" i="18"/>
  <c r="R863" i="18"/>
  <c r="S863" i="18" s="1"/>
  <c r="T863" i="18"/>
  <c r="O864" i="18"/>
  <c r="P864" i="18" s="1"/>
  <c r="Q864" i="18"/>
  <c r="R864" i="18"/>
  <c r="S864" i="18" s="1"/>
  <c r="T864" i="18"/>
  <c r="O865" i="18"/>
  <c r="P865" i="18" s="1"/>
  <c r="Q865" i="18"/>
  <c r="R865" i="18"/>
  <c r="S865" i="18" s="1"/>
  <c r="T865" i="18"/>
  <c r="O866" i="18"/>
  <c r="P866" i="18" s="1"/>
  <c r="Q866" i="18"/>
  <c r="R866" i="18"/>
  <c r="S866" i="18" s="1"/>
  <c r="T866" i="18"/>
  <c r="O867" i="18"/>
  <c r="P867" i="18" s="1"/>
  <c r="Q867" i="18"/>
  <c r="R867" i="18"/>
  <c r="S867" i="18" s="1"/>
  <c r="T867" i="18"/>
  <c r="O868" i="18"/>
  <c r="P868" i="18" s="1"/>
  <c r="Q868" i="18"/>
  <c r="R868" i="18"/>
  <c r="S868" i="18" s="1"/>
  <c r="T868" i="18"/>
  <c r="O869" i="18"/>
  <c r="P869" i="18" s="1"/>
  <c r="Q869" i="18"/>
  <c r="R869" i="18"/>
  <c r="S869" i="18" s="1"/>
  <c r="T869" i="18"/>
  <c r="O870" i="18"/>
  <c r="P870" i="18" s="1"/>
  <c r="Q870" i="18"/>
  <c r="R870" i="18"/>
  <c r="S870" i="18" s="1"/>
  <c r="T870" i="18"/>
  <c r="O871" i="18"/>
  <c r="P871" i="18" s="1"/>
  <c r="Q871" i="18"/>
  <c r="R871" i="18"/>
  <c r="S871" i="18" s="1"/>
  <c r="T871" i="18"/>
  <c r="O872" i="18"/>
  <c r="P872" i="18" s="1"/>
  <c r="Q872" i="18"/>
  <c r="R872" i="18"/>
  <c r="S872" i="18" s="1"/>
  <c r="T872" i="18"/>
  <c r="O873" i="18"/>
  <c r="P873" i="18" s="1"/>
  <c r="Q873" i="18"/>
  <c r="R873" i="18"/>
  <c r="S873" i="18" s="1"/>
  <c r="T873" i="18"/>
  <c r="O874" i="18"/>
  <c r="P874" i="18" s="1"/>
  <c r="Q874" i="18"/>
  <c r="R874" i="18"/>
  <c r="S874" i="18" s="1"/>
  <c r="T874" i="18"/>
  <c r="O875" i="18"/>
  <c r="P875" i="18" s="1"/>
  <c r="Q875" i="18"/>
  <c r="R875" i="18"/>
  <c r="S875" i="18" s="1"/>
  <c r="T875" i="18"/>
  <c r="O876" i="18"/>
  <c r="P876" i="18" s="1"/>
  <c r="Q876" i="18"/>
  <c r="R876" i="18"/>
  <c r="S876" i="18" s="1"/>
  <c r="T876" i="18"/>
  <c r="O877" i="18"/>
  <c r="P877" i="18" s="1"/>
  <c r="Q877" i="18"/>
  <c r="R877" i="18"/>
  <c r="S877" i="18" s="1"/>
  <c r="T877" i="18"/>
  <c r="O878" i="18"/>
  <c r="P878" i="18" s="1"/>
  <c r="Q878" i="18"/>
  <c r="R878" i="18"/>
  <c r="S878" i="18" s="1"/>
  <c r="T878" i="18"/>
  <c r="O879" i="18"/>
  <c r="P879" i="18" s="1"/>
  <c r="Q879" i="18"/>
  <c r="R879" i="18"/>
  <c r="S879" i="18" s="1"/>
  <c r="T879" i="18"/>
  <c r="O880" i="18"/>
  <c r="P880" i="18" s="1"/>
  <c r="Q880" i="18"/>
  <c r="R880" i="18"/>
  <c r="S880" i="18" s="1"/>
  <c r="T880" i="18"/>
  <c r="O881" i="18"/>
  <c r="P881" i="18" s="1"/>
  <c r="Q881" i="18"/>
  <c r="R881" i="18"/>
  <c r="S881" i="18" s="1"/>
  <c r="T881" i="18"/>
  <c r="O882" i="18"/>
  <c r="P882" i="18" s="1"/>
  <c r="Q882" i="18"/>
  <c r="R882" i="18"/>
  <c r="S882" i="18" s="1"/>
  <c r="T882" i="18"/>
  <c r="O883" i="18"/>
  <c r="P883" i="18" s="1"/>
  <c r="Q883" i="18"/>
  <c r="R883" i="18"/>
  <c r="S883" i="18" s="1"/>
  <c r="T883" i="18"/>
  <c r="O884" i="18"/>
  <c r="P884" i="18" s="1"/>
  <c r="Q884" i="18"/>
  <c r="R884" i="18"/>
  <c r="S884" i="18" s="1"/>
  <c r="T884" i="18"/>
  <c r="O885" i="18"/>
  <c r="P885" i="18" s="1"/>
  <c r="Q885" i="18"/>
  <c r="R885" i="18"/>
  <c r="S885" i="18" s="1"/>
  <c r="T885" i="18"/>
  <c r="O886" i="18"/>
  <c r="P886" i="18" s="1"/>
  <c r="Q886" i="18"/>
  <c r="R886" i="18"/>
  <c r="S886" i="18" s="1"/>
  <c r="T886" i="18"/>
  <c r="O887" i="18"/>
  <c r="P887" i="18" s="1"/>
  <c r="Q887" i="18"/>
  <c r="R887" i="18"/>
  <c r="S887" i="18" s="1"/>
  <c r="T887" i="18"/>
  <c r="O888" i="18"/>
  <c r="P888" i="18" s="1"/>
  <c r="Q888" i="18"/>
  <c r="R888" i="18"/>
  <c r="S888" i="18" s="1"/>
  <c r="T888" i="18"/>
  <c r="O889" i="18"/>
  <c r="P889" i="18" s="1"/>
  <c r="Q889" i="18"/>
  <c r="R889" i="18"/>
  <c r="S889" i="18" s="1"/>
  <c r="T889" i="18"/>
  <c r="O890" i="18"/>
  <c r="P890" i="18" s="1"/>
  <c r="Q890" i="18"/>
  <c r="R890" i="18"/>
  <c r="S890" i="18" s="1"/>
  <c r="T890" i="18"/>
  <c r="O891" i="18"/>
  <c r="P891" i="18" s="1"/>
  <c r="Q891" i="18"/>
  <c r="R891" i="18"/>
  <c r="S891" i="18" s="1"/>
  <c r="T891" i="18"/>
  <c r="O892" i="18"/>
  <c r="P892" i="18" s="1"/>
  <c r="Q892" i="18"/>
  <c r="R892" i="18"/>
  <c r="S892" i="18" s="1"/>
  <c r="T892" i="18"/>
  <c r="O893" i="18"/>
  <c r="P893" i="18" s="1"/>
  <c r="Q893" i="18"/>
  <c r="R893" i="18"/>
  <c r="S893" i="18" s="1"/>
  <c r="T893" i="18"/>
  <c r="O894" i="18"/>
  <c r="P894" i="18" s="1"/>
  <c r="Q894" i="18"/>
  <c r="R894" i="18"/>
  <c r="S894" i="18" s="1"/>
  <c r="T894" i="18"/>
  <c r="O895" i="18"/>
  <c r="P895" i="18" s="1"/>
  <c r="Q895" i="18"/>
  <c r="R895" i="18"/>
  <c r="S895" i="18" s="1"/>
  <c r="T895" i="18"/>
  <c r="O896" i="18"/>
  <c r="P896" i="18" s="1"/>
  <c r="Q896" i="18"/>
  <c r="R896" i="18"/>
  <c r="S896" i="18" s="1"/>
  <c r="T896" i="18"/>
  <c r="O897" i="18"/>
  <c r="P897" i="18" s="1"/>
  <c r="Q897" i="18"/>
  <c r="R897" i="18"/>
  <c r="S897" i="18" s="1"/>
  <c r="T897" i="18"/>
  <c r="O898" i="18"/>
  <c r="P898" i="18" s="1"/>
  <c r="Q898" i="18"/>
  <c r="R898" i="18"/>
  <c r="S898" i="18" s="1"/>
  <c r="T898" i="18"/>
  <c r="O899" i="18"/>
  <c r="P899" i="18" s="1"/>
  <c r="Q899" i="18"/>
  <c r="R899" i="18"/>
  <c r="S899" i="18" s="1"/>
  <c r="T899" i="18"/>
  <c r="O900" i="18"/>
  <c r="P900" i="18" s="1"/>
  <c r="Q900" i="18"/>
  <c r="R900" i="18"/>
  <c r="S900" i="18" s="1"/>
  <c r="T900" i="18"/>
  <c r="O901" i="18"/>
  <c r="P901" i="18" s="1"/>
  <c r="Q901" i="18"/>
  <c r="R901" i="18"/>
  <c r="S901" i="18" s="1"/>
  <c r="T901" i="18"/>
  <c r="O902" i="18"/>
  <c r="P902" i="18" s="1"/>
  <c r="Q902" i="18"/>
  <c r="R902" i="18"/>
  <c r="S902" i="18" s="1"/>
  <c r="T902" i="18"/>
  <c r="O903" i="18"/>
  <c r="P903" i="18" s="1"/>
  <c r="Q903" i="18"/>
  <c r="R903" i="18"/>
  <c r="S903" i="18" s="1"/>
  <c r="T903" i="18"/>
  <c r="O904" i="18"/>
  <c r="P904" i="18" s="1"/>
  <c r="Q904" i="18"/>
  <c r="R904" i="18"/>
  <c r="S904" i="18" s="1"/>
  <c r="T904" i="18"/>
  <c r="O905" i="18"/>
  <c r="P905" i="18" s="1"/>
  <c r="Q905" i="18"/>
  <c r="R905" i="18"/>
  <c r="S905" i="18" s="1"/>
  <c r="T905" i="18"/>
  <c r="O906" i="18"/>
  <c r="P906" i="18" s="1"/>
  <c r="Q906" i="18"/>
  <c r="R906" i="18"/>
  <c r="S906" i="18" s="1"/>
  <c r="T906" i="18"/>
  <c r="O907" i="18"/>
  <c r="P907" i="18" s="1"/>
  <c r="Q907" i="18"/>
  <c r="R907" i="18"/>
  <c r="S907" i="18" s="1"/>
  <c r="T907" i="18"/>
  <c r="O908" i="18"/>
  <c r="P908" i="18" s="1"/>
  <c r="Q908" i="18"/>
  <c r="R908" i="18"/>
  <c r="S908" i="18" s="1"/>
  <c r="T908" i="18"/>
  <c r="O909" i="18"/>
  <c r="P909" i="18" s="1"/>
  <c r="Q909" i="18"/>
  <c r="R909" i="18"/>
  <c r="S909" i="18" s="1"/>
  <c r="T909" i="18"/>
  <c r="O910" i="18"/>
  <c r="P910" i="18" s="1"/>
  <c r="Q910" i="18"/>
  <c r="R910" i="18"/>
  <c r="S910" i="18" s="1"/>
  <c r="T910" i="18"/>
  <c r="O911" i="18"/>
  <c r="P911" i="18" s="1"/>
  <c r="Q911" i="18"/>
  <c r="R911" i="18"/>
  <c r="S911" i="18" s="1"/>
  <c r="T911" i="18"/>
  <c r="O912" i="18"/>
  <c r="P912" i="18" s="1"/>
  <c r="Q912" i="18"/>
  <c r="R912" i="18"/>
  <c r="S912" i="18" s="1"/>
  <c r="T912" i="18"/>
  <c r="O913" i="18"/>
  <c r="P913" i="18" s="1"/>
  <c r="Q913" i="18"/>
  <c r="R913" i="18"/>
  <c r="S913" i="18" s="1"/>
  <c r="T913" i="18"/>
  <c r="O914" i="18"/>
  <c r="P914" i="18" s="1"/>
  <c r="Q914" i="18"/>
  <c r="R914" i="18"/>
  <c r="S914" i="18" s="1"/>
  <c r="T914" i="18"/>
  <c r="O915" i="18"/>
  <c r="P915" i="18" s="1"/>
  <c r="Q915" i="18"/>
  <c r="R915" i="18"/>
  <c r="S915" i="18" s="1"/>
  <c r="T915" i="18"/>
  <c r="O916" i="18"/>
  <c r="P916" i="18" s="1"/>
  <c r="Q916" i="18"/>
  <c r="R916" i="18"/>
  <c r="S916" i="18" s="1"/>
  <c r="T916" i="18"/>
  <c r="O917" i="18"/>
  <c r="P917" i="18" s="1"/>
  <c r="Q917" i="18"/>
  <c r="R917" i="18"/>
  <c r="S917" i="18" s="1"/>
  <c r="T917" i="18"/>
  <c r="O918" i="18"/>
  <c r="P918" i="18" s="1"/>
  <c r="Q918" i="18"/>
  <c r="R918" i="18"/>
  <c r="S918" i="18" s="1"/>
  <c r="T918" i="18"/>
  <c r="O919" i="18"/>
  <c r="P919" i="18" s="1"/>
  <c r="Q919" i="18"/>
  <c r="R919" i="18"/>
  <c r="S919" i="18" s="1"/>
  <c r="T919" i="18"/>
  <c r="O920" i="18"/>
  <c r="P920" i="18" s="1"/>
  <c r="Q920" i="18"/>
  <c r="R920" i="18"/>
  <c r="S920" i="18" s="1"/>
  <c r="T920" i="18"/>
  <c r="O921" i="18"/>
  <c r="P921" i="18" s="1"/>
  <c r="Q921" i="18"/>
  <c r="R921" i="18"/>
  <c r="S921" i="18" s="1"/>
  <c r="T921" i="18"/>
  <c r="O922" i="18"/>
  <c r="P922" i="18" s="1"/>
  <c r="Q922" i="18"/>
  <c r="R922" i="18"/>
  <c r="S922" i="18" s="1"/>
  <c r="T922" i="18"/>
  <c r="O923" i="18"/>
  <c r="P923" i="18" s="1"/>
  <c r="Q923" i="18"/>
  <c r="R923" i="18"/>
  <c r="S923" i="18" s="1"/>
  <c r="T923" i="18"/>
  <c r="O924" i="18"/>
  <c r="P924" i="18" s="1"/>
  <c r="Q924" i="18"/>
  <c r="R924" i="18"/>
  <c r="S924" i="18" s="1"/>
  <c r="T924" i="18"/>
  <c r="O925" i="18"/>
  <c r="P925" i="18" s="1"/>
  <c r="Q925" i="18"/>
  <c r="R925" i="18"/>
  <c r="S925" i="18" s="1"/>
  <c r="T925" i="18"/>
  <c r="O926" i="18"/>
  <c r="P926" i="18" s="1"/>
  <c r="Q926" i="18"/>
  <c r="R926" i="18"/>
  <c r="S926" i="18" s="1"/>
  <c r="T926" i="18"/>
  <c r="O927" i="18"/>
  <c r="P927" i="18" s="1"/>
  <c r="Q927" i="18"/>
  <c r="R927" i="18"/>
  <c r="S927" i="18" s="1"/>
  <c r="T927" i="18"/>
  <c r="O928" i="18"/>
  <c r="P928" i="18" s="1"/>
  <c r="Q928" i="18"/>
  <c r="R928" i="18"/>
  <c r="S928" i="18" s="1"/>
  <c r="T928" i="18"/>
  <c r="O929" i="18"/>
  <c r="P929" i="18" s="1"/>
  <c r="Q929" i="18"/>
  <c r="R929" i="18"/>
  <c r="S929" i="18" s="1"/>
  <c r="T929" i="18"/>
  <c r="O930" i="18"/>
  <c r="P930" i="18" s="1"/>
  <c r="Q930" i="18"/>
  <c r="R930" i="18"/>
  <c r="S930" i="18" s="1"/>
  <c r="T930" i="18"/>
  <c r="O931" i="18"/>
  <c r="P931" i="18" s="1"/>
  <c r="Q931" i="18"/>
  <c r="R931" i="18"/>
  <c r="S931" i="18" s="1"/>
  <c r="T931" i="18"/>
  <c r="O932" i="18"/>
  <c r="P932" i="18" s="1"/>
  <c r="Q932" i="18"/>
  <c r="R932" i="18"/>
  <c r="S932" i="18" s="1"/>
  <c r="T932" i="18"/>
  <c r="O933" i="18"/>
  <c r="P933" i="18" s="1"/>
  <c r="Q933" i="18"/>
  <c r="R933" i="18"/>
  <c r="S933" i="18" s="1"/>
  <c r="T933" i="18"/>
  <c r="O934" i="18"/>
  <c r="P934" i="18" s="1"/>
  <c r="Q934" i="18"/>
  <c r="R934" i="18"/>
  <c r="S934" i="18" s="1"/>
  <c r="T934" i="18"/>
  <c r="O935" i="18"/>
  <c r="P935" i="18" s="1"/>
  <c r="Q935" i="18"/>
  <c r="R935" i="18"/>
  <c r="S935" i="18" s="1"/>
  <c r="T935" i="18"/>
  <c r="O936" i="18"/>
  <c r="P936" i="18" s="1"/>
  <c r="Q936" i="18"/>
  <c r="R936" i="18"/>
  <c r="S936" i="18" s="1"/>
  <c r="T936" i="18"/>
  <c r="O937" i="18"/>
  <c r="P937" i="18" s="1"/>
  <c r="Q937" i="18"/>
  <c r="R937" i="18"/>
  <c r="S937" i="18" s="1"/>
  <c r="T937" i="18"/>
  <c r="O938" i="18"/>
  <c r="P938" i="18" s="1"/>
  <c r="Q938" i="18"/>
  <c r="R938" i="18"/>
  <c r="S938" i="18" s="1"/>
  <c r="T938" i="18"/>
  <c r="O939" i="18"/>
  <c r="P939" i="18" s="1"/>
  <c r="Q939" i="18"/>
  <c r="R939" i="18"/>
  <c r="S939" i="18" s="1"/>
  <c r="T939" i="18"/>
  <c r="O940" i="18"/>
  <c r="P940" i="18" s="1"/>
  <c r="Q940" i="18"/>
  <c r="R940" i="18"/>
  <c r="S940" i="18" s="1"/>
  <c r="T940" i="18"/>
  <c r="O941" i="18"/>
  <c r="P941" i="18" s="1"/>
  <c r="Q941" i="18"/>
  <c r="R941" i="18"/>
  <c r="S941" i="18" s="1"/>
  <c r="T941" i="18"/>
  <c r="O942" i="18"/>
  <c r="P942" i="18" s="1"/>
  <c r="Q942" i="18"/>
  <c r="R942" i="18"/>
  <c r="S942" i="18" s="1"/>
  <c r="T942" i="18"/>
  <c r="O943" i="18"/>
  <c r="P943" i="18" s="1"/>
  <c r="Q943" i="18"/>
  <c r="R943" i="18"/>
  <c r="S943" i="18" s="1"/>
  <c r="T943" i="18"/>
  <c r="O944" i="18"/>
  <c r="P944" i="18" s="1"/>
  <c r="Q944" i="18"/>
  <c r="R944" i="18"/>
  <c r="S944" i="18" s="1"/>
  <c r="T944" i="18"/>
  <c r="O945" i="18"/>
  <c r="P945" i="18" s="1"/>
  <c r="Q945" i="18"/>
  <c r="R945" i="18"/>
  <c r="S945" i="18" s="1"/>
  <c r="T945" i="18"/>
  <c r="O946" i="18"/>
  <c r="P946" i="18" s="1"/>
  <c r="Q946" i="18"/>
  <c r="R946" i="18"/>
  <c r="S946" i="18" s="1"/>
  <c r="T946" i="18"/>
  <c r="O947" i="18"/>
  <c r="P947" i="18" s="1"/>
  <c r="Q947" i="18"/>
  <c r="R947" i="18"/>
  <c r="S947" i="18" s="1"/>
  <c r="T947" i="18"/>
  <c r="O948" i="18"/>
  <c r="P948" i="18" s="1"/>
  <c r="Q948" i="18"/>
  <c r="R948" i="18"/>
  <c r="S948" i="18" s="1"/>
  <c r="T948" i="18"/>
  <c r="O949" i="18"/>
  <c r="P949" i="18" s="1"/>
  <c r="Q949" i="18"/>
  <c r="R949" i="18"/>
  <c r="S949" i="18" s="1"/>
  <c r="T949" i="18"/>
  <c r="O950" i="18"/>
  <c r="P950" i="18" s="1"/>
  <c r="Q950" i="18"/>
  <c r="R950" i="18"/>
  <c r="S950" i="18" s="1"/>
  <c r="T950" i="18"/>
  <c r="O951" i="18"/>
  <c r="P951" i="18" s="1"/>
  <c r="Q951" i="18"/>
  <c r="R951" i="18"/>
  <c r="S951" i="18" s="1"/>
  <c r="T951" i="18"/>
  <c r="O952" i="18"/>
  <c r="P952" i="18" s="1"/>
  <c r="Q952" i="18"/>
  <c r="R952" i="18"/>
  <c r="S952" i="18" s="1"/>
  <c r="T952" i="18"/>
  <c r="O953" i="18"/>
  <c r="P953" i="18" s="1"/>
  <c r="Q953" i="18"/>
  <c r="R953" i="18"/>
  <c r="S953" i="18" s="1"/>
  <c r="T953" i="18"/>
  <c r="O954" i="18"/>
  <c r="P954" i="18" s="1"/>
  <c r="Q954" i="18"/>
  <c r="R954" i="18"/>
  <c r="S954" i="18" s="1"/>
  <c r="T954" i="18"/>
  <c r="O955" i="18"/>
  <c r="P955" i="18" s="1"/>
  <c r="Q955" i="18"/>
  <c r="R955" i="18"/>
  <c r="S955" i="18" s="1"/>
  <c r="T955" i="18"/>
  <c r="O956" i="18"/>
  <c r="P956" i="18" s="1"/>
  <c r="Q956" i="18"/>
  <c r="R956" i="18"/>
  <c r="S956" i="18" s="1"/>
  <c r="T956" i="18"/>
  <c r="O957" i="18"/>
  <c r="P957" i="18" s="1"/>
  <c r="Q957" i="18"/>
  <c r="R957" i="18"/>
  <c r="S957" i="18" s="1"/>
  <c r="T957" i="18"/>
  <c r="O958" i="18"/>
  <c r="P958" i="18" s="1"/>
  <c r="Q958" i="18"/>
  <c r="R958" i="18"/>
  <c r="S958" i="18" s="1"/>
  <c r="T958" i="18"/>
  <c r="O959" i="18"/>
  <c r="P959" i="18" s="1"/>
  <c r="Q959" i="18"/>
  <c r="R959" i="18"/>
  <c r="S959" i="18" s="1"/>
  <c r="T959" i="18"/>
  <c r="O960" i="18"/>
  <c r="P960" i="18" s="1"/>
  <c r="Q960" i="18"/>
  <c r="R960" i="18"/>
  <c r="S960" i="18" s="1"/>
  <c r="T960" i="18"/>
  <c r="O961" i="18"/>
  <c r="P961" i="18" s="1"/>
  <c r="Q961" i="18"/>
  <c r="R961" i="18"/>
  <c r="S961" i="18" s="1"/>
  <c r="T961" i="18"/>
  <c r="O962" i="18"/>
  <c r="P962" i="18" s="1"/>
  <c r="Q962" i="18"/>
  <c r="R962" i="18"/>
  <c r="S962" i="18" s="1"/>
  <c r="T962" i="18"/>
  <c r="O963" i="18"/>
  <c r="P963" i="18" s="1"/>
  <c r="Q963" i="18"/>
  <c r="R963" i="18"/>
  <c r="S963" i="18" s="1"/>
  <c r="T963" i="18"/>
  <c r="O964" i="18"/>
  <c r="P964" i="18" s="1"/>
  <c r="Q964" i="18"/>
  <c r="R964" i="18"/>
  <c r="S964" i="18" s="1"/>
  <c r="T964" i="18"/>
  <c r="O965" i="18"/>
  <c r="P965" i="18" s="1"/>
  <c r="Q965" i="18"/>
  <c r="R965" i="18"/>
  <c r="S965" i="18" s="1"/>
  <c r="T965" i="18"/>
  <c r="O966" i="18"/>
  <c r="P966" i="18" s="1"/>
  <c r="Q966" i="18"/>
  <c r="R966" i="18"/>
  <c r="S966" i="18" s="1"/>
  <c r="T966" i="18"/>
  <c r="O967" i="18"/>
  <c r="P967" i="18" s="1"/>
  <c r="Q967" i="18"/>
  <c r="R967" i="18"/>
  <c r="S967" i="18" s="1"/>
  <c r="T967" i="18"/>
  <c r="O968" i="18"/>
  <c r="P968" i="18" s="1"/>
  <c r="Q968" i="18"/>
  <c r="R968" i="18"/>
  <c r="S968" i="18" s="1"/>
  <c r="T968" i="18"/>
  <c r="O969" i="18"/>
  <c r="P969" i="18" s="1"/>
  <c r="Q969" i="18"/>
  <c r="R969" i="18"/>
  <c r="S969" i="18" s="1"/>
  <c r="T969" i="18"/>
  <c r="O970" i="18"/>
  <c r="P970" i="18" s="1"/>
  <c r="Q970" i="18"/>
  <c r="R970" i="18"/>
  <c r="S970" i="18" s="1"/>
  <c r="T970" i="18"/>
  <c r="O971" i="18"/>
  <c r="P971" i="18" s="1"/>
  <c r="Q971" i="18"/>
  <c r="R971" i="18"/>
  <c r="S971" i="18" s="1"/>
  <c r="T971" i="18"/>
  <c r="O972" i="18"/>
  <c r="P972" i="18" s="1"/>
  <c r="Q972" i="18"/>
  <c r="R972" i="18"/>
  <c r="S972" i="18" s="1"/>
  <c r="T972" i="18"/>
  <c r="O973" i="18"/>
  <c r="P973" i="18" s="1"/>
  <c r="Q973" i="18"/>
  <c r="R973" i="18"/>
  <c r="S973" i="18" s="1"/>
  <c r="T973" i="18"/>
  <c r="O974" i="18"/>
  <c r="P974" i="18" s="1"/>
  <c r="Q974" i="18"/>
  <c r="R974" i="18"/>
  <c r="S974" i="18" s="1"/>
  <c r="T974" i="18"/>
  <c r="O975" i="18"/>
  <c r="P975" i="18" s="1"/>
  <c r="Q975" i="18"/>
  <c r="R975" i="18"/>
  <c r="S975" i="18" s="1"/>
  <c r="T975" i="18"/>
  <c r="O976" i="18"/>
  <c r="P976" i="18" s="1"/>
  <c r="Q976" i="18"/>
  <c r="R976" i="18"/>
  <c r="S976" i="18" s="1"/>
  <c r="T976" i="18"/>
  <c r="O977" i="18"/>
  <c r="P977" i="18" s="1"/>
  <c r="Q977" i="18"/>
  <c r="R977" i="18"/>
  <c r="S977" i="18" s="1"/>
  <c r="T977" i="18"/>
  <c r="O978" i="18"/>
  <c r="P978" i="18" s="1"/>
  <c r="Q978" i="18"/>
  <c r="R978" i="18"/>
  <c r="S978" i="18" s="1"/>
  <c r="T978" i="18"/>
  <c r="O979" i="18"/>
  <c r="P979" i="18" s="1"/>
  <c r="Q979" i="18"/>
  <c r="R979" i="18"/>
  <c r="S979" i="18" s="1"/>
  <c r="T979" i="18"/>
  <c r="O980" i="18"/>
  <c r="P980" i="18" s="1"/>
  <c r="Q980" i="18"/>
  <c r="R980" i="18"/>
  <c r="S980" i="18" s="1"/>
  <c r="T980" i="18"/>
  <c r="O981" i="18"/>
  <c r="P981" i="18" s="1"/>
  <c r="Q981" i="18"/>
  <c r="R981" i="18"/>
  <c r="S981" i="18" s="1"/>
  <c r="T981" i="18"/>
  <c r="O982" i="18"/>
  <c r="P982" i="18" s="1"/>
  <c r="Q982" i="18"/>
  <c r="R982" i="18"/>
  <c r="S982" i="18" s="1"/>
  <c r="T982" i="18"/>
  <c r="O983" i="18"/>
  <c r="P983" i="18" s="1"/>
  <c r="Q983" i="18"/>
  <c r="R983" i="18"/>
  <c r="S983" i="18" s="1"/>
  <c r="T983" i="18"/>
  <c r="O984" i="18"/>
  <c r="P984" i="18" s="1"/>
  <c r="Q984" i="18"/>
  <c r="R984" i="18"/>
  <c r="S984" i="18" s="1"/>
  <c r="T984" i="18"/>
  <c r="O985" i="18"/>
  <c r="P985" i="18" s="1"/>
  <c r="Q985" i="18"/>
  <c r="R985" i="18"/>
  <c r="S985" i="18" s="1"/>
  <c r="T985" i="18"/>
  <c r="O986" i="18"/>
  <c r="P986" i="18" s="1"/>
  <c r="Q986" i="18"/>
  <c r="R986" i="18"/>
  <c r="S986" i="18" s="1"/>
  <c r="T986" i="18"/>
  <c r="O987" i="18"/>
  <c r="P987" i="18" s="1"/>
  <c r="Q987" i="18"/>
  <c r="R987" i="18"/>
  <c r="S987" i="18" s="1"/>
  <c r="T987" i="18"/>
  <c r="O988" i="18"/>
  <c r="P988" i="18" s="1"/>
  <c r="Q988" i="18"/>
  <c r="R988" i="18"/>
  <c r="S988" i="18" s="1"/>
  <c r="T988" i="18"/>
  <c r="O989" i="18"/>
  <c r="P989" i="18" s="1"/>
  <c r="Q989" i="18"/>
  <c r="R989" i="18"/>
  <c r="S989" i="18" s="1"/>
  <c r="T989" i="18"/>
  <c r="O990" i="18"/>
  <c r="P990" i="18" s="1"/>
  <c r="Q990" i="18"/>
  <c r="R990" i="18"/>
  <c r="S990" i="18" s="1"/>
  <c r="T990" i="18"/>
  <c r="O991" i="18"/>
  <c r="P991" i="18" s="1"/>
  <c r="Q991" i="18"/>
  <c r="R991" i="18"/>
  <c r="S991" i="18" s="1"/>
  <c r="T991" i="18"/>
  <c r="O992" i="18"/>
  <c r="P992" i="18" s="1"/>
  <c r="Q992" i="18"/>
  <c r="R992" i="18"/>
  <c r="S992" i="18" s="1"/>
  <c r="T992" i="18"/>
  <c r="O993" i="18"/>
  <c r="P993" i="18" s="1"/>
  <c r="Q993" i="18"/>
  <c r="R993" i="18"/>
  <c r="S993" i="18" s="1"/>
  <c r="T993" i="18"/>
  <c r="O994" i="18"/>
  <c r="P994" i="18" s="1"/>
  <c r="Q994" i="18"/>
  <c r="R994" i="18"/>
  <c r="S994" i="18" s="1"/>
  <c r="T994" i="18"/>
  <c r="O995" i="18"/>
  <c r="P995" i="18" s="1"/>
  <c r="Q995" i="18"/>
  <c r="R995" i="18"/>
  <c r="S995" i="18" s="1"/>
  <c r="T995" i="18"/>
  <c r="O996" i="18"/>
  <c r="P996" i="18" s="1"/>
  <c r="Q996" i="18"/>
  <c r="R996" i="18"/>
  <c r="S996" i="18" s="1"/>
  <c r="T996" i="18"/>
  <c r="O997" i="18"/>
  <c r="P997" i="18" s="1"/>
  <c r="Q997" i="18"/>
  <c r="R997" i="18"/>
  <c r="S997" i="18" s="1"/>
  <c r="T997" i="18"/>
  <c r="O998" i="18"/>
  <c r="P998" i="18" s="1"/>
  <c r="Q998" i="18"/>
  <c r="R998" i="18"/>
  <c r="S998" i="18" s="1"/>
  <c r="T998" i="18"/>
  <c r="O999" i="18"/>
  <c r="P999" i="18" s="1"/>
  <c r="Q999" i="18"/>
  <c r="R999" i="18"/>
  <c r="S999" i="18" s="1"/>
  <c r="T999" i="18"/>
  <c r="O1000" i="18"/>
  <c r="P1000" i="18" s="1"/>
  <c r="Q1000" i="18"/>
  <c r="R1000" i="18"/>
  <c r="S1000" i="18" s="1"/>
  <c r="T1000" i="18"/>
  <c r="O1001" i="18"/>
  <c r="P1001" i="18" s="1"/>
  <c r="Q1001" i="18"/>
  <c r="R1001" i="18"/>
  <c r="S1001" i="18" s="1"/>
  <c r="T1001" i="18"/>
  <c r="O1002" i="18"/>
  <c r="P1002" i="18" s="1"/>
  <c r="Q1002" i="18"/>
  <c r="R1002" i="18"/>
  <c r="S1002" i="18" s="1"/>
  <c r="T1002" i="18"/>
  <c r="O1003" i="18"/>
  <c r="P1003" i="18" s="1"/>
  <c r="Q1003" i="18"/>
  <c r="R1003" i="18"/>
  <c r="S1003" i="18" s="1"/>
  <c r="T1003" i="18"/>
  <c r="O1004" i="18"/>
  <c r="P1004" i="18" s="1"/>
  <c r="Q1004" i="18"/>
  <c r="R1004" i="18"/>
  <c r="S1004" i="18" s="1"/>
  <c r="T1004" i="18"/>
  <c r="O1005" i="18"/>
  <c r="P1005" i="18" s="1"/>
  <c r="Q1005" i="18"/>
  <c r="R1005" i="18"/>
  <c r="S1005" i="18" s="1"/>
  <c r="T1005" i="18"/>
  <c r="O1006" i="18"/>
  <c r="P1006" i="18" s="1"/>
  <c r="Q1006" i="18"/>
  <c r="R1006" i="18"/>
  <c r="S1006" i="18" s="1"/>
  <c r="T1006" i="18"/>
  <c r="O1007" i="18"/>
  <c r="P1007" i="18" s="1"/>
  <c r="Q1007" i="18"/>
  <c r="R1007" i="18"/>
  <c r="S1007" i="18" s="1"/>
  <c r="T1007" i="18"/>
  <c r="O1008" i="18"/>
  <c r="P1008" i="18" s="1"/>
  <c r="Q1008" i="18"/>
  <c r="R1008" i="18"/>
  <c r="S1008" i="18" s="1"/>
  <c r="T1008" i="18"/>
  <c r="O1009" i="18"/>
  <c r="P1009" i="18" s="1"/>
  <c r="Q1009" i="18"/>
  <c r="R1009" i="18"/>
  <c r="S1009" i="18" s="1"/>
  <c r="T1009" i="18"/>
  <c r="O1010" i="18"/>
  <c r="P1010" i="18" s="1"/>
  <c r="Q1010" i="18"/>
  <c r="R1010" i="18"/>
  <c r="S1010" i="18" s="1"/>
  <c r="T1010" i="18"/>
  <c r="O1011" i="18"/>
  <c r="P1011" i="18" s="1"/>
  <c r="Q1011" i="18"/>
  <c r="R1011" i="18"/>
  <c r="S1011" i="18" s="1"/>
  <c r="T1011" i="18"/>
  <c r="O1012" i="18"/>
  <c r="P1012" i="18" s="1"/>
  <c r="Q1012" i="18"/>
  <c r="R1012" i="18"/>
  <c r="S1012" i="18" s="1"/>
  <c r="T1012" i="18"/>
  <c r="O1013" i="18"/>
  <c r="P1013" i="18" s="1"/>
  <c r="Q1013" i="18"/>
  <c r="R1013" i="18"/>
  <c r="S1013" i="18" s="1"/>
  <c r="T1013" i="18"/>
  <c r="O1014" i="18"/>
  <c r="P1014" i="18" s="1"/>
  <c r="Q1014" i="18"/>
  <c r="R1014" i="18"/>
  <c r="S1014" i="18" s="1"/>
  <c r="T1014" i="18"/>
  <c r="O1015" i="18"/>
  <c r="P1015" i="18" s="1"/>
  <c r="Q1015" i="18"/>
  <c r="R1015" i="18"/>
  <c r="S1015" i="18" s="1"/>
  <c r="T1015" i="18"/>
  <c r="O1016" i="18"/>
  <c r="P1016" i="18" s="1"/>
  <c r="Q1016" i="18"/>
  <c r="R1016" i="18"/>
  <c r="S1016" i="18" s="1"/>
  <c r="T1016" i="18"/>
  <c r="O1017" i="18"/>
  <c r="P1017" i="18" s="1"/>
  <c r="Q1017" i="18"/>
  <c r="R1017" i="18"/>
  <c r="S1017" i="18" s="1"/>
  <c r="T1017" i="18"/>
  <c r="O1018" i="18"/>
  <c r="P1018" i="18" s="1"/>
  <c r="Q1018" i="18"/>
  <c r="R1018" i="18"/>
  <c r="S1018" i="18" s="1"/>
  <c r="T1018" i="18"/>
  <c r="O1019" i="18"/>
  <c r="P1019" i="18" s="1"/>
  <c r="Q1019" i="18"/>
  <c r="R1019" i="18"/>
  <c r="S1019" i="18" s="1"/>
  <c r="T1019" i="18"/>
  <c r="O1020" i="18"/>
  <c r="P1020" i="18" s="1"/>
  <c r="Q1020" i="18"/>
  <c r="R1020" i="18"/>
  <c r="S1020" i="18" s="1"/>
  <c r="T1020" i="18"/>
  <c r="O1021" i="18"/>
  <c r="P1021" i="18" s="1"/>
  <c r="Q1021" i="18"/>
  <c r="R1021" i="18"/>
  <c r="S1021" i="18" s="1"/>
  <c r="T1021" i="18"/>
  <c r="O1022" i="18"/>
  <c r="P1022" i="18" s="1"/>
  <c r="Q1022" i="18"/>
  <c r="R1022" i="18"/>
  <c r="S1022" i="18" s="1"/>
  <c r="T1022" i="18"/>
  <c r="O1023" i="18"/>
  <c r="P1023" i="18" s="1"/>
  <c r="Q1023" i="18"/>
  <c r="R1023" i="18"/>
  <c r="S1023" i="18" s="1"/>
  <c r="T1023" i="18"/>
  <c r="O1024" i="18"/>
  <c r="P1024" i="18" s="1"/>
  <c r="Q1024" i="18"/>
  <c r="R1024" i="18"/>
  <c r="S1024" i="18" s="1"/>
  <c r="T1024" i="18"/>
  <c r="O1025" i="18"/>
  <c r="P1025" i="18" s="1"/>
  <c r="Q1025" i="18"/>
  <c r="R1025" i="18"/>
  <c r="S1025" i="18" s="1"/>
  <c r="T1025" i="18"/>
  <c r="O1026" i="18"/>
  <c r="P1026" i="18" s="1"/>
  <c r="Q1026" i="18"/>
  <c r="R1026" i="18"/>
  <c r="S1026" i="18" s="1"/>
  <c r="T1026" i="18"/>
  <c r="O1027" i="18"/>
  <c r="P1027" i="18" s="1"/>
  <c r="Q1027" i="18"/>
  <c r="R1027" i="18"/>
  <c r="S1027" i="18" s="1"/>
  <c r="T1027" i="18"/>
  <c r="O1028" i="18"/>
  <c r="P1028" i="18" s="1"/>
  <c r="Q1028" i="18"/>
  <c r="R1028" i="18"/>
  <c r="S1028" i="18" s="1"/>
  <c r="T1028" i="18"/>
  <c r="O1029" i="18"/>
  <c r="P1029" i="18" s="1"/>
  <c r="Q1029" i="18"/>
  <c r="R1029" i="18"/>
  <c r="S1029" i="18" s="1"/>
  <c r="T1029" i="18"/>
  <c r="O1030" i="18"/>
  <c r="P1030" i="18" s="1"/>
  <c r="Q1030" i="18"/>
  <c r="R1030" i="18"/>
  <c r="S1030" i="18" s="1"/>
  <c r="T1030" i="18"/>
  <c r="O1031" i="18"/>
  <c r="P1031" i="18" s="1"/>
  <c r="Q1031" i="18"/>
  <c r="R1031" i="18"/>
  <c r="S1031" i="18" s="1"/>
  <c r="T1031" i="18"/>
  <c r="O1032" i="18"/>
  <c r="P1032" i="18" s="1"/>
  <c r="Q1032" i="18"/>
  <c r="R1032" i="18"/>
  <c r="S1032" i="18" s="1"/>
  <c r="T1032" i="18"/>
  <c r="O1033" i="18"/>
  <c r="P1033" i="18" s="1"/>
  <c r="Q1033" i="18"/>
  <c r="R1033" i="18"/>
  <c r="S1033" i="18" s="1"/>
  <c r="T1033" i="18"/>
  <c r="O1034" i="18"/>
  <c r="P1034" i="18" s="1"/>
  <c r="Q1034" i="18"/>
  <c r="R1034" i="18"/>
  <c r="S1034" i="18" s="1"/>
  <c r="T1034" i="18"/>
  <c r="O1035" i="18"/>
  <c r="P1035" i="18" s="1"/>
  <c r="Q1035" i="18"/>
  <c r="R1035" i="18"/>
  <c r="S1035" i="18" s="1"/>
  <c r="T1035" i="18"/>
  <c r="O1036" i="18"/>
  <c r="P1036" i="18" s="1"/>
  <c r="Q1036" i="18"/>
  <c r="R1036" i="18"/>
  <c r="S1036" i="18" s="1"/>
  <c r="T1036" i="18"/>
  <c r="O1037" i="18"/>
  <c r="P1037" i="18" s="1"/>
  <c r="Q1037" i="18"/>
  <c r="R1037" i="18"/>
  <c r="S1037" i="18" s="1"/>
  <c r="T1037" i="18"/>
  <c r="O1038" i="18"/>
  <c r="P1038" i="18" s="1"/>
  <c r="Q1038" i="18"/>
  <c r="R1038" i="18"/>
  <c r="S1038" i="18" s="1"/>
  <c r="T1038" i="18"/>
  <c r="O1039" i="18"/>
  <c r="P1039" i="18" s="1"/>
  <c r="Q1039" i="18"/>
  <c r="R1039" i="18"/>
  <c r="S1039" i="18" s="1"/>
  <c r="T1039" i="18"/>
  <c r="O1040" i="18"/>
  <c r="P1040" i="18" s="1"/>
  <c r="Q1040" i="18"/>
  <c r="R1040" i="18"/>
  <c r="S1040" i="18" s="1"/>
  <c r="T1040" i="18"/>
  <c r="O1041" i="18"/>
  <c r="P1041" i="18" s="1"/>
  <c r="Q1041" i="18"/>
  <c r="R1041" i="18"/>
  <c r="S1041" i="18" s="1"/>
  <c r="T1041" i="18"/>
  <c r="O1042" i="18"/>
  <c r="P1042" i="18" s="1"/>
  <c r="Q1042" i="18"/>
  <c r="R1042" i="18"/>
  <c r="S1042" i="18" s="1"/>
  <c r="T1042" i="18"/>
  <c r="O1043" i="18"/>
  <c r="P1043" i="18" s="1"/>
  <c r="Q1043" i="18"/>
  <c r="R1043" i="18"/>
  <c r="S1043" i="18" s="1"/>
  <c r="T1043" i="18"/>
  <c r="O1044" i="18"/>
  <c r="P1044" i="18" s="1"/>
  <c r="Q1044" i="18"/>
  <c r="R1044" i="18"/>
  <c r="S1044" i="18" s="1"/>
  <c r="T1044" i="18"/>
  <c r="O1045" i="18"/>
  <c r="P1045" i="18" s="1"/>
  <c r="Q1045" i="18"/>
  <c r="R1045" i="18"/>
  <c r="S1045" i="18" s="1"/>
  <c r="T1045" i="18"/>
  <c r="O1046" i="18"/>
  <c r="P1046" i="18" s="1"/>
  <c r="Q1046" i="18"/>
  <c r="R1046" i="18"/>
  <c r="S1046" i="18" s="1"/>
  <c r="T1046" i="18"/>
  <c r="O1047" i="18"/>
  <c r="P1047" i="18" s="1"/>
  <c r="Q1047" i="18"/>
  <c r="R1047" i="18"/>
  <c r="S1047" i="18" s="1"/>
  <c r="T1047" i="18"/>
  <c r="O1048" i="18"/>
  <c r="P1048" i="18" s="1"/>
  <c r="Q1048" i="18"/>
  <c r="R1048" i="18"/>
  <c r="S1048" i="18" s="1"/>
  <c r="T1048" i="18"/>
  <c r="O1049" i="18"/>
  <c r="P1049" i="18" s="1"/>
  <c r="Q1049" i="18"/>
  <c r="R1049" i="18"/>
  <c r="S1049" i="18" s="1"/>
  <c r="T1049" i="18"/>
  <c r="O1050" i="18"/>
  <c r="P1050" i="18" s="1"/>
  <c r="Q1050" i="18"/>
  <c r="R1050" i="18"/>
  <c r="S1050" i="18" s="1"/>
  <c r="T1050" i="18"/>
  <c r="O1051" i="18"/>
  <c r="P1051" i="18" s="1"/>
  <c r="Q1051" i="18"/>
  <c r="R1051" i="18"/>
  <c r="S1051" i="18" s="1"/>
  <c r="T1051" i="18"/>
  <c r="O1052" i="18"/>
  <c r="P1052" i="18" s="1"/>
  <c r="Q1052" i="18"/>
  <c r="R1052" i="18"/>
  <c r="S1052" i="18" s="1"/>
  <c r="T1052" i="18"/>
  <c r="O1053" i="18"/>
  <c r="P1053" i="18" s="1"/>
  <c r="Q1053" i="18"/>
  <c r="R1053" i="18"/>
  <c r="S1053" i="18" s="1"/>
  <c r="T1053" i="18"/>
  <c r="O1054" i="18"/>
  <c r="P1054" i="18" s="1"/>
  <c r="Q1054" i="18"/>
  <c r="R1054" i="18"/>
  <c r="S1054" i="18" s="1"/>
  <c r="T1054" i="18"/>
  <c r="O1055" i="18"/>
  <c r="P1055" i="18" s="1"/>
  <c r="Q1055" i="18"/>
  <c r="R1055" i="18"/>
  <c r="S1055" i="18" s="1"/>
  <c r="T1055" i="18"/>
  <c r="O1056" i="18"/>
  <c r="P1056" i="18" s="1"/>
  <c r="Q1056" i="18"/>
  <c r="R1056" i="18"/>
  <c r="S1056" i="18" s="1"/>
  <c r="T1056" i="18"/>
  <c r="O1057" i="18"/>
  <c r="P1057" i="18" s="1"/>
  <c r="Q1057" i="18"/>
  <c r="R1057" i="18"/>
  <c r="S1057" i="18" s="1"/>
  <c r="T1057" i="18"/>
  <c r="O1058" i="18"/>
  <c r="P1058" i="18" s="1"/>
  <c r="Q1058" i="18"/>
  <c r="R1058" i="18"/>
  <c r="S1058" i="18" s="1"/>
  <c r="T1058" i="18"/>
  <c r="O1059" i="18"/>
  <c r="P1059" i="18" s="1"/>
  <c r="Q1059" i="18"/>
  <c r="R1059" i="18"/>
  <c r="S1059" i="18" s="1"/>
  <c r="T1059" i="18"/>
  <c r="O1060" i="18"/>
  <c r="P1060" i="18" s="1"/>
  <c r="Q1060" i="18"/>
  <c r="R1060" i="18"/>
  <c r="S1060" i="18" s="1"/>
  <c r="T1060" i="18"/>
  <c r="O1061" i="18"/>
  <c r="P1061" i="18" s="1"/>
  <c r="Q1061" i="18"/>
  <c r="R1061" i="18"/>
  <c r="S1061" i="18" s="1"/>
  <c r="T1061" i="18"/>
  <c r="O1062" i="18"/>
  <c r="P1062" i="18" s="1"/>
  <c r="Q1062" i="18"/>
  <c r="R1062" i="18"/>
  <c r="S1062" i="18" s="1"/>
  <c r="T1062" i="18"/>
  <c r="O1063" i="18"/>
  <c r="P1063" i="18" s="1"/>
  <c r="Q1063" i="18"/>
  <c r="R1063" i="18"/>
  <c r="S1063" i="18" s="1"/>
  <c r="T1063" i="18"/>
  <c r="O1064" i="18"/>
  <c r="P1064" i="18" s="1"/>
  <c r="Q1064" i="18"/>
  <c r="R1064" i="18"/>
  <c r="S1064" i="18" s="1"/>
  <c r="T1064" i="18"/>
  <c r="O1065" i="18"/>
  <c r="P1065" i="18" s="1"/>
  <c r="Q1065" i="18"/>
  <c r="R1065" i="18"/>
  <c r="S1065" i="18" s="1"/>
  <c r="T1065" i="18"/>
  <c r="O1066" i="18"/>
  <c r="P1066" i="18" s="1"/>
  <c r="Q1066" i="18"/>
  <c r="R1066" i="18"/>
  <c r="S1066" i="18" s="1"/>
  <c r="T1066" i="18"/>
  <c r="O1067" i="18"/>
  <c r="P1067" i="18" s="1"/>
  <c r="Q1067" i="18"/>
  <c r="R1067" i="18"/>
  <c r="S1067" i="18" s="1"/>
  <c r="T1067" i="18"/>
  <c r="O1068" i="18"/>
  <c r="P1068" i="18" s="1"/>
  <c r="Q1068" i="18"/>
  <c r="R1068" i="18"/>
  <c r="S1068" i="18" s="1"/>
  <c r="T1068" i="18"/>
  <c r="O1069" i="18"/>
  <c r="P1069" i="18" s="1"/>
  <c r="Q1069" i="18"/>
  <c r="R1069" i="18"/>
  <c r="S1069" i="18" s="1"/>
  <c r="T1069" i="18"/>
  <c r="O1070" i="18"/>
  <c r="P1070" i="18" s="1"/>
  <c r="Q1070" i="18"/>
  <c r="R1070" i="18"/>
  <c r="S1070" i="18" s="1"/>
  <c r="T1070" i="18"/>
  <c r="O1071" i="18"/>
  <c r="P1071" i="18" s="1"/>
  <c r="Q1071" i="18"/>
  <c r="R1071" i="18"/>
  <c r="S1071" i="18" s="1"/>
  <c r="T1071" i="18"/>
  <c r="O1072" i="18"/>
  <c r="P1072" i="18" s="1"/>
  <c r="Q1072" i="18"/>
  <c r="R1072" i="18"/>
  <c r="S1072" i="18" s="1"/>
  <c r="T1072" i="18"/>
  <c r="O1073" i="18"/>
  <c r="P1073" i="18" s="1"/>
  <c r="Q1073" i="18"/>
  <c r="R1073" i="18"/>
  <c r="S1073" i="18" s="1"/>
  <c r="T1073" i="18"/>
  <c r="O1074" i="18"/>
  <c r="P1074" i="18" s="1"/>
  <c r="Q1074" i="18"/>
  <c r="R1074" i="18"/>
  <c r="S1074" i="18" s="1"/>
  <c r="T1074" i="18"/>
  <c r="O1075" i="18"/>
  <c r="P1075" i="18" s="1"/>
  <c r="Q1075" i="18"/>
  <c r="R1075" i="18"/>
  <c r="S1075" i="18" s="1"/>
  <c r="T1075" i="18"/>
  <c r="O1076" i="18"/>
  <c r="P1076" i="18" s="1"/>
  <c r="Q1076" i="18"/>
  <c r="R1076" i="18"/>
  <c r="S1076" i="18" s="1"/>
  <c r="T1076" i="18"/>
  <c r="O1077" i="18"/>
  <c r="P1077" i="18" s="1"/>
  <c r="Q1077" i="18"/>
  <c r="R1077" i="18"/>
  <c r="S1077" i="18" s="1"/>
  <c r="T1077" i="18"/>
  <c r="O1078" i="18"/>
  <c r="P1078" i="18" s="1"/>
  <c r="Q1078" i="18"/>
  <c r="R1078" i="18"/>
  <c r="S1078" i="18" s="1"/>
  <c r="T1078" i="18"/>
  <c r="O1079" i="18"/>
  <c r="P1079" i="18" s="1"/>
  <c r="Q1079" i="18"/>
  <c r="R1079" i="18"/>
  <c r="S1079" i="18" s="1"/>
  <c r="T1079" i="18"/>
  <c r="O1080" i="18"/>
  <c r="P1080" i="18" s="1"/>
  <c r="Q1080" i="18"/>
  <c r="R1080" i="18"/>
  <c r="S1080" i="18" s="1"/>
  <c r="T1080" i="18"/>
  <c r="O1081" i="18"/>
  <c r="P1081" i="18" s="1"/>
  <c r="Q1081" i="18"/>
  <c r="R1081" i="18"/>
  <c r="S1081" i="18" s="1"/>
  <c r="T1081" i="18"/>
  <c r="O1082" i="18"/>
  <c r="P1082" i="18" s="1"/>
  <c r="Q1082" i="18"/>
  <c r="R1082" i="18"/>
  <c r="S1082" i="18" s="1"/>
  <c r="T1082" i="18"/>
  <c r="O1083" i="18"/>
  <c r="P1083" i="18" s="1"/>
  <c r="Q1083" i="18"/>
  <c r="R1083" i="18"/>
  <c r="S1083" i="18" s="1"/>
  <c r="T1083" i="18"/>
  <c r="O1084" i="18"/>
  <c r="P1084" i="18" s="1"/>
  <c r="Q1084" i="18"/>
  <c r="R1084" i="18"/>
  <c r="S1084" i="18" s="1"/>
  <c r="T1084" i="18"/>
  <c r="O1085" i="18"/>
  <c r="P1085" i="18" s="1"/>
  <c r="Q1085" i="18"/>
  <c r="R1085" i="18"/>
  <c r="S1085" i="18" s="1"/>
  <c r="T1085" i="18"/>
  <c r="O1086" i="18"/>
  <c r="P1086" i="18" s="1"/>
  <c r="Q1086" i="18"/>
  <c r="R1086" i="18"/>
  <c r="S1086" i="18" s="1"/>
  <c r="T1086" i="18"/>
  <c r="O1087" i="18"/>
  <c r="P1087" i="18" s="1"/>
  <c r="Q1087" i="18"/>
  <c r="R1087" i="18"/>
  <c r="S1087" i="18" s="1"/>
  <c r="T1087" i="18"/>
  <c r="O1088" i="18"/>
  <c r="P1088" i="18" s="1"/>
  <c r="Q1088" i="18"/>
  <c r="R1088" i="18"/>
  <c r="S1088" i="18" s="1"/>
  <c r="T1088" i="18"/>
  <c r="O1089" i="18"/>
  <c r="P1089" i="18" s="1"/>
  <c r="Q1089" i="18"/>
  <c r="R1089" i="18"/>
  <c r="S1089" i="18" s="1"/>
  <c r="T1089" i="18"/>
  <c r="O1090" i="18"/>
  <c r="P1090" i="18" s="1"/>
  <c r="Q1090" i="18"/>
  <c r="R1090" i="18"/>
  <c r="S1090" i="18" s="1"/>
  <c r="T1090" i="18"/>
  <c r="O1091" i="18"/>
  <c r="P1091" i="18" s="1"/>
  <c r="Q1091" i="18"/>
  <c r="R1091" i="18"/>
  <c r="S1091" i="18" s="1"/>
  <c r="T1091" i="18"/>
  <c r="O1092" i="18"/>
  <c r="P1092" i="18" s="1"/>
  <c r="Q1092" i="18"/>
  <c r="R1092" i="18"/>
  <c r="S1092" i="18" s="1"/>
  <c r="T1092" i="18"/>
  <c r="O1093" i="18"/>
  <c r="P1093" i="18" s="1"/>
  <c r="Q1093" i="18"/>
  <c r="R1093" i="18"/>
  <c r="S1093" i="18" s="1"/>
  <c r="T1093" i="18"/>
  <c r="O1094" i="18"/>
  <c r="P1094" i="18" s="1"/>
  <c r="Q1094" i="18"/>
  <c r="R1094" i="18"/>
  <c r="S1094" i="18" s="1"/>
  <c r="T1094" i="18"/>
  <c r="O1095" i="18"/>
  <c r="P1095" i="18" s="1"/>
  <c r="Q1095" i="18"/>
  <c r="R1095" i="18"/>
  <c r="S1095" i="18" s="1"/>
  <c r="T1095" i="18"/>
  <c r="O1096" i="18"/>
  <c r="P1096" i="18" s="1"/>
  <c r="Q1096" i="18"/>
  <c r="R1096" i="18"/>
  <c r="S1096" i="18" s="1"/>
  <c r="T1096" i="18"/>
  <c r="O1097" i="18"/>
  <c r="P1097" i="18" s="1"/>
  <c r="Q1097" i="18"/>
  <c r="R1097" i="18"/>
  <c r="S1097" i="18" s="1"/>
  <c r="T1097" i="18"/>
  <c r="O1098" i="18"/>
  <c r="P1098" i="18" s="1"/>
  <c r="Q1098" i="18"/>
  <c r="R1098" i="18"/>
  <c r="S1098" i="18" s="1"/>
  <c r="T1098" i="18"/>
  <c r="O1099" i="18"/>
  <c r="P1099" i="18" s="1"/>
  <c r="Q1099" i="18"/>
  <c r="R1099" i="18"/>
  <c r="S1099" i="18" s="1"/>
  <c r="T1099" i="18"/>
  <c r="O1100" i="18"/>
  <c r="P1100" i="18" s="1"/>
  <c r="Q1100" i="18"/>
  <c r="R1100" i="18"/>
  <c r="S1100" i="18" s="1"/>
  <c r="T1100" i="18"/>
  <c r="O1101" i="18"/>
  <c r="P1101" i="18" s="1"/>
  <c r="Q1101" i="18"/>
  <c r="R1101" i="18"/>
  <c r="S1101" i="18" s="1"/>
  <c r="T1101" i="18"/>
  <c r="O1102" i="18"/>
  <c r="P1102" i="18" s="1"/>
  <c r="Q1102" i="18"/>
  <c r="R1102" i="18"/>
  <c r="S1102" i="18" s="1"/>
  <c r="T1102" i="18"/>
  <c r="O1103" i="18"/>
  <c r="P1103" i="18" s="1"/>
  <c r="Q1103" i="18"/>
  <c r="R1103" i="18"/>
  <c r="S1103" i="18" s="1"/>
  <c r="T1103" i="18"/>
  <c r="O1104" i="18"/>
  <c r="P1104" i="18" s="1"/>
  <c r="Q1104" i="18"/>
  <c r="R1104" i="18"/>
  <c r="S1104" i="18" s="1"/>
  <c r="T1104" i="18"/>
  <c r="O1105" i="18"/>
  <c r="P1105" i="18" s="1"/>
  <c r="Q1105" i="18"/>
  <c r="R1105" i="18"/>
  <c r="S1105" i="18" s="1"/>
  <c r="T1105" i="18"/>
  <c r="J363" i="5"/>
  <c r="K363" i="5" s="1"/>
  <c r="J364" i="5"/>
  <c r="K364" i="5" s="1"/>
  <c r="J365" i="5"/>
  <c r="K365" i="5" s="1"/>
  <c r="J366" i="5"/>
  <c r="K366" i="5" s="1"/>
  <c r="J367" i="5"/>
  <c r="K367" i="5" s="1"/>
  <c r="J368" i="5"/>
  <c r="K368" i="5" s="1"/>
  <c r="J369" i="5"/>
  <c r="K369" i="5" s="1"/>
  <c r="J370" i="5"/>
  <c r="K370" i="5" s="1"/>
  <c r="J371" i="5"/>
  <c r="K371" i="5" s="1"/>
  <c r="J372" i="5"/>
  <c r="K372" i="5" s="1"/>
  <c r="J373" i="5"/>
  <c r="K373" i="5" s="1"/>
  <c r="J374" i="5"/>
  <c r="K374" i="5" s="1"/>
  <c r="J375" i="5"/>
  <c r="K375" i="5" s="1"/>
  <c r="J376" i="5"/>
  <c r="K376" i="5" s="1"/>
  <c r="J377" i="5"/>
  <c r="K377" i="5" s="1"/>
  <c r="J378" i="5"/>
  <c r="K378" i="5" s="1"/>
  <c r="J379" i="5"/>
  <c r="K379" i="5" s="1"/>
  <c r="J380" i="5"/>
  <c r="K380" i="5" s="1"/>
  <c r="J381" i="5"/>
  <c r="K381" i="5" s="1"/>
  <c r="J382" i="5"/>
  <c r="K382" i="5" s="1"/>
  <c r="J383" i="5"/>
  <c r="K383" i="5" s="1"/>
  <c r="J384" i="5"/>
  <c r="K384" i="5" s="1"/>
  <c r="J385" i="5"/>
  <c r="K385" i="5" s="1"/>
  <c r="J386" i="5"/>
  <c r="K386" i="5" s="1"/>
  <c r="J387" i="5"/>
  <c r="K387" i="5" s="1"/>
  <c r="J388" i="5"/>
  <c r="K388" i="5" s="1"/>
  <c r="J389" i="5"/>
  <c r="K389" i="5" s="1"/>
  <c r="J390" i="5"/>
  <c r="K390" i="5" s="1"/>
  <c r="J391" i="5"/>
  <c r="K391" i="5" s="1"/>
  <c r="J392" i="5"/>
  <c r="K392" i="5" s="1"/>
  <c r="J393" i="5"/>
  <c r="K393" i="5" s="1"/>
  <c r="J394" i="5"/>
  <c r="K394" i="5" s="1"/>
  <c r="J395" i="5"/>
  <c r="K395" i="5" s="1"/>
  <c r="J396" i="5"/>
  <c r="K396" i="5" s="1"/>
  <c r="J397" i="5"/>
  <c r="K397" i="5" s="1"/>
  <c r="J398" i="5"/>
  <c r="K398" i="5" s="1"/>
  <c r="J399" i="5"/>
  <c r="K399" i="5" s="1"/>
  <c r="J400" i="5"/>
  <c r="K400" i="5" s="1"/>
  <c r="J401" i="5"/>
  <c r="K401" i="5" s="1"/>
  <c r="J402" i="5"/>
  <c r="K402" i="5" s="1"/>
  <c r="J403" i="5"/>
  <c r="K403" i="5" s="1"/>
  <c r="J404" i="5"/>
  <c r="K404" i="5" s="1"/>
  <c r="J405" i="5"/>
  <c r="K405" i="5" s="1"/>
  <c r="J406" i="5"/>
  <c r="K406" i="5" s="1"/>
  <c r="J407" i="5"/>
  <c r="K407" i="5" s="1"/>
  <c r="J408" i="5"/>
  <c r="K408" i="5" s="1"/>
  <c r="J409" i="5"/>
  <c r="K409" i="5" s="1"/>
  <c r="J410" i="5"/>
  <c r="K410" i="5" s="1"/>
  <c r="J411" i="5"/>
  <c r="K411" i="5" s="1"/>
  <c r="J412" i="5"/>
  <c r="K412" i="5" s="1"/>
  <c r="J413" i="5"/>
  <c r="K413" i="5" s="1"/>
  <c r="J414" i="5"/>
  <c r="K414" i="5" s="1"/>
  <c r="J415" i="5"/>
  <c r="K415" i="5" s="1"/>
  <c r="J416" i="5"/>
  <c r="K416" i="5" s="1"/>
  <c r="J417" i="5"/>
  <c r="K417" i="5" s="1"/>
  <c r="J418" i="5"/>
  <c r="K418" i="5" s="1"/>
  <c r="J419" i="5"/>
  <c r="K419" i="5" s="1"/>
  <c r="J420" i="5"/>
  <c r="K420" i="5" s="1"/>
  <c r="J421" i="5"/>
  <c r="K421" i="5" s="1"/>
  <c r="J422" i="5"/>
  <c r="K422" i="5" s="1"/>
  <c r="J423" i="5"/>
  <c r="K423" i="5" s="1"/>
  <c r="J424" i="5"/>
  <c r="K424" i="5" s="1"/>
  <c r="J425" i="5"/>
  <c r="K425" i="5" s="1"/>
  <c r="J426" i="5"/>
  <c r="K426" i="5" s="1"/>
  <c r="J427" i="5"/>
  <c r="K427" i="5" s="1"/>
  <c r="J428" i="5"/>
  <c r="K428" i="5" s="1"/>
  <c r="J429" i="5"/>
  <c r="K429" i="5" s="1"/>
  <c r="J430" i="5"/>
  <c r="K430" i="5" s="1"/>
  <c r="J431" i="5"/>
  <c r="K431" i="5" s="1"/>
  <c r="J432" i="5"/>
  <c r="K432" i="5" s="1"/>
  <c r="J433" i="5"/>
  <c r="K433" i="5" s="1"/>
  <c r="J434" i="5"/>
  <c r="K434" i="5" s="1"/>
  <c r="J435" i="5"/>
  <c r="K435" i="5" s="1"/>
  <c r="J436" i="5"/>
  <c r="K436" i="5" s="1"/>
  <c r="J437" i="5"/>
  <c r="K437" i="5" s="1"/>
  <c r="J438" i="5"/>
  <c r="K438" i="5" s="1"/>
  <c r="J439" i="5"/>
  <c r="K439" i="5" s="1"/>
  <c r="J440" i="5"/>
  <c r="K440" i="5" s="1"/>
  <c r="J441" i="5"/>
  <c r="K441" i="5" s="1"/>
  <c r="J442" i="5"/>
  <c r="K442" i="5" s="1"/>
  <c r="J443" i="5"/>
  <c r="K443" i="5" s="1"/>
  <c r="J444" i="5"/>
  <c r="K444" i="5" s="1"/>
  <c r="J445" i="5"/>
  <c r="K445" i="5" s="1"/>
  <c r="J446" i="5"/>
  <c r="K446" i="5" s="1"/>
  <c r="J447" i="5"/>
  <c r="K447" i="5" s="1"/>
  <c r="J448" i="5"/>
  <c r="K448" i="5" s="1"/>
  <c r="J449" i="5"/>
  <c r="K449" i="5" s="1"/>
  <c r="J450" i="5"/>
  <c r="K450" i="5" s="1"/>
  <c r="J451" i="5"/>
  <c r="K451" i="5" s="1"/>
  <c r="J452" i="5"/>
  <c r="K452" i="5" s="1"/>
  <c r="J453" i="5"/>
  <c r="K453" i="5" s="1"/>
  <c r="J454" i="5"/>
  <c r="K454" i="5" s="1"/>
  <c r="J455" i="5"/>
  <c r="K455" i="5" s="1"/>
  <c r="J456" i="5"/>
  <c r="K456" i="5" s="1"/>
  <c r="J457" i="5"/>
  <c r="K457" i="5" s="1"/>
  <c r="J458" i="5"/>
  <c r="K458" i="5" s="1"/>
  <c r="J459" i="5"/>
  <c r="K459" i="5" s="1"/>
  <c r="J460" i="5"/>
  <c r="K460" i="5" s="1"/>
  <c r="J461" i="5"/>
  <c r="K461" i="5" s="1"/>
  <c r="J462" i="5"/>
  <c r="K462" i="5" s="1"/>
  <c r="J463" i="5"/>
  <c r="K463" i="5" s="1"/>
  <c r="J464" i="5"/>
  <c r="K464" i="5" s="1"/>
  <c r="J465" i="5"/>
  <c r="K465" i="5" s="1"/>
  <c r="J466" i="5"/>
  <c r="K466" i="5" s="1"/>
  <c r="J467" i="5"/>
  <c r="K467" i="5" s="1"/>
  <c r="J468" i="5"/>
  <c r="K468" i="5" s="1"/>
  <c r="J469" i="5"/>
  <c r="K469" i="5" s="1"/>
  <c r="J470" i="5"/>
  <c r="K470" i="5" s="1"/>
  <c r="J471" i="5"/>
  <c r="K471" i="5" s="1"/>
  <c r="J472" i="5"/>
  <c r="K472" i="5" s="1"/>
  <c r="J473" i="5"/>
  <c r="K473" i="5" s="1"/>
  <c r="J474" i="5"/>
  <c r="K474" i="5" s="1"/>
  <c r="J475" i="5"/>
  <c r="K475" i="5" s="1"/>
  <c r="J476" i="5"/>
  <c r="K476" i="5" s="1"/>
  <c r="J477" i="5"/>
  <c r="K477" i="5" s="1"/>
  <c r="J478" i="5"/>
  <c r="K478" i="5" s="1"/>
  <c r="J479" i="5"/>
  <c r="K479" i="5" s="1"/>
  <c r="J480" i="5"/>
  <c r="K480" i="5" s="1"/>
  <c r="J481" i="5"/>
  <c r="K481" i="5" s="1"/>
  <c r="J482" i="5"/>
  <c r="K482" i="5" s="1"/>
  <c r="J483" i="5"/>
  <c r="K483" i="5" s="1"/>
  <c r="J484" i="5"/>
  <c r="K484" i="5" s="1"/>
  <c r="J485" i="5"/>
  <c r="K485" i="5" s="1"/>
  <c r="J486" i="5"/>
  <c r="K486" i="5" s="1"/>
  <c r="J487" i="5"/>
  <c r="K487" i="5" s="1"/>
  <c r="J488" i="5"/>
  <c r="K488" i="5" s="1"/>
  <c r="J489" i="5"/>
  <c r="K489" i="5" s="1"/>
  <c r="J490" i="5"/>
  <c r="K490" i="5" s="1"/>
  <c r="J491" i="5"/>
  <c r="K491" i="5" s="1"/>
  <c r="J492" i="5"/>
  <c r="K492" i="5" s="1"/>
  <c r="J493" i="5"/>
  <c r="K493" i="5" s="1"/>
  <c r="J494" i="5"/>
  <c r="K494" i="5" s="1"/>
  <c r="J495" i="5"/>
  <c r="K495" i="5" s="1"/>
  <c r="J496" i="5"/>
  <c r="K496" i="5" s="1"/>
  <c r="J497" i="5"/>
  <c r="K497" i="5" s="1"/>
  <c r="J498" i="5"/>
  <c r="K498" i="5" s="1"/>
  <c r="J499" i="5"/>
  <c r="K499" i="5" s="1"/>
  <c r="J500" i="5"/>
  <c r="K500" i="5" s="1"/>
  <c r="J501" i="5"/>
  <c r="K501" i="5" s="1"/>
  <c r="J502" i="5"/>
  <c r="K502" i="5" s="1"/>
  <c r="J503" i="5"/>
  <c r="K503" i="5" s="1"/>
  <c r="J504" i="5"/>
  <c r="K504" i="5" s="1"/>
  <c r="J505" i="5"/>
  <c r="K505" i="5" s="1"/>
  <c r="J506" i="5"/>
  <c r="K506" i="5" s="1"/>
  <c r="J507" i="5"/>
  <c r="K507" i="5" s="1"/>
  <c r="J508" i="5"/>
  <c r="K508" i="5" s="1"/>
  <c r="J509" i="5"/>
  <c r="K509" i="5" s="1"/>
  <c r="J510" i="5"/>
  <c r="K510" i="5" s="1"/>
  <c r="J511" i="5"/>
  <c r="K511" i="5" s="1"/>
  <c r="J512" i="5"/>
  <c r="K512" i="5" s="1"/>
  <c r="J513" i="5"/>
  <c r="K513" i="5" s="1"/>
  <c r="J514" i="5"/>
  <c r="K514" i="5" s="1"/>
  <c r="J515" i="5"/>
  <c r="K515" i="5" s="1"/>
  <c r="J516" i="5"/>
  <c r="K516" i="5" s="1"/>
  <c r="J517" i="5"/>
  <c r="K517" i="5" s="1"/>
  <c r="J518" i="5"/>
  <c r="K518" i="5" s="1"/>
  <c r="J519" i="5"/>
  <c r="K519" i="5" s="1"/>
  <c r="J520" i="5"/>
  <c r="K520" i="5" s="1"/>
  <c r="J521" i="5"/>
  <c r="K521" i="5" s="1"/>
  <c r="J522" i="5"/>
  <c r="K522" i="5" s="1"/>
  <c r="J523" i="5"/>
  <c r="K523" i="5" s="1"/>
  <c r="J524" i="5"/>
  <c r="K524" i="5" s="1"/>
  <c r="J525" i="5"/>
  <c r="K525" i="5" s="1"/>
  <c r="J526" i="5"/>
  <c r="K526" i="5" s="1"/>
  <c r="J527" i="5"/>
  <c r="K527" i="5" s="1"/>
  <c r="J528" i="5"/>
  <c r="K528" i="5" s="1"/>
  <c r="J529" i="5"/>
  <c r="K529" i="5" s="1"/>
  <c r="J530" i="5"/>
  <c r="K530" i="5" s="1"/>
  <c r="J531" i="5"/>
  <c r="K531" i="5" s="1"/>
  <c r="J532" i="5"/>
  <c r="K532" i="5" s="1"/>
  <c r="J533" i="5"/>
  <c r="K533" i="5" s="1"/>
  <c r="J534" i="5"/>
  <c r="K534" i="5" s="1"/>
  <c r="J535" i="5"/>
  <c r="K535" i="5" s="1"/>
  <c r="J536" i="5"/>
  <c r="K536" i="5" s="1"/>
  <c r="J537" i="5"/>
  <c r="K537" i="5" s="1"/>
  <c r="J538" i="5"/>
  <c r="K538" i="5" s="1"/>
  <c r="J539" i="5"/>
  <c r="K539" i="5" s="1"/>
  <c r="J540" i="5"/>
  <c r="K540" i="5" s="1"/>
  <c r="J541" i="5"/>
  <c r="K541" i="5" s="1"/>
  <c r="J542" i="5"/>
  <c r="K542" i="5" s="1"/>
  <c r="J543" i="5"/>
  <c r="K543" i="5" s="1"/>
  <c r="J544" i="5"/>
  <c r="K544" i="5" s="1"/>
  <c r="J545" i="5"/>
  <c r="K545" i="5" s="1"/>
  <c r="J546" i="5"/>
  <c r="K546" i="5" s="1"/>
  <c r="J547" i="5"/>
  <c r="K547" i="5" s="1"/>
  <c r="J548" i="5"/>
  <c r="K548" i="5" s="1"/>
  <c r="J549" i="5"/>
  <c r="K549" i="5" s="1"/>
  <c r="J550" i="5"/>
  <c r="K550" i="5" s="1"/>
  <c r="J551" i="5"/>
  <c r="K551" i="5" s="1"/>
  <c r="J552" i="5"/>
  <c r="K552" i="5" s="1"/>
  <c r="J553" i="5"/>
  <c r="K553" i="5" s="1"/>
  <c r="J554" i="5"/>
  <c r="K554" i="5" s="1"/>
  <c r="J555" i="5"/>
  <c r="K555" i="5" s="1"/>
  <c r="J556" i="5"/>
  <c r="K556" i="5" s="1"/>
  <c r="J557" i="5"/>
  <c r="K557" i="5" s="1"/>
  <c r="J558" i="5"/>
  <c r="K558" i="5" s="1"/>
  <c r="J559" i="5"/>
  <c r="K559" i="5" s="1"/>
  <c r="J560" i="5"/>
  <c r="K560" i="5" s="1"/>
  <c r="J561" i="5"/>
  <c r="K561" i="5" s="1"/>
  <c r="J562" i="5"/>
  <c r="K562" i="5" s="1"/>
  <c r="J563" i="5"/>
  <c r="K563" i="5" s="1"/>
  <c r="J564" i="5"/>
  <c r="K564" i="5" s="1"/>
  <c r="J565" i="5"/>
  <c r="K565" i="5" s="1"/>
  <c r="J566" i="5"/>
  <c r="K566" i="5" s="1"/>
  <c r="J567" i="5"/>
  <c r="K567" i="5" s="1"/>
  <c r="J568" i="5"/>
  <c r="K568" i="5" s="1"/>
  <c r="J569" i="5"/>
  <c r="K569" i="5" s="1"/>
  <c r="J570" i="5"/>
  <c r="K570" i="5" s="1"/>
  <c r="J571" i="5"/>
  <c r="K571" i="5" s="1"/>
  <c r="J572" i="5"/>
  <c r="K572" i="5" s="1"/>
  <c r="J573" i="5"/>
  <c r="K573" i="5" s="1"/>
  <c r="J574" i="5"/>
  <c r="K574" i="5" s="1"/>
  <c r="J575" i="5"/>
  <c r="K575" i="5" s="1"/>
  <c r="J576" i="5"/>
  <c r="K576" i="5" s="1"/>
  <c r="J577" i="5"/>
  <c r="K577" i="5" s="1"/>
  <c r="J578" i="5"/>
  <c r="K578" i="5" s="1"/>
  <c r="J579" i="5"/>
  <c r="K579" i="5" s="1"/>
  <c r="J580" i="5"/>
  <c r="K580" i="5" s="1"/>
  <c r="J581" i="5"/>
  <c r="K581" i="5" s="1"/>
  <c r="J582" i="5"/>
  <c r="K582" i="5" s="1"/>
  <c r="J583" i="5"/>
  <c r="K583" i="5" s="1"/>
  <c r="J584" i="5"/>
  <c r="K584" i="5" s="1"/>
  <c r="J585" i="5"/>
  <c r="K585" i="5" s="1"/>
  <c r="J586" i="5"/>
  <c r="K586" i="5" s="1"/>
  <c r="J587" i="5"/>
  <c r="K587" i="5" s="1"/>
  <c r="J588" i="5"/>
  <c r="K588" i="5" s="1"/>
  <c r="J589" i="5"/>
  <c r="K589" i="5" s="1"/>
  <c r="J590" i="5"/>
  <c r="K590" i="5" s="1"/>
  <c r="J591" i="5"/>
  <c r="K591" i="5" s="1"/>
  <c r="J592" i="5"/>
  <c r="K592" i="5" s="1"/>
  <c r="J593" i="5"/>
  <c r="K593" i="5" s="1"/>
  <c r="J594" i="5"/>
  <c r="K594" i="5" s="1"/>
  <c r="J595" i="5"/>
  <c r="K595" i="5" s="1"/>
  <c r="J596" i="5"/>
  <c r="K596" i="5" s="1"/>
  <c r="J597" i="5"/>
  <c r="K597" i="5" s="1"/>
  <c r="J598" i="5"/>
  <c r="K598" i="5" s="1"/>
  <c r="J599" i="5"/>
  <c r="K599" i="5" s="1"/>
  <c r="J600" i="5"/>
  <c r="K600" i="5" s="1"/>
  <c r="J601" i="5"/>
  <c r="K601" i="5" s="1"/>
  <c r="J602" i="5"/>
  <c r="K602" i="5" s="1"/>
  <c r="J603" i="5"/>
  <c r="K603" i="5" s="1"/>
  <c r="J604" i="5"/>
  <c r="K604" i="5" s="1"/>
  <c r="J605" i="5"/>
  <c r="K605" i="5" s="1"/>
  <c r="J606" i="5"/>
  <c r="K606" i="5" s="1"/>
  <c r="J607" i="5"/>
  <c r="K607" i="5" s="1"/>
  <c r="J608" i="5"/>
  <c r="K608" i="5" s="1"/>
  <c r="J609" i="5"/>
  <c r="K609" i="5" s="1"/>
  <c r="J610" i="5"/>
  <c r="K610" i="5" s="1"/>
  <c r="J611" i="5"/>
  <c r="K611" i="5" s="1"/>
  <c r="J612" i="5"/>
  <c r="K612" i="5" s="1"/>
  <c r="J613" i="5"/>
  <c r="K613" i="5" s="1"/>
  <c r="J614" i="5"/>
  <c r="K614" i="5" s="1"/>
  <c r="J615" i="5"/>
  <c r="K615" i="5" s="1"/>
  <c r="J616" i="5"/>
  <c r="K616" i="5" s="1"/>
  <c r="J617" i="5"/>
  <c r="K617" i="5" s="1"/>
  <c r="J618" i="5"/>
  <c r="K618" i="5" s="1"/>
  <c r="J619" i="5"/>
  <c r="K619" i="5" s="1"/>
  <c r="J620" i="5"/>
  <c r="K620" i="5" s="1"/>
  <c r="J621" i="5"/>
  <c r="K621" i="5" s="1"/>
  <c r="J622" i="5"/>
  <c r="K622" i="5" s="1"/>
  <c r="J623" i="5"/>
  <c r="K623" i="5" s="1"/>
  <c r="J624" i="5"/>
  <c r="K624" i="5" s="1"/>
  <c r="J625" i="5"/>
  <c r="K625" i="5" s="1"/>
  <c r="J626" i="5"/>
  <c r="K626" i="5" s="1"/>
  <c r="J627" i="5"/>
  <c r="K627" i="5" s="1"/>
  <c r="J628" i="5"/>
  <c r="K628" i="5" s="1"/>
  <c r="J629" i="5"/>
  <c r="K629" i="5" s="1"/>
  <c r="J630" i="5"/>
  <c r="K630" i="5" s="1"/>
  <c r="J631" i="5"/>
  <c r="K631" i="5" s="1"/>
  <c r="J632" i="5"/>
  <c r="K632" i="5" s="1"/>
  <c r="J633" i="5"/>
  <c r="K633" i="5" s="1"/>
  <c r="J634" i="5"/>
  <c r="K634" i="5" s="1"/>
  <c r="J635" i="5"/>
  <c r="K635" i="5" s="1"/>
  <c r="J636" i="5"/>
  <c r="K636" i="5" s="1"/>
  <c r="J637" i="5"/>
  <c r="K637" i="5" s="1"/>
  <c r="J638" i="5"/>
  <c r="K638" i="5" s="1"/>
  <c r="J639" i="5"/>
  <c r="K639" i="5" s="1"/>
  <c r="J640" i="5"/>
  <c r="K640" i="5" s="1"/>
  <c r="J641" i="5"/>
  <c r="K641" i="5" s="1"/>
  <c r="J642" i="5"/>
  <c r="K642" i="5" s="1"/>
  <c r="J643" i="5"/>
  <c r="K643" i="5" s="1"/>
  <c r="J644" i="5"/>
  <c r="K644" i="5" s="1"/>
  <c r="J645" i="5"/>
  <c r="K645" i="5" s="1"/>
  <c r="J646" i="5"/>
  <c r="K646" i="5" s="1"/>
  <c r="J647" i="5"/>
  <c r="K647" i="5" s="1"/>
  <c r="J648" i="5"/>
  <c r="K648" i="5" s="1"/>
  <c r="J649" i="5"/>
  <c r="K649" i="5" s="1"/>
  <c r="J650" i="5"/>
  <c r="K650" i="5" s="1"/>
  <c r="J651" i="5"/>
  <c r="K651" i="5" s="1"/>
  <c r="J652" i="5"/>
  <c r="K652" i="5" s="1"/>
  <c r="J653" i="5"/>
  <c r="K653" i="5" s="1"/>
  <c r="J654" i="5"/>
  <c r="K654" i="5" s="1"/>
  <c r="J655" i="5"/>
  <c r="K655" i="5" s="1"/>
  <c r="J656" i="5"/>
  <c r="K656" i="5" s="1"/>
  <c r="J657" i="5"/>
  <c r="K657" i="5" s="1"/>
  <c r="J658" i="5"/>
  <c r="K658" i="5" s="1"/>
  <c r="J659" i="5"/>
  <c r="K659" i="5" s="1"/>
  <c r="J660" i="5"/>
  <c r="K660" i="5" s="1"/>
  <c r="J661" i="5"/>
  <c r="K661" i="5" s="1"/>
  <c r="J662" i="5"/>
  <c r="K662" i="5" s="1"/>
  <c r="J663" i="5"/>
  <c r="K663" i="5" s="1"/>
  <c r="J664" i="5"/>
  <c r="K664" i="5" s="1"/>
  <c r="J665" i="5"/>
  <c r="K665" i="5" s="1"/>
  <c r="J666" i="5"/>
  <c r="K666" i="5" s="1"/>
  <c r="J667" i="5"/>
  <c r="K667" i="5" s="1"/>
  <c r="J668" i="5"/>
  <c r="K668" i="5" s="1"/>
  <c r="J669" i="5"/>
  <c r="K669" i="5" s="1"/>
  <c r="J670" i="5"/>
  <c r="K670" i="5" s="1"/>
  <c r="J671" i="5"/>
  <c r="K671" i="5" s="1"/>
  <c r="J672" i="5"/>
  <c r="K672" i="5" s="1"/>
  <c r="J673" i="5"/>
  <c r="K673" i="5" s="1"/>
  <c r="J674" i="5"/>
  <c r="K674" i="5" s="1"/>
  <c r="J675" i="5"/>
  <c r="K675" i="5" s="1"/>
  <c r="J676" i="5"/>
  <c r="K676" i="5" s="1"/>
  <c r="J677" i="5"/>
  <c r="K677" i="5" s="1"/>
  <c r="J678" i="5"/>
  <c r="K678" i="5" s="1"/>
  <c r="J679" i="5"/>
  <c r="K679" i="5" s="1"/>
  <c r="J680" i="5"/>
  <c r="K680" i="5" s="1"/>
  <c r="J681" i="5"/>
  <c r="K681" i="5" s="1"/>
  <c r="J682" i="5"/>
  <c r="K682" i="5" s="1"/>
  <c r="J683" i="5"/>
  <c r="K683" i="5" s="1"/>
  <c r="J684" i="5"/>
  <c r="K684" i="5" s="1"/>
  <c r="J685" i="5"/>
  <c r="K685" i="5" s="1"/>
  <c r="J686" i="5"/>
  <c r="K686" i="5" s="1"/>
  <c r="J687" i="5"/>
  <c r="K687" i="5" s="1"/>
  <c r="J688" i="5"/>
  <c r="K688" i="5" s="1"/>
  <c r="J689" i="5"/>
  <c r="K689" i="5" s="1"/>
  <c r="J690" i="5"/>
  <c r="K690" i="5" s="1"/>
  <c r="J691" i="5"/>
  <c r="K691" i="5" s="1"/>
  <c r="J692" i="5"/>
  <c r="K692" i="5" s="1"/>
  <c r="J693" i="5"/>
  <c r="K693" i="5" s="1"/>
  <c r="J694" i="5"/>
  <c r="K694" i="5" s="1"/>
  <c r="J695" i="5"/>
  <c r="K695" i="5" s="1"/>
  <c r="J696" i="5"/>
  <c r="K696" i="5" s="1"/>
  <c r="J697" i="5"/>
  <c r="K697" i="5" s="1"/>
  <c r="J698" i="5"/>
  <c r="K698" i="5" s="1"/>
  <c r="J699" i="5"/>
  <c r="K699" i="5" s="1"/>
  <c r="J700" i="5"/>
  <c r="K700" i="5" s="1"/>
  <c r="J701" i="5"/>
  <c r="K701" i="5" s="1"/>
  <c r="J702" i="5"/>
  <c r="K702" i="5" s="1"/>
  <c r="J703" i="5"/>
  <c r="K703" i="5" s="1"/>
  <c r="J704" i="5"/>
  <c r="K704" i="5" s="1"/>
  <c r="J705" i="5"/>
  <c r="K705" i="5" s="1"/>
  <c r="J706" i="5"/>
  <c r="K706" i="5" s="1"/>
  <c r="J707" i="5"/>
  <c r="K707" i="5" s="1"/>
  <c r="J708" i="5"/>
  <c r="K708" i="5" s="1"/>
  <c r="J709" i="5"/>
  <c r="K709" i="5" s="1"/>
  <c r="J710" i="5"/>
  <c r="K710" i="5" s="1"/>
  <c r="J711" i="5"/>
  <c r="K711" i="5" s="1"/>
  <c r="J712" i="5"/>
  <c r="K712" i="5" s="1"/>
  <c r="J713" i="5"/>
  <c r="K713" i="5" s="1"/>
  <c r="J714" i="5"/>
  <c r="K714" i="5" s="1"/>
  <c r="J715" i="5"/>
  <c r="K715" i="5" s="1"/>
  <c r="J716" i="5"/>
  <c r="K716" i="5" s="1"/>
  <c r="J717" i="5"/>
  <c r="K717" i="5" s="1"/>
  <c r="J718" i="5"/>
  <c r="K718" i="5" s="1"/>
  <c r="J719" i="5"/>
  <c r="K719" i="5" s="1"/>
  <c r="J720" i="5"/>
  <c r="K720" i="5" s="1"/>
  <c r="J721" i="5"/>
  <c r="K721" i="5" s="1"/>
  <c r="J722" i="5"/>
  <c r="K722" i="5" s="1"/>
  <c r="J723" i="5"/>
  <c r="K723" i="5" s="1"/>
  <c r="J724" i="5"/>
  <c r="K724" i="5" s="1"/>
  <c r="J725" i="5"/>
  <c r="K725" i="5" s="1"/>
  <c r="J726" i="5"/>
  <c r="K726" i="5" s="1"/>
  <c r="J727" i="5"/>
  <c r="K727" i="5" s="1"/>
  <c r="J728" i="5"/>
  <c r="K728" i="5" s="1"/>
  <c r="J729" i="5"/>
  <c r="K729" i="5" s="1"/>
  <c r="J730" i="5"/>
  <c r="K730" i="5" s="1"/>
  <c r="J731" i="5"/>
  <c r="K731" i="5" s="1"/>
  <c r="J732" i="5"/>
  <c r="K732" i="5" s="1"/>
  <c r="J733" i="5"/>
  <c r="K733" i="5" s="1"/>
  <c r="J734" i="5"/>
  <c r="K734" i="5" s="1"/>
  <c r="J735" i="5"/>
  <c r="K735" i="5" s="1"/>
  <c r="J736" i="5"/>
  <c r="K736" i="5" s="1"/>
  <c r="J737" i="5"/>
  <c r="K737" i="5" s="1"/>
  <c r="J738" i="5"/>
  <c r="K738" i="5" s="1"/>
  <c r="J739" i="5"/>
  <c r="K739" i="5" s="1"/>
  <c r="J740" i="5"/>
  <c r="K740" i="5" s="1"/>
  <c r="J741" i="5"/>
  <c r="K741" i="5" s="1"/>
  <c r="J742" i="5"/>
  <c r="K742" i="5" s="1"/>
  <c r="J743" i="5"/>
  <c r="K743" i="5" s="1"/>
  <c r="J744" i="5"/>
  <c r="K744" i="5" s="1"/>
  <c r="J745" i="5"/>
  <c r="K745" i="5" s="1"/>
  <c r="J746" i="5"/>
  <c r="K746" i="5" s="1"/>
  <c r="J747" i="5"/>
  <c r="K747" i="5" s="1"/>
  <c r="J748" i="5"/>
  <c r="K748" i="5" s="1"/>
  <c r="J749" i="5"/>
  <c r="K749" i="5" s="1"/>
  <c r="J750" i="5"/>
  <c r="K750" i="5" s="1"/>
  <c r="J751" i="5"/>
  <c r="K751" i="5" s="1"/>
  <c r="J752" i="5"/>
  <c r="K752" i="5" s="1"/>
  <c r="J753" i="5"/>
  <c r="K753" i="5" s="1"/>
  <c r="J754" i="5"/>
  <c r="K754" i="5" s="1"/>
  <c r="J755" i="5"/>
  <c r="K755" i="5" s="1"/>
  <c r="J756" i="5"/>
  <c r="K756" i="5" s="1"/>
  <c r="J757" i="5"/>
  <c r="K757" i="5" s="1"/>
  <c r="J758" i="5"/>
  <c r="K758" i="5" s="1"/>
  <c r="J759" i="5"/>
  <c r="K759" i="5" s="1"/>
  <c r="J760" i="5"/>
  <c r="K760" i="5" s="1"/>
  <c r="J761" i="5"/>
  <c r="K761" i="5" s="1"/>
  <c r="J762" i="5"/>
  <c r="K762" i="5" s="1"/>
  <c r="J763" i="5"/>
  <c r="K763" i="5" s="1"/>
  <c r="J764" i="5"/>
  <c r="K764" i="5" s="1"/>
  <c r="J765" i="5"/>
  <c r="K765" i="5" s="1"/>
  <c r="J766" i="5"/>
  <c r="K766" i="5" s="1"/>
  <c r="J767" i="5"/>
  <c r="K767" i="5" s="1"/>
  <c r="J768" i="5"/>
  <c r="K768" i="5" s="1"/>
  <c r="J769" i="5"/>
  <c r="K769" i="5" s="1"/>
  <c r="J770" i="5"/>
  <c r="K770" i="5" s="1"/>
  <c r="J771" i="5"/>
  <c r="K771" i="5" s="1"/>
  <c r="J772" i="5"/>
  <c r="K772" i="5" s="1"/>
  <c r="J773" i="5"/>
  <c r="K773" i="5" s="1"/>
  <c r="J774" i="5"/>
  <c r="K774" i="5" s="1"/>
  <c r="J775" i="5"/>
  <c r="K775" i="5" s="1"/>
  <c r="J776" i="5"/>
  <c r="K776" i="5" s="1"/>
  <c r="J777" i="5"/>
  <c r="K777" i="5" s="1"/>
  <c r="J778" i="5"/>
  <c r="K778" i="5" s="1"/>
  <c r="J779" i="5"/>
  <c r="K779" i="5" s="1"/>
  <c r="J780" i="5"/>
  <c r="K780" i="5" s="1"/>
  <c r="J781" i="5"/>
  <c r="K781" i="5" s="1"/>
  <c r="J782" i="5"/>
  <c r="K782" i="5" s="1"/>
  <c r="J783" i="5"/>
  <c r="K783" i="5" s="1"/>
  <c r="J784" i="5"/>
  <c r="K784" i="5" s="1"/>
  <c r="J785" i="5"/>
  <c r="K785" i="5" s="1"/>
  <c r="J786" i="5"/>
  <c r="K786" i="5" s="1"/>
  <c r="J787" i="5"/>
  <c r="K787" i="5" s="1"/>
  <c r="J788" i="5"/>
  <c r="K788" i="5" s="1"/>
  <c r="J789" i="5"/>
  <c r="K789" i="5" s="1"/>
  <c r="J790" i="5"/>
  <c r="K790" i="5" s="1"/>
  <c r="J791" i="5"/>
  <c r="K791" i="5" s="1"/>
  <c r="J792" i="5"/>
  <c r="K792" i="5" s="1"/>
  <c r="J793" i="5"/>
  <c r="K793" i="5" s="1"/>
  <c r="J794" i="5"/>
  <c r="K794" i="5" s="1"/>
  <c r="J795" i="5"/>
  <c r="K795" i="5" s="1"/>
  <c r="J796" i="5"/>
  <c r="K796" i="5" s="1"/>
  <c r="J797" i="5"/>
  <c r="K797" i="5" s="1"/>
  <c r="J798" i="5"/>
  <c r="K798" i="5" s="1"/>
  <c r="J799" i="5"/>
  <c r="K799" i="5" s="1"/>
  <c r="J800" i="5"/>
  <c r="K800" i="5" s="1"/>
  <c r="J801" i="5"/>
  <c r="K801" i="5" s="1"/>
  <c r="J802" i="5"/>
  <c r="K802" i="5" s="1"/>
  <c r="J803" i="5"/>
  <c r="K803" i="5" s="1"/>
  <c r="J804" i="5"/>
  <c r="K804" i="5" s="1"/>
  <c r="J805" i="5"/>
  <c r="K805" i="5" s="1"/>
  <c r="J806" i="5"/>
  <c r="K806" i="5" s="1"/>
  <c r="J807" i="5"/>
  <c r="K807" i="5" s="1"/>
  <c r="J808" i="5"/>
  <c r="K808" i="5" s="1"/>
  <c r="J809" i="5"/>
  <c r="K809" i="5" s="1"/>
  <c r="J810" i="5"/>
  <c r="K810" i="5" s="1"/>
  <c r="J811" i="5"/>
  <c r="K811" i="5" s="1"/>
  <c r="J812" i="5"/>
  <c r="K812" i="5" s="1"/>
  <c r="J813" i="5"/>
  <c r="K813" i="5" s="1"/>
  <c r="J814" i="5"/>
  <c r="K814" i="5" s="1"/>
  <c r="J815" i="5"/>
  <c r="K815" i="5" s="1"/>
  <c r="J816" i="5"/>
  <c r="K816" i="5" s="1"/>
  <c r="J817" i="5"/>
  <c r="K817" i="5" s="1"/>
  <c r="J818" i="5"/>
  <c r="K818" i="5" s="1"/>
  <c r="J819" i="5"/>
  <c r="K819" i="5" s="1"/>
  <c r="J820" i="5"/>
  <c r="K820" i="5" s="1"/>
  <c r="J821" i="5"/>
  <c r="K821" i="5" s="1"/>
  <c r="J822" i="5"/>
  <c r="K822" i="5" s="1"/>
  <c r="J823" i="5"/>
  <c r="K823" i="5" s="1"/>
  <c r="J824" i="5"/>
  <c r="K824" i="5" s="1"/>
  <c r="J825" i="5"/>
  <c r="K825" i="5" s="1"/>
  <c r="J826" i="5"/>
  <c r="K826" i="5" s="1"/>
  <c r="J827" i="5"/>
  <c r="K827" i="5" s="1"/>
  <c r="J828" i="5"/>
  <c r="K828" i="5" s="1"/>
  <c r="J829" i="5"/>
  <c r="K829" i="5" s="1"/>
  <c r="J830" i="5"/>
  <c r="K830" i="5" s="1"/>
  <c r="J831" i="5"/>
  <c r="K831" i="5" s="1"/>
  <c r="J832" i="5"/>
  <c r="K832" i="5" s="1"/>
  <c r="J833" i="5"/>
  <c r="K833" i="5" s="1"/>
  <c r="J834" i="5"/>
  <c r="K834" i="5" s="1"/>
  <c r="J835" i="5"/>
  <c r="K835" i="5" s="1"/>
  <c r="J836" i="5"/>
  <c r="K836" i="5" s="1"/>
  <c r="J837" i="5"/>
  <c r="K837" i="5" s="1"/>
  <c r="J838" i="5"/>
  <c r="K838" i="5" s="1"/>
  <c r="J839" i="5"/>
  <c r="K839" i="5" s="1"/>
  <c r="J840" i="5"/>
  <c r="K840" i="5" s="1"/>
  <c r="J841" i="5"/>
  <c r="K841" i="5" s="1"/>
  <c r="J842" i="5"/>
  <c r="K842" i="5" s="1"/>
  <c r="J843" i="5"/>
  <c r="K843" i="5" s="1"/>
  <c r="J844" i="5"/>
  <c r="K844" i="5" s="1"/>
  <c r="J845" i="5"/>
  <c r="K845" i="5" s="1"/>
  <c r="J846" i="5"/>
  <c r="K846" i="5" s="1"/>
  <c r="J847" i="5"/>
  <c r="K847" i="5" s="1"/>
  <c r="J848" i="5"/>
  <c r="K848" i="5" s="1"/>
  <c r="J849" i="5"/>
  <c r="K849" i="5" s="1"/>
  <c r="J850" i="5"/>
  <c r="K850" i="5" s="1"/>
  <c r="J851" i="5"/>
  <c r="K851" i="5" s="1"/>
  <c r="J852" i="5"/>
  <c r="K852" i="5" s="1"/>
  <c r="J853" i="5"/>
  <c r="K853" i="5" s="1"/>
  <c r="J854" i="5"/>
  <c r="K854" i="5" s="1"/>
  <c r="J855" i="5"/>
  <c r="K855" i="5" s="1"/>
  <c r="J856" i="5"/>
  <c r="K856" i="5" s="1"/>
  <c r="J857" i="5"/>
  <c r="K857" i="5" s="1"/>
  <c r="J858" i="5"/>
  <c r="K858" i="5" s="1"/>
  <c r="J859" i="5"/>
  <c r="K859" i="5" s="1"/>
  <c r="J860" i="5"/>
  <c r="K860" i="5" s="1"/>
  <c r="J861" i="5"/>
  <c r="K861" i="5" s="1"/>
  <c r="J862" i="5"/>
  <c r="K862" i="5" s="1"/>
  <c r="J863" i="5"/>
  <c r="K863" i="5" s="1"/>
  <c r="J864" i="5"/>
  <c r="K864" i="5" s="1"/>
  <c r="J865" i="5"/>
  <c r="K865" i="5" s="1"/>
  <c r="J866" i="5"/>
  <c r="K866" i="5" s="1"/>
  <c r="J867" i="5"/>
  <c r="K867" i="5" s="1"/>
  <c r="J868" i="5"/>
  <c r="K868" i="5" s="1"/>
  <c r="J869" i="5"/>
  <c r="K869" i="5" s="1"/>
  <c r="J870" i="5"/>
  <c r="K870" i="5" s="1"/>
  <c r="J871" i="5"/>
  <c r="K871" i="5" s="1"/>
  <c r="J872" i="5"/>
  <c r="K872" i="5" s="1"/>
  <c r="J873" i="5"/>
  <c r="K873" i="5" s="1"/>
  <c r="J874" i="5"/>
  <c r="K874" i="5" s="1"/>
  <c r="J875" i="5"/>
  <c r="K875" i="5" s="1"/>
  <c r="J876" i="5"/>
  <c r="K876" i="5" s="1"/>
  <c r="J877" i="5"/>
  <c r="K877" i="5" s="1"/>
  <c r="J878" i="5"/>
  <c r="K878" i="5" s="1"/>
  <c r="J879" i="5"/>
  <c r="K879" i="5" s="1"/>
  <c r="J880" i="5"/>
  <c r="K880" i="5" s="1"/>
  <c r="J881" i="5"/>
  <c r="K881" i="5" s="1"/>
  <c r="J882" i="5"/>
  <c r="K882" i="5" s="1"/>
  <c r="J883" i="5"/>
  <c r="K883" i="5" s="1"/>
  <c r="J884" i="5"/>
  <c r="K884" i="5" s="1"/>
  <c r="J885" i="5"/>
  <c r="K885" i="5" s="1"/>
  <c r="J886" i="5"/>
  <c r="K886" i="5" s="1"/>
  <c r="J887" i="5"/>
  <c r="K887" i="5" s="1"/>
  <c r="J888" i="5"/>
  <c r="K888" i="5" s="1"/>
  <c r="J889" i="5"/>
  <c r="K889" i="5" s="1"/>
  <c r="J890" i="5"/>
  <c r="K890" i="5" s="1"/>
  <c r="J891" i="5"/>
  <c r="K891" i="5" s="1"/>
  <c r="J892" i="5"/>
  <c r="K892" i="5" s="1"/>
  <c r="J893" i="5"/>
  <c r="K893" i="5" s="1"/>
  <c r="J894" i="5"/>
  <c r="K894" i="5" s="1"/>
  <c r="J895" i="5"/>
  <c r="K895" i="5" s="1"/>
  <c r="J896" i="5"/>
  <c r="K896" i="5" s="1"/>
  <c r="J897" i="5"/>
  <c r="K897" i="5" s="1"/>
  <c r="J898" i="5"/>
  <c r="K898" i="5" s="1"/>
  <c r="J899" i="5"/>
  <c r="K899" i="5" s="1"/>
  <c r="J900" i="5"/>
  <c r="K900" i="5" s="1"/>
  <c r="J901" i="5"/>
  <c r="K901" i="5" s="1"/>
  <c r="J902" i="5"/>
  <c r="K902" i="5" s="1"/>
  <c r="J903" i="5"/>
  <c r="K903" i="5" s="1"/>
  <c r="J904" i="5"/>
  <c r="K904" i="5" s="1"/>
  <c r="J905" i="5"/>
  <c r="K905" i="5" s="1"/>
  <c r="J906" i="5"/>
  <c r="K906" i="5" s="1"/>
  <c r="J907" i="5"/>
  <c r="K907" i="5" s="1"/>
  <c r="J908" i="5"/>
  <c r="K908" i="5" s="1"/>
  <c r="J909" i="5"/>
  <c r="K909" i="5" s="1"/>
  <c r="J910" i="5"/>
  <c r="K910" i="5" s="1"/>
  <c r="J911" i="5"/>
  <c r="K911" i="5" s="1"/>
  <c r="J912" i="5"/>
  <c r="K912" i="5" s="1"/>
  <c r="J913" i="5"/>
  <c r="K913" i="5" s="1"/>
  <c r="J914" i="5"/>
  <c r="K914" i="5" s="1"/>
  <c r="J915" i="5"/>
  <c r="K915" i="5" s="1"/>
  <c r="J916" i="5"/>
  <c r="K916" i="5" s="1"/>
  <c r="J917" i="5"/>
  <c r="K917" i="5" s="1"/>
  <c r="J918" i="5"/>
  <c r="K918" i="5" s="1"/>
  <c r="J919" i="5"/>
  <c r="K919" i="5" s="1"/>
  <c r="J920" i="5"/>
  <c r="K920" i="5" s="1"/>
  <c r="J921" i="5"/>
  <c r="K921" i="5" s="1"/>
  <c r="J922" i="5"/>
  <c r="K922" i="5" s="1"/>
  <c r="J923" i="5"/>
  <c r="K923" i="5" s="1"/>
  <c r="J924" i="5"/>
  <c r="K924" i="5" s="1"/>
  <c r="J925" i="5"/>
  <c r="K925" i="5" s="1"/>
  <c r="J926" i="5"/>
  <c r="K926" i="5" s="1"/>
  <c r="J927" i="5"/>
  <c r="K927" i="5" s="1"/>
  <c r="J928" i="5"/>
  <c r="K928" i="5" s="1"/>
  <c r="J929" i="5"/>
  <c r="K929" i="5" s="1"/>
  <c r="J930" i="5"/>
  <c r="K930" i="5" s="1"/>
  <c r="J931" i="5"/>
  <c r="K931" i="5" s="1"/>
  <c r="J932" i="5"/>
  <c r="K932" i="5" s="1"/>
  <c r="J933" i="5"/>
  <c r="K933" i="5" s="1"/>
  <c r="J934" i="5"/>
  <c r="K934" i="5" s="1"/>
  <c r="J935" i="5"/>
  <c r="K935" i="5" s="1"/>
  <c r="J936" i="5"/>
  <c r="K936" i="5" s="1"/>
  <c r="J937" i="5"/>
  <c r="K937" i="5" s="1"/>
  <c r="J938" i="5"/>
  <c r="K938" i="5" s="1"/>
  <c r="J939" i="5"/>
  <c r="K939" i="5" s="1"/>
  <c r="J940" i="5"/>
  <c r="K940" i="5" s="1"/>
  <c r="J941" i="5"/>
  <c r="K941" i="5" s="1"/>
  <c r="J942" i="5"/>
  <c r="K942" i="5" s="1"/>
  <c r="J943" i="5"/>
  <c r="K943" i="5" s="1"/>
  <c r="J944" i="5"/>
  <c r="K944" i="5" s="1"/>
  <c r="J945" i="5"/>
  <c r="K945" i="5" s="1"/>
  <c r="J946" i="5"/>
  <c r="K946" i="5" s="1"/>
  <c r="J947" i="5"/>
  <c r="K947" i="5" s="1"/>
  <c r="J948" i="5"/>
  <c r="K948" i="5" s="1"/>
  <c r="J949" i="5"/>
  <c r="K949" i="5" s="1"/>
  <c r="J950" i="5"/>
  <c r="K950" i="5" s="1"/>
  <c r="J951" i="5"/>
  <c r="K951" i="5" s="1"/>
  <c r="J952" i="5"/>
  <c r="K952" i="5" s="1"/>
  <c r="J953" i="5"/>
  <c r="K953" i="5" s="1"/>
  <c r="J954" i="5"/>
  <c r="K954" i="5" s="1"/>
  <c r="J955" i="5"/>
  <c r="K955" i="5" s="1"/>
  <c r="J956" i="5"/>
  <c r="K956" i="5" s="1"/>
  <c r="J957" i="5"/>
  <c r="K957" i="5" s="1"/>
  <c r="J958" i="5"/>
  <c r="K958" i="5" s="1"/>
  <c r="J959" i="5"/>
  <c r="K959" i="5" s="1"/>
  <c r="J960" i="5"/>
  <c r="K960" i="5" s="1"/>
  <c r="J961" i="5"/>
  <c r="K961" i="5" s="1"/>
  <c r="J962" i="5"/>
  <c r="K962" i="5" s="1"/>
  <c r="J963" i="5"/>
  <c r="K963" i="5" s="1"/>
  <c r="J964" i="5"/>
  <c r="K964" i="5" s="1"/>
  <c r="J965" i="5"/>
  <c r="K965" i="5" s="1"/>
  <c r="J966" i="5"/>
  <c r="K966" i="5" s="1"/>
  <c r="J967" i="5"/>
  <c r="K967" i="5" s="1"/>
  <c r="J968" i="5"/>
  <c r="K968" i="5" s="1"/>
  <c r="J969" i="5"/>
  <c r="K969" i="5" s="1"/>
  <c r="J970" i="5"/>
  <c r="K970" i="5" s="1"/>
  <c r="J971" i="5"/>
  <c r="K971" i="5" s="1"/>
  <c r="J972" i="5"/>
  <c r="K972" i="5" s="1"/>
  <c r="J973" i="5"/>
  <c r="K973" i="5" s="1"/>
  <c r="J974" i="5"/>
  <c r="K974" i="5" s="1"/>
  <c r="J975" i="5"/>
  <c r="K975" i="5" s="1"/>
  <c r="J976" i="5"/>
  <c r="K976" i="5" s="1"/>
  <c r="J977" i="5"/>
  <c r="K977" i="5" s="1"/>
  <c r="J978" i="5"/>
  <c r="K978" i="5" s="1"/>
  <c r="J979" i="5"/>
  <c r="K979" i="5" s="1"/>
  <c r="J980" i="5"/>
  <c r="K980" i="5" s="1"/>
  <c r="J981" i="5"/>
  <c r="K981" i="5" s="1"/>
  <c r="J982" i="5"/>
  <c r="K982" i="5" s="1"/>
  <c r="J983" i="5"/>
  <c r="K983" i="5" s="1"/>
  <c r="J984" i="5"/>
  <c r="K984" i="5" s="1"/>
  <c r="J985" i="5"/>
  <c r="K985" i="5" s="1"/>
  <c r="J986" i="5"/>
  <c r="K986" i="5" s="1"/>
  <c r="J987" i="5"/>
  <c r="K987" i="5" s="1"/>
  <c r="J988" i="5"/>
  <c r="K988" i="5" s="1"/>
  <c r="J989" i="5"/>
  <c r="K989" i="5" s="1"/>
  <c r="J990" i="5"/>
  <c r="K990" i="5" s="1"/>
  <c r="J991" i="5"/>
  <c r="K991" i="5" s="1"/>
  <c r="J992" i="5"/>
  <c r="K992" i="5" s="1"/>
  <c r="J993" i="5"/>
  <c r="K993" i="5" s="1"/>
  <c r="J994" i="5"/>
  <c r="K994" i="5" s="1"/>
  <c r="J995" i="5"/>
  <c r="K995" i="5" s="1"/>
  <c r="J996" i="5"/>
  <c r="K996" i="5" s="1"/>
  <c r="J997" i="5"/>
  <c r="K997" i="5" s="1"/>
  <c r="J998" i="5"/>
  <c r="K998" i="5" s="1"/>
  <c r="J999" i="5"/>
  <c r="K999" i="5" s="1"/>
  <c r="J1000" i="5"/>
  <c r="K1000" i="5" s="1"/>
  <c r="J1001" i="5"/>
  <c r="K1001" i="5" s="1"/>
  <c r="J1002" i="5"/>
  <c r="K1002" i="5" s="1"/>
  <c r="J1003" i="5"/>
  <c r="K1003" i="5" s="1"/>
  <c r="J1004" i="5"/>
  <c r="K1004" i="5" s="1"/>
  <c r="J1005" i="5"/>
  <c r="K1005" i="5" s="1"/>
  <c r="J1006" i="5"/>
  <c r="K1006" i="5" s="1"/>
  <c r="J1007" i="5"/>
  <c r="K1007" i="5" s="1"/>
  <c r="J1008" i="5"/>
  <c r="K1008" i="5" s="1"/>
  <c r="J1009" i="5"/>
  <c r="K1009" i="5" s="1"/>
  <c r="J1010" i="5"/>
  <c r="K1010" i="5" s="1"/>
  <c r="J1011" i="5"/>
  <c r="K1011" i="5" s="1"/>
  <c r="J1012" i="5"/>
  <c r="K1012" i="5" s="1"/>
  <c r="J1013" i="5"/>
  <c r="K1013" i="5" s="1"/>
  <c r="J1014" i="5"/>
  <c r="K1014" i="5" s="1"/>
  <c r="J1015" i="5"/>
  <c r="K1015" i="5" s="1"/>
  <c r="J1016" i="5"/>
  <c r="K1016" i="5" s="1"/>
  <c r="J1017" i="5"/>
  <c r="K1017" i="5" s="1"/>
  <c r="J1018" i="5"/>
  <c r="K1018" i="5" s="1"/>
  <c r="J1019" i="5"/>
  <c r="K1019" i="5" s="1"/>
  <c r="J1020" i="5"/>
  <c r="K1020" i="5" s="1"/>
  <c r="J1021" i="5"/>
  <c r="K1021" i="5" s="1"/>
  <c r="J1022" i="5"/>
  <c r="K1022" i="5" s="1"/>
  <c r="J1023" i="5"/>
  <c r="K1023" i="5" s="1"/>
  <c r="J1024" i="5"/>
  <c r="K1024" i="5" s="1"/>
  <c r="J1025" i="5"/>
  <c r="K1025" i="5" s="1"/>
  <c r="J1026" i="5"/>
  <c r="K1026" i="5" s="1"/>
  <c r="J1027" i="5"/>
  <c r="K1027" i="5" s="1"/>
  <c r="J1028" i="5"/>
  <c r="K1028" i="5" s="1"/>
  <c r="J1029" i="5"/>
  <c r="K1029" i="5" s="1"/>
  <c r="J1030" i="5"/>
  <c r="K1030" i="5" s="1"/>
  <c r="J1031" i="5"/>
  <c r="K1031" i="5" s="1"/>
  <c r="J1032" i="5"/>
  <c r="K1032" i="5" s="1"/>
  <c r="J1033" i="5"/>
  <c r="K1033" i="5" s="1"/>
  <c r="J1034" i="5"/>
  <c r="K1034" i="5" s="1"/>
  <c r="J1035" i="5"/>
  <c r="K1035" i="5" s="1"/>
  <c r="J1036" i="5"/>
  <c r="K1036" i="5" s="1"/>
  <c r="J1037" i="5"/>
  <c r="K1037" i="5" s="1"/>
  <c r="J1038" i="5"/>
  <c r="K1038" i="5" s="1"/>
  <c r="J1039" i="5"/>
  <c r="K1039" i="5" s="1"/>
  <c r="J1040" i="5"/>
  <c r="K1040" i="5" s="1"/>
  <c r="J1041" i="5"/>
  <c r="K1041" i="5" s="1"/>
  <c r="J1042" i="5"/>
  <c r="K1042" i="5" s="1"/>
  <c r="J1043" i="5"/>
  <c r="K1043" i="5" s="1"/>
  <c r="J1044" i="5"/>
  <c r="K1044" i="5" s="1"/>
  <c r="J1045" i="5"/>
  <c r="K1045" i="5" s="1"/>
  <c r="J1046" i="5"/>
  <c r="K1046" i="5" s="1"/>
  <c r="J1047" i="5"/>
  <c r="K1047" i="5" s="1"/>
  <c r="J1048" i="5"/>
  <c r="K1048" i="5" s="1"/>
  <c r="J1049" i="5"/>
  <c r="K1049" i="5" s="1"/>
  <c r="J1050" i="5"/>
  <c r="K1050" i="5" s="1"/>
  <c r="J1051" i="5"/>
  <c r="K1051" i="5" s="1"/>
  <c r="J1052" i="5"/>
  <c r="K1052" i="5" s="1"/>
  <c r="J1053" i="5"/>
  <c r="K1053" i="5" s="1"/>
  <c r="J1054" i="5"/>
  <c r="K1054" i="5" s="1"/>
  <c r="J1055" i="5"/>
  <c r="K1055" i="5" s="1"/>
  <c r="J1056" i="5"/>
  <c r="K1056" i="5" s="1"/>
  <c r="J1057" i="5"/>
  <c r="K1057" i="5" s="1"/>
  <c r="J1058" i="5"/>
  <c r="K1058" i="5" s="1"/>
  <c r="J1059" i="5"/>
  <c r="K1059" i="5" s="1"/>
  <c r="J1060" i="5"/>
  <c r="K1060" i="5" s="1"/>
  <c r="J1061" i="5"/>
  <c r="K1061" i="5" s="1"/>
  <c r="J1062" i="5"/>
  <c r="K1062" i="5" s="1"/>
  <c r="J1063" i="5"/>
  <c r="K1063" i="5" s="1"/>
  <c r="J1064" i="5"/>
  <c r="K1064" i="5" s="1"/>
  <c r="J1065" i="5"/>
  <c r="K1065" i="5" s="1"/>
  <c r="J1066" i="5"/>
  <c r="K1066" i="5" s="1"/>
  <c r="J1067" i="5"/>
  <c r="K1067" i="5" s="1"/>
  <c r="J1068" i="5"/>
  <c r="K1068" i="5" s="1"/>
  <c r="J1069" i="5"/>
  <c r="K1069" i="5" s="1"/>
  <c r="J1070" i="5"/>
  <c r="K1070" i="5" s="1"/>
  <c r="J1071" i="5"/>
  <c r="K1071" i="5" s="1"/>
  <c r="J1072" i="5"/>
  <c r="K1072" i="5" s="1"/>
  <c r="J1073" i="5"/>
  <c r="K1073" i="5" s="1"/>
  <c r="J1074" i="5"/>
  <c r="K1074" i="5" s="1"/>
  <c r="J1075" i="5"/>
  <c r="K1075" i="5" s="1"/>
  <c r="J1076" i="5"/>
  <c r="K1076" i="5" s="1"/>
  <c r="J1077" i="5"/>
  <c r="K1077" i="5" s="1"/>
  <c r="J1078" i="5"/>
  <c r="K1078" i="5" s="1"/>
  <c r="J1079" i="5"/>
  <c r="K1079" i="5" s="1"/>
  <c r="J1080" i="5"/>
  <c r="K1080" i="5" s="1"/>
  <c r="J1081" i="5"/>
  <c r="K1081" i="5" s="1"/>
  <c r="J1082" i="5"/>
  <c r="K1082" i="5" s="1"/>
  <c r="J1083" i="5"/>
  <c r="K1083" i="5" s="1"/>
  <c r="J1084" i="5"/>
  <c r="K1084" i="5" s="1"/>
  <c r="J1085" i="5"/>
  <c r="K1085" i="5" s="1"/>
  <c r="J1086" i="5"/>
  <c r="K1086" i="5" s="1"/>
  <c r="J1087" i="5"/>
  <c r="K1087" i="5" s="1"/>
  <c r="J1088" i="5"/>
  <c r="K1088" i="5" s="1"/>
  <c r="J1089" i="5"/>
  <c r="K1089" i="5" s="1"/>
  <c r="J1090" i="5"/>
  <c r="K1090" i="5" s="1"/>
  <c r="J1091" i="5"/>
  <c r="K1091" i="5" s="1"/>
  <c r="E62" i="9" l="1"/>
  <c r="B62" i="9" l="1"/>
  <c r="E49" i="9"/>
  <c r="B49" i="9"/>
  <c r="E36" i="9"/>
  <c r="B36" i="9"/>
  <c r="E23" i="9"/>
  <c r="B23" i="9"/>
  <c r="E10" i="9"/>
  <c r="B10" i="9"/>
  <c r="I23" i="9" l="1"/>
  <c r="I62" i="9"/>
  <c r="I36" i="9"/>
  <c r="I10" i="9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T79" i="18"/>
  <c r="T80" i="18"/>
  <c r="T81" i="18"/>
  <c r="T82" i="18"/>
  <c r="T83" i="18"/>
  <c r="T84" i="18"/>
  <c r="T85" i="18"/>
  <c r="T86" i="18"/>
  <c r="T87" i="18"/>
  <c r="T88" i="18"/>
  <c r="T89" i="18"/>
  <c r="T90" i="18"/>
  <c r="T91" i="18"/>
  <c r="T92" i="18"/>
  <c r="T93" i="18"/>
  <c r="T94" i="18"/>
  <c r="T95" i="18"/>
  <c r="T96" i="18"/>
  <c r="T97" i="18"/>
  <c r="T98" i="18"/>
  <c r="T99" i="18"/>
  <c r="T100" i="18"/>
  <c r="T101" i="18"/>
  <c r="T102" i="18"/>
  <c r="T103" i="18"/>
  <c r="T104" i="18"/>
  <c r="T105" i="18"/>
  <c r="T106" i="18"/>
  <c r="T107" i="18"/>
  <c r="T108" i="18"/>
  <c r="T109" i="18"/>
  <c r="T110" i="18"/>
  <c r="T111" i="18"/>
  <c r="T112" i="18"/>
  <c r="T113" i="18"/>
  <c r="T114" i="18"/>
  <c r="T115" i="18"/>
  <c r="T116" i="18"/>
  <c r="T117" i="18"/>
  <c r="T118" i="18"/>
  <c r="T119" i="18"/>
  <c r="T120" i="18"/>
  <c r="T121" i="18"/>
  <c r="T122" i="18"/>
  <c r="T123" i="18"/>
  <c r="T124" i="18"/>
  <c r="T125" i="18"/>
  <c r="T126" i="18"/>
  <c r="T127" i="18"/>
  <c r="T128" i="18"/>
  <c r="T129" i="18"/>
  <c r="T130" i="18"/>
  <c r="T131" i="18"/>
  <c r="T132" i="18"/>
  <c r="T133" i="18"/>
  <c r="T134" i="18"/>
  <c r="T135" i="18"/>
  <c r="T136" i="18"/>
  <c r="T137" i="18"/>
  <c r="T138" i="18"/>
  <c r="T139" i="18"/>
  <c r="T140" i="18"/>
  <c r="T141" i="18"/>
  <c r="T142" i="18"/>
  <c r="T143" i="18"/>
  <c r="T144" i="18"/>
  <c r="T145" i="18"/>
  <c r="T146" i="18"/>
  <c r="T147" i="18"/>
  <c r="T148" i="18"/>
  <c r="T149" i="18"/>
  <c r="T150" i="18"/>
  <c r="T151" i="18"/>
  <c r="T152" i="18"/>
  <c r="T153" i="18"/>
  <c r="T154" i="18"/>
  <c r="T155" i="18"/>
  <c r="T156" i="18"/>
  <c r="T157" i="18"/>
  <c r="T158" i="18"/>
  <c r="T159" i="18"/>
  <c r="T160" i="18"/>
  <c r="T161" i="18"/>
  <c r="T162" i="18"/>
  <c r="T163" i="18"/>
  <c r="T164" i="18"/>
  <c r="T165" i="18"/>
  <c r="T166" i="18"/>
  <c r="T167" i="18"/>
  <c r="T168" i="18"/>
  <c r="T169" i="18"/>
  <c r="T170" i="18"/>
  <c r="T171" i="18"/>
  <c r="T172" i="18"/>
  <c r="T173" i="18"/>
  <c r="T174" i="18"/>
  <c r="T175" i="18"/>
  <c r="T176" i="18"/>
  <c r="T177" i="18"/>
  <c r="T178" i="18"/>
  <c r="T179" i="18"/>
  <c r="T180" i="18"/>
  <c r="T181" i="18"/>
  <c r="T182" i="18"/>
  <c r="T183" i="18"/>
  <c r="T184" i="18"/>
  <c r="T185" i="18"/>
  <c r="T186" i="18"/>
  <c r="T187" i="18"/>
  <c r="T188" i="18"/>
  <c r="T189" i="18"/>
  <c r="T190" i="18"/>
  <c r="T191" i="18"/>
  <c r="T192" i="18"/>
  <c r="T193" i="18"/>
  <c r="T194" i="18"/>
  <c r="T195" i="18"/>
  <c r="T196" i="18"/>
  <c r="T197" i="18"/>
  <c r="T198" i="18"/>
  <c r="T199" i="18"/>
  <c r="T200" i="18"/>
  <c r="T201" i="18"/>
  <c r="T202" i="18"/>
  <c r="T203" i="18"/>
  <c r="T204" i="18"/>
  <c r="T205" i="18"/>
  <c r="T206" i="18"/>
  <c r="T207" i="18"/>
  <c r="T208" i="18"/>
  <c r="T209" i="18"/>
  <c r="T210" i="18"/>
  <c r="T211" i="18"/>
  <c r="T212" i="18"/>
  <c r="T213" i="18"/>
  <c r="T214" i="18"/>
  <c r="T215" i="18"/>
  <c r="T216" i="18"/>
  <c r="T217" i="18"/>
  <c r="T218" i="18"/>
  <c r="T219" i="18"/>
  <c r="T220" i="18"/>
  <c r="T221" i="18"/>
  <c r="T222" i="18"/>
  <c r="T223" i="18"/>
  <c r="T224" i="18"/>
  <c r="T225" i="18"/>
  <c r="T226" i="18"/>
  <c r="T227" i="18"/>
  <c r="T228" i="18"/>
  <c r="T229" i="18"/>
  <c r="T230" i="18"/>
  <c r="T231" i="18"/>
  <c r="T232" i="18"/>
  <c r="T233" i="18"/>
  <c r="T234" i="18"/>
  <c r="T235" i="18"/>
  <c r="T236" i="18"/>
  <c r="T237" i="18"/>
  <c r="T238" i="18"/>
  <c r="T239" i="18"/>
  <c r="T240" i="18"/>
  <c r="T241" i="18"/>
  <c r="T242" i="18"/>
  <c r="T243" i="18"/>
  <c r="T244" i="18"/>
  <c r="T245" i="18"/>
  <c r="T246" i="18"/>
  <c r="T247" i="18"/>
  <c r="T248" i="18"/>
  <c r="T249" i="18"/>
  <c r="T250" i="18"/>
  <c r="T251" i="18"/>
  <c r="T252" i="18"/>
  <c r="T253" i="18"/>
  <c r="T254" i="18"/>
  <c r="T255" i="18"/>
  <c r="T256" i="18"/>
  <c r="T257" i="18"/>
  <c r="T258" i="18"/>
  <c r="T259" i="18"/>
  <c r="T260" i="18"/>
  <c r="T261" i="18"/>
  <c r="T262" i="18"/>
  <c r="T263" i="18"/>
  <c r="T264" i="18"/>
  <c r="T265" i="18"/>
  <c r="T266" i="18"/>
  <c r="T267" i="18"/>
  <c r="T268" i="18"/>
  <c r="T269" i="18"/>
  <c r="T270" i="18"/>
  <c r="T271" i="18"/>
  <c r="T272" i="18"/>
  <c r="T273" i="18"/>
  <c r="T274" i="18"/>
  <c r="T275" i="18"/>
  <c r="T276" i="18"/>
  <c r="T277" i="18"/>
  <c r="T278" i="18"/>
  <c r="T279" i="18"/>
  <c r="T280" i="18"/>
  <c r="T281" i="18"/>
  <c r="T282" i="18"/>
  <c r="T283" i="18"/>
  <c r="T284" i="18"/>
  <c r="T285" i="18"/>
  <c r="T286" i="18"/>
  <c r="T287" i="18"/>
  <c r="T288" i="18"/>
  <c r="T289" i="18"/>
  <c r="T290" i="18"/>
  <c r="T291" i="18"/>
  <c r="T292" i="18"/>
  <c r="T293" i="18"/>
  <c r="T294" i="18"/>
  <c r="T295" i="18"/>
  <c r="T296" i="18"/>
  <c r="T297" i="18"/>
  <c r="T298" i="18"/>
  <c r="T299" i="18"/>
  <c r="T300" i="18"/>
  <c r="T301" i="18"/>
  <c r="T302" i="18"/>
  <c r="T303" i="18"/>
  <c r="T304" i="18"/>
  <c r="T305" i="18"/>
  <c r="T306" i="18"/>
  <c r="T307" i="18"/>
  <c r="T308" i="18"/>
  <c r="T309" i="18"/>
  <c r="T310" i="18"/>
  <c r="T311" i="18"/>
  <c r="T312" i="18"/>
  <c r="T313" i="18"/>
  <c r="T314" i="18"/>
  <c r="T315" i="18"/>
  <c r="T316" i="18"/>
  <c r="T317" i="18"/>
  <c r="T318" i="18"/>
  <c r="T319" i="18"/>
  <c r="T320" i="18"/>
  <c r="T321" i="18"/>
  <c r="T322" i="18"/>
  <c r="T323" i="18"/>
  <c r="T324" i="18"/>
  <c r="T325" i="18"/>
  <c r="T326" i="18"/>
  <c r="T327" i="18"/>
  <c r="T328" i="18"/>
  <c r="T329" i="18"/>
  <c r="T330" i="18"/>
  <c r="T331" i="18"/>
  <c r="T332" i="18"/>
  <c r="T333" i="18"/>
  <c r="T334" i="18"/>
  <c r="T335" i="18"/>
  <c r="T336" i="18"/>
  <c r="T337" i="18"/>
  <c r="T338" i="18"/>
  <c r="T339" i="18"/>
  <c r="T340" i="18"/>
  <c r="T341" i="18"/>
  <c r="T342" i="18"/>
  <c r="T343" i="18"/>
  <c r="T344" i="18"/>
  <c r="T345" i="18"/>
  <c r="T346" i="18"/>
  <c r="T347" i="18"/>
  <c r="T348" i="18"/>
  <c r="T349" i="18"/>
  <c r="T350" i="18"/>
  <c r="T351" i="18"/>
  <c r="T352" i="18"/>
  <c r="T353" i="18"/>
  <c r="T354" i="18"/>
  <c r="T355" i="18"/>
  <c r="T356" i="18"/>
  <c r="T357" i="18"/>
  <c r="T358" i="18"/>
  <c r="T359" i="18"/>
  <c r="T360" i="18"/>
  <c r="T361" i="18"/>
  <c r="T362" i="18"/>
  <c r="T363" i="18"/>
  <c r="T364" i="18"/>
  <c r="T365" i="18"/>
  <c r="T2" i="18"/>
  <c r="O3" i="18" l="1"/>
  <c r="P3" i="18" s="1"/>
  <c r="Q3" i="18"/>
  <c r="R3" i="18"/>
  <c r="S3" i="18" s="1"/>
  <c r="O4" i="18"/>
  <c r="P4" i="18" s="1"/>
  <c r="Q4" i="18"/>
  <c r="R4" i="18"/>
  <c r="S4" i="18" s="1"/>
  <c r="O5" i="18"/>
  <c r="P5" i="18" s="1"/>
  <c r="Q5" i="18"/>
  <c r="R5" i="18"/>
  <c r="S5" i="18" s="1"/>
  <c r="O6" i="18"/>
  <c r="P6" i="18" s="1"/>
  <c r="Q6" i="18"/>
  <c r="R6" i="18"/>
  <c r="S6" i="18" s="1"/>
  <c r="O7" i="18"/>
  <c r="P7" i="18" s="1"/>
  <c r="Q7" i="18"/>
  <c r="R7" i="18"/>
  <c r="S7" i="18" s="1"/>
  <c r="O8" i="18"/>
  <c r="P8" i="18" s="1"/>
  <c r="Q8" i="18"/>
  <c r="R8" i="18"/>
  <c r="S8" i="18" s="1"/>
  <c r="O9" i="18"/>
  <c r="P9" i="18" s="1"/>
  <c r="Q9" i="18"/>
  <c r="R9" i="18"/>
  <c r="S9" i="18" s="1"/>
  <c r="O10" i="18"/>
  <c r="P10" i="18" s="1"/>
  <c r="Q10" i="18"/>
  <c r="R10" i="18"/>
  <c r="S10" i="18" s="1"/>
  <c r="O11" i="18"/>
  <c r="P11" i="18" s="1"/>
  <c r="Q11" i="18"/>
  <c r="R11" i="18"/>
  <c r="S11" i="18" s="1"/>
  <c r="O12" i="18"/>
  <c r="P12" i="18" s="1"/>
  <c r="Q12" i="18"/>
  <c r="R12" i="18"/>
  <c r="S12" i="18" s="1"/>
  <c r="O13" i="18"/>
  <c r="P13" i="18" s="1"/>
  <c r="Q13" i="18"/>
  <c r="R13" i="18"/>
  <c r="S13" i="18" s="1"/>
  <c r="O14" i="18"/>
  <c r="P14" i="18" s="1"/>
  <c r="Q14" i="18"/>
  <c r="R14" i="18"/>
  <c r="S14" i="18" s="1"/>
  <c r="O15" i="18"/>
  <c r="P15" i="18" s="1"/>
  <c r="Q15" i="18"/>
  <c r="R15" i="18"/>
  <c r="S15" i="18" s="1"/>
  <c r="O16" i="18"/>
  <c r="P16" i="18" s="1"/>
  <c r="Q16" i="18"/>
  <c r="R16" i="18"/>
  <c r="S16" i="18" s="1"/>
  <c r="O17" i="18"/>
  <c r="P17" i="18" s="1"/>
  <c r="Q17" i="18"/>
  <c r="R17" i="18"/>
  <c r="S17" i="18" s="1"/>
  <c r="O18" i="18"/>
  <c r="P18" i="18" s="1"/>
  <c r="Q18" i="18"/>
  <c r="R18" i="18"/>
  <c r="S18" i="18" s="1"/>
  <c r="O19" i="18"/>
  <c r="P19" i="18" s="1"/>
  <c r="Q19" i="18"/>
  <c r="R19" i="18"/>
  <c r="S19" i="18" s="1"/>
  <c r="O20" i="18"/>
  <c r="P20" i="18" s="1"/>
  <c r="Q20" i="18"/>
  <c r="R20" i="18"/>
  <c r="S20" i="18" s="1"/>
  <c r="O21" i="18"/>
  <c r="P21" i="18" s="1"/>
  <c r="Q21" i="18"/>
  <c r="R21" i="18"/>
  <c r="S21" i="18" s="1"/>
  <c r="O22" i="18"/>
  <c r="P22" i="18" s="1"/>
  <c r="Q22" i="18"/>
  <c r="R22" i="18"/>
  <c r="S22" i="18" s="1"/>
  <c r="O23" i="18"/>
  <c r="P23" i="18" s="1"/>
  <c r="Q23" i="18"/>
  <c r="R23" i="18"/>
  <c r="S23" i="18" s="1"/>
  <c r="O24" i="18"/>
  <c r="P24" i="18" s="1"/>
  <c r="Q24" i="18"/>
  <c r="R24" i="18"/>
  <c r="S24" i="18" s="1"/>
  <c r="O25" i="18"/>
  <c r="P25" i="18" s="1"/>
  <c r="Q25" i="18"/>
  <c r="R25" i="18"/>
  <c r="S25" i="18" s="1"/>
  <c r="O26" i="18"/>
  <c r="P26" i="18" s="1"/>
  <c r="Q26" i="18"/>
  <c r="R26" i="18"/>
  <c r="S26" i="18" s="1"/>
  <c r="O27" i="18"/>
  <c r="P27" i="18" s="1"/>
  <c r="Q27" i="18"/>
  <c r="R27" i="18"/>
  <c r="S27" i="18" s="1"/>
  <c r="O28" i="18"/>
  <c r="P28" i="18" s="1"/>
  <c r="Q28" i="18"/>
  <c r="R28" i="18"/>
  <c r="S28" i="18" s="1"/>
  <c r="O29" i="18"/>
  <c r="P29" i="18" s="1"/>
  <c r="Q29" i="18"/>
  <c r="R29" i="18"/>
  <c r="S29" i="18" s="1"/>
  <c r="O30" i="18"/>
  <c r="P30" i="18" s="1"/>
  <c r="Q30" i="18"/>
  <c r="R30" i="18"/>
  <c r="S30" i="18" s="1"/>
  <c r="O31" i="18"/>
  <c r="P31" i="18" s="1"/>
  <c r="Q31" i="18"/>
  <c r="R31" i="18"/>
  <c r="S31" i="18" s="1"/>
  <c r="O32" i="18"/>
  <c r="P32" i="18" s="1"/>
  <c r="Q32" i="18"/>
  <c r="R32" i="18"/>
  <c r="S32" i="18" s="1"/>
  <c r="O33" i="18"/>
  <c r="P33" i="18" s="1"/>
  <c r="Q33" i="18"/>
  <c r="R33" i="18"/>
  <c r="S33" i="18" s="1"/>
  <c r="O34" i="18"/>
  <c r="P34" i="18" s="1"/>
  <c r="Q34" i="18"/>
  <c r="R34" i="18"/>
  <c r="S34" i="18" s="1"/>
  <c r="O35" i="18"/>
  <c r="P35" i="18" s="1"/>
  <c r="Q35" i="18"/>
  <c r="R35" i="18"/>
  <c r="S35" i="18" s="1"/>
  <c r="O36" i="18"/>
  <c r="P36" i="18" s="1"/>
  <c r="Q36" i="18"/>
  <c r="R36" i="18"/>
  <c r="S36" i="18" s="1"/>
  <c r="O37" i="18"/>
  <c r="P37" i="18" s="1"/>
  <c r="Q37" i="18"/>
  <c r="R37" i="18"/>
  <c r="S37" i="18" s="1"/>
  <c r="O38" i="18"/>
  <c r="P38" i="18" s="1"/>
  <c r="Q38" i="18"/>
  <c r="R38" i="18"/>
  <c r="S38" i="18" s="1"/>
  <c r="O39" i="18"/>
  <c r="P39" i="18" s="1"/>
  <c r="Q39" i="18"/>
  <c r="R39" i="18"/>
  <c r="S39" i="18" s="1"/>
  <c r="O40" i="18"/>
  <c r="P40" i="18" s="1"/>
  <c r="Q40" i="18"/>
  <c r="R40" i="18"/>
  <c r="S40" i="18" s="1"/>
  <c r="O41" i="18"/>
  <c r="P41" i="18" s="1"/>
  <c r="Q41" i="18"/>
  <c r="R41" i="18"/>
  <c r="S41" i="18" s="1"/>
  <c r="O42" i="18"/>
  <c r="P42" i="18" s="1"/>
  <c r="Q42" i="18"/>
  <c r="R42" i="18"/>
  <c r="S42" i="18" s="1"/>
  <c r="O43" i="18"/>
  <c r="P43" i="18" s="1"/>
  <c r="Q43" i="18"/>
  <c r="R43" i="18"/>
  <c r="S43" i="18" s="1"/>
  <c r="O44" i="18"/>
  <c r="P44" i="18" s="1"/>
  <c r="Q44" i="18"/>
  <c r="R44" i="18"/>
  <c r="S44" i="18" s="1"/>
  <c r="O45" i="18"/>
  <c r="P45" i="18" s="1"/>
  <c r="Q45" i="18"/>
  <c r="R45" i="18"/>
  <c r="S45" i="18" s="1"/>
  <c r="O46" i="18"/>
  <c r="P46" i="18" s="1"/>
  <c r="Q46" i="18"/>
  <c r="R46" i="18"/>
  <c r="S46" i="18" s="1"/>
  <c r="O47" i="18"/>
  <c r="P47" i="18" s="1"/>
  <c r="Q47" i="18"/>
  <c r="R47" i="18"/>
  <c r="S47" i="18" s="1"/>
  <c r="O48" i="18"/>
  <c r="P48" i="18" s="1"/>
  <c r="Q48" i="18"/>
  <c r="R48" i="18"/>
  <c r="S48" i="18" s="1"/>
  <c r="O49" i="18"/>
  <c r="P49" i="18" s="1"/>
  <c r="Q49" i="18"/>
  <c r="R49" i="18"/>
  <c r="S49" i="18" s="1"/>
  <c r="O50" i="18"/>
  <c r="P50" i="18" s="1"/>
  <c r="Q50" i="18"/>
  <c r="R50" i="18"/>
  <c r="S50" i="18" s="1"/>
  <c r="O51" i="18"/>
  <c r="P51" i="18" s="1"/>
  <c r="Q51" i="18"/>
  <c r="R51" i="18"/>
  <c r="S51" i="18" s="1"/>
  <c r="O52" i="18"/>
  <c r="P52" i="18" s="1"/>
  <c r="Q52" i="18"/>
  <c r="R52" i="18"/>
  <c r="S52" i="18" s="1"/>
  <c r="O53" i="18"/>
  <c r="P53" i="18" s="1"/>
  <c r="Q53" i="18"/>
  <c r="R53" i="18"/>
  <c r="S53" i="18" s="1"/>
  <c r="O54" i="18"/>
  <c r="P54" i="18" s="1"/>
  <c r="Q54" i="18"/>
  <c r="R54" i="18"/>
  <c r="S54" i="18" s="1"/>
  <c r="O55" i="18"/>
  <c r="P55" i="18" s="1"/>
  <c r="Q55" i="18"/>
  <c r="R55" i="18"/>
  <c r="S55" i="18" s="1"/>
  <c r="O56" i="18"/>
  <c r="P56" i="18" s="1"/>
  <c r="Q56" i="18"/>
  <c r="R56" i="18"/>
  <c r="S56" i="18" s="1"/>
  <c r="O57" i="18"/>
  <c r="P57" i="18" s="1"/>
  <c r="Q57" i="18"/>
  <c r="R57" i="18"/>
  <c r="S57" i="18" s="1"/>
  <c r="O58" i="18"/>
  <c r="P58" i="18" s="1"/>
  <c r="Q58" i="18"/>
  <c r="R58" i="18"/>
  <c r="S58" i="18" s="1"/>
  <c r="O59" i="18"/>
  <c r="P59" i="18" s="1"/>
  <c r="Q59" i="18"/>
  <c r="R59" i="18"/>
  <c r="S59" i="18" s="1"/>
  <c r="O60" i="18"/>
  <c r="P60" i="18" s="1"/>
  <c r="Q60" i="18"/>
  <c r="R60" i="18"/>
  <c r="S60" i="18" s="1"/>
  <c r="O61" i="18"/>
  <c r="P61" i="18" s="1"/>
  <c r="Q61" i="18"/>
  <c r="R61" i="18"/>
  <c r="S61" i="18" s="1"/>
  <c r="O62" i="18"/>
  <c r="P62" i="18" s="1"/>
  <c r="Q62" i="18"/>
  <c r="R62" i="18"/>
  <c r="S62" i="18" s="1"/>
  <c r="O63" i="18"/>
  <c r="P63" i="18" s="1"/>
  <c r="Q63" i="18"/>
  <c r="R63" i="18"/>
  <c r="S63" i="18" s="1"/>
  <c r="O64" i="18"/>
  <c r="P64" i="18" s="1"/>
  <c r="Q64" i="18"/>
  <c r="R64" i="18"/>
  <c r="S64" i="18" s="1"/>
  <c r="O65" i="18"/>
  <c r="P65" i="18" s="1"/>
  <c r="Q65" i="18"/>
  <c r="R65" i="18"/>
  <c r="S65" i="18" s="1"/>
  <c r="O66" i="18"/>
  <c r="P66" i="18" s="1"/>
  <c r="Q66" i="18"/>
  <c r="R66" i="18"/>
  <c r="S66" i="18" s="1"/>
  <c r="O67" i="18"/>
  <c r="P67" i="18" s="1"/>
  <c r="Q67" i="18"/>
  <c r="R67" i="18"/>
  <c r="S67" i="18" s="1"/>
  <c r="O68" i="18"/>
  <c r="P68" i="18" s="1"/>
  <c r="Q68" i="18"/>
  <c r="R68" i="18"/>
  <c r="S68" i="18" s="1"/>
  <c r="O69" i="18"/>
  <c r="P69" i="18" s="1"/>
  <c r="Q69" i="18"/>
  <c r="R69" i="18"/>
  <c r="S69" i="18" s="1"/>
  <c r="O70" i="18"/>
  <c r="P70" i="18" s="1"/>
  <c r="Q70" i="18"/>
  <c r="R70" i="18"/>
  <c r="S70" i="18" s="1"/>
  <c r="O71" i="18"/>
  <c r="P71" i="18" s="1"/>
  <c r="Q71" i="18"/>
  <c r="R71" i="18"/>
  <c r="S71" i="18" s="1"/>
  <c r="O72" i="18"/>
  <c r="P72" i="18" s="1"/>
  <c r="Q72" i="18"/>
  <c r="R72" i="18"/>
  <c r="S72" i="18" s="1"/>
  <c r="O73" i="18"/>
  <c r="P73" i="18" s="1"/>
  <c r="Q73" i="18"/>
  <c r="R73" i="18"/>
  <c r="S73" i="18" s="1"/>
  <c r="O74" i="18"/>
  <c r="P74" i="18" s="1"/>
  <c r="Q74" i="18"/>
  <c r="R74" i="18"/>
  <c r="S74" i="18" s="1"/>
  <c r="O75" i="18"/>
  <c r="P75" i="18" s="1"/>
  <c r="Q75" i="18"/>
  <c r="R75" i="18"/>
  <c r="S75" i="18" s="1"/>
  <c r="O76" i="18"/>
  <c r="P76" i="18" s="1"/>
  <c r="Q76" i="18"/>
  <c r="R76" i="18"/>
  <c r="S76" i="18" s="1"/>
  <c r="O77" i="18"/>
  <c r="P77" i="18" s="1"/>
  <c r="Q77" i="18"/>
  <c r="R77" i="18"/>
  <c r="S77" i="18" s="1"/>
  <c r="O78" i="18"/>
  <c r="P78" i="18" s="1"/>
  <c r="Q78" i="18"/>
  <c r="R78" i="18"/>
  <c r="S78" i="18" s="1"/>
  <c r="O79" i="18"/>
  <c r="P79" i="18" s="1"/>
  <c r="Q79" i="18"/>
  <c r="R79" i="18"/>
  <c r="S79" i="18" s="1"/>
  <c r="O80" i="18"/>
  <c r="P80" i="18" s="1"/>
  <c r="Q80" i="18"/>
  <c r="R80" i="18"/>
  <c r="S80" i="18" s="1"/>
  <c r="O81" i="18"/>
  <c r="P81" i="18" s="1"/>
  <c r="Q81" i="18"/>
  <c r="R81" i="18"/>
  <c r="S81" i="18" s="1"/>
  <c r="O82" i="18"/>
  <c r="P82" i="18" s="1"/>
  <c r="Q82" i="18"/>
  <c r="R82" i="18"/>
  <c r="S82" i="18" s="1"/>
  <c r="O83" i="18"/>
  <c r="P83" i="18" s="1"/>
  <c r="Q83" i="18"/>
  <c r="R83" i="18"/>
  <c r="S83" i="18" s="1"/>
  <c r="O84" i="18"/>
  <c r="P84" i="18" s="1"/>
  <c r="Q84" i="18"/>
  <c r="R84" i="18"/>
  <c r="S84" i="18" s="1"/>
  <c r="O85" i="18"/>
  <c r="P85" i="18" s="1"/>
  <c r="Q85" i="18"/>
  <c r="R85" i="18"/>
  <c r="S85" i="18" s="1"/>
  <c r="O86" i="18"/>
  <c r="P86" i="18" s="1"/>
  <c r="Q86" i="18"/>
  <c r="R86" i="18"/>
  <c r="S86" i="18" s="1"/>
  <c r="O87" i="18"/>
  <c r="P87" i="18" s="1"/>
  <c r="Q87" i="18"/>
  <c r="R87" i="18"/>
  <c r="S87" i="18" s="1"/>
  <c r="O88" i="18"/>
  <c r="P88" i="18" s="1"/>
  <c r="Q88" i="18"/>
  <c r="R88" i="18"/>
  <c r="S88" i="18" s="1"/>
  <c r="O89" i="18"/>
  <c r="P89" i="18" s="1"/>
  <c r="Q89" i="18"/>
  <c r="R89" i="18"/>
  <c r="S89" i="18" s="1"/>
  <c r="O90" i="18"/>
  <c r="P90" i="18" s="1"/>
  <c r="Q90" i="18"/>
  <c r="R90" i="18"/>
  <c r="S90" i="18" s="1"/>
  <c r="O91" i="18"/>
  <c r="P91" i="18" s="1"/>
  <c r="Q91" i="18"/>
  <c r="R91" i="18"/>
  <c r="S91" i="18" s="1"/>
  <c r="O92" i="18"/>
  <c r="P92" i="18" s="1"/>
  <c r="Q92" i="18"/>
  <c r="R92" i="18"/>
  <c r="S92" i="18" s="1"/>
  <c r="O93" i="18"/>
  <c r="P93" i="18" s="1"/>
  <c r="Q93" i="18"/>
  <c r="R93" i="18"/>
  <c r="S93" i="18" s="1"/>
  <c r="O94" i="18"/>
  <c r="P94" i="18" s="1"/>
  <c r="Q94" i="18"/>
  <c r="R94" i="18"/>
  <c r="S94" i="18" s="1"/>
  <c r="O95" i="18"/>
  <c r="P95" i="18" s="1"/>
  <c r="Q95" i="18"/>
  <c r="R95" i="18"/>
  <c r="S95" i="18" s="1"/>
  <c r="O96" i="18"/>
  <c r="P96" i="18" s="1"/>
  <c r="Q96" i="18"/>
  <c r="R96" i="18"/>
  <c r="S96" i="18" s="1"/>
  <c r="O97" i="18"/>
  <c r="P97" i="18" s="1"/>
  <c r="Q97" i="18"/>
  <c r="R97" i="18"/>
  <c r="S97" i="18" s="1"/>
  <c r="O98" i="18"/>
  <c r="P98" i="18" s="1"/>
  <c r="Q98" i="18"/>
  <c r="R98" i="18"/>
  <c r="S98" i="18" s="1"/>
  <c r="O99" i="18"/>
  <c r="P99" i="18" s="1"/>
  <c r="Q99" i="18"/>
  <c r="R99" i="18"/>
  <c r="S99" i="18" s="1"/>
  <c r="O100" i="18"/>
  <c r="P100" i="18" s="1"/>
  <c r="Q100" i="18"/>
  <c r="R100" i="18"/>
  <c r="S100" i="18" s="1"/>
  <c r="O101" i="18"/>
  <c r="P101" i="18" s="1"/>
  <c r="Q101" i="18"/>
  <c r="R101" i="18"/>
  <c r="S101" i="18" s="1"/>
  <c r="O102" i="18"/>
  <c r="P102" i="18" s="1"/>
  <c r="Q102" i="18"/>
  <c r="R102" i="18"/>
  <c r="S102" i="18" s="1"/>
  <c r="O103" i="18"/>
  <c r="P103" i="18" s="1"/>
  <c r="Q103" i="18"/>
  <c r="R103" i="18"/>
  <c r="S103" i="18" s="1"/>
  <c r="O104" i="18"/>
  <c r="P104" i="18" s="1"/>
  <c r="Q104" i="18"/>
  <c r="R104" i="18"/>
  <c r="S104" i="18" s="1"/>
  <c r="O105" i="18"/>
  <c r="P105" i="18" s="1"/>
  <c r="Q105" i="18"/>
  <c r="R105" i="18"/>
  <c r="S105" i="18" s="1"/>
  <c r="O106" i="18"/>
  <c r="P106" i="18" s="1"/>
  <c r="Q106" i="18"/>
  <c r="R106" i="18"/>
  <c r="S106" i="18" s="1"/>
  <c r="O107" i="18"/>
  <c r="P107" i="18" s="1"/>
  <c r="Q107" i="18"/>
  <c r="R107" i="18"/>
  <c r="S107" i="18" s="1"/>
  <c r="O108" i="18"/>
  <c r="P108" i="18" s="1"/>
  <c r="Q108" i="18"/>
  <c r="R108" i="18"/>
  <c r="S108" i="18" s="1"/>
  <c r="O109" i="18"/>
  <c r="P109" i="18" s="1"/>
  <c r="Q109" i="18"/>
  <c r="R109" i="18"/>
  <c r="S109" i="18" s="1"/>
  <c r="O110" i="18"/>
  <c r="P110" i="18" s="1"/>
  <c r="Q110" i="18"/>
  <c r="R110" i="18"/>
  <c r="S110" i="18" s="1"/>
  <c r="O111" i="18"/>
  <c r="P111" i="18" s="1"/>
  <c r="Q111" i="18"/>
  <c r="R111" i="18"/>
  <c r="S111" i="18" s="1"/>
  <c r="O112" i="18"/>
  <c r="P112" i="18" s="1"/>
  <c r="Q112" i="18"/>
  <c r="R112" i="18"/>
  <c r="S112" i="18" s="1"/>
  <c r="O113" i="18"/>
  <c r="P113" i="18" s="1"/>
  <c r="Q113" i="18"/>
  <c r="R113" i="18"/>
  <c r="S113" i="18" s="1"/>
  <c r="O114" i="18"/>
  <c r="P114" i="18" s="1"/>
  <c r="Q114" i="18"/>
  <c r="R114" i="18"/>
  <c r="S114" i="18" s="1"/>
  <c r="O115" i="18"/>
  <c r="P115" i="18" s="1"/>
  <c r="Q115" i="18"/>
  <c r="R115" i="18"/>
  <c r="S115" i="18" s="1"/>
  <c r="O116" i="18"/>
  <c r="P116" i="18" s="1"/>
  <c r="Q116" i="18"/>
  <c r="R116" i="18"/>
  <c r="S116" i="18" s="1"/>
  <c r="O117" i="18"/>
  <c r="P117" i="18" s="1"/>
  <c r="Q117" i="18"/>
  <c r="R117" i="18"/>
  <c r="S117" i="18" s="1"/>
  <c r="O118" i="18"/>
  <c r="P118" i="18" s="1"/>
  <c r="Q118" i="18"/>
  <c r="R118" i="18"/>
  <c r="S118" i="18" s="1"/>
  <c r="O119" i="18"/>
  <c r="P119" i="18" s="1"/>
  <c r="Q119" i="18"/>
  <c r="R119" i="18"/>
  <c r="S119" i="18" s="1"/>
  <c r="O120" i="18"/>
  <c r="P120" i="18" s="1"/>
  <c r="Q120" i="18"/>
  <c r="R120" i="18"/>
  <c r="S120" i="18" s="1"/>
  <c r="O121" i="18"/>
  <c r="P121" i="18" s="1"/>
  <c r="Q121" i="18"/>
  <c r="R121" i="18"/>
  <c r="S121" i="18" s="1"/>
  <c r="O122" i="18"/>
  <c r="P122" i="18" s="1"/>
  <c r="Q122" i="18"/>
  <c r="R122" i="18"/>
  <c r="S122" i="18" s="1"/>
  <c r="O123" i="18"/>
  <c r="P123" i="18" s="1"/>
  <c r="Q123" i="18"/>
  <c r="R123" i="18"/>
  <c r="S123" i="18" s="1"/>
  <c r="O124" i="18"/>
  <c r="P124" i="18" s="1"/>
  <c r="Q124" i="18"/>
  <c r="R124" i="18"/>
  <c r="S124" i="18" s="1"/>
  <c r="O125" i="18"/>
  <c r="P125" i="18" s="1"/>
  <c r="Q125" i="18"/>
  <c r="R125" i="18"/>
  <c r="S125" i="18" s="1"/>
  <c r="O126" i="18"/>
  <c r="P126" i="18" s="1"/>
  <c r="Q126" i="18"/>
  <c r="R126" i="18"/>
  <c r="S126" i="18" s="1"/>
  <c r="O127" i="18"/>
  <c r="P127" i="18" s="1"/>
  <c r="Q127" i="18"/>
  <c r="R127" i="18"/>
  <c r="S127" i="18" s="1"/>
  <c r="O128" i="18"/>
  <c r="P128" i="18" s="1"/>
  <c r="Q128" i="18"/>
  <c r="R128" i="18"/>
  <c r="S128" i="18" s="1"/>
  <c r="O129" i="18"/>
  <c r="P129" i="18" s="1"/>
  <c r="Q129" i="18"/>
  <c r="R129" i="18"/>
  <c r="S129" i="18" s="1"/>
  <c r="O130" i="18"/>
  <c r="P130" i="18" s="1"/>
  <c r="Q130" i="18"/>
  <c r="R130" i="18"/>
  <c r="S130" i="18" s="1"/>
  <c r="O131" i="18"/>
  <c r="P131" i="18" s="1"/>
  <c r="Q131" i="18"/>
  <c r="R131" i="18"/>
  <c r="S131" i="18" s="1"/>
  <c r="O132" i="18"/>
  <c r="P132" i="18" s="1"/>
  <c r="Q132" i="18"/>
  <c r="R132" i="18"/>
  <c r="S132" i="18" s="1"/>
  <c r="O133" i="18"/>
  <c r="P133" i="18" s="1"/>
  <c r="Q133" i="18"/>
  <c r="R133" i="18"/>
  <c r="S133" i="18" s="1"/>
  <c r="O134" i="18"/>
  <c r="P134" i="18" s="1"/>
  <c r="Q134" i="18"/>
  <c r="R134" i="18"/>
  <c r="S134" i="18" s="1"/>
  <c r="O135" i="18"/>
  <c r="P135" i="18" s="1"/>
  <c r="Q135" i="18"/>
  <c r="R135" i="18"/>
  <c r="S135" i="18" s="1"/>
  <c r="O136" i="18"/>
  <c r="P136" i="18" s="1"/>
  <c r="Q136" i="18"/>
  <c r="R136" i="18"/>
  <c r="S136" i="18" s="1"/>
  <c r="O137" i="18"/>
  <c r="P137" i="18" s="1"/>
  <c r="Q137" i="18"/>
  <c r="R137" i="18"/>
  <c r="S137" i="18" s="1"/>
  <c r="O138" i="18"/>
  <c r="P138" i="18" s="1"/>
  <c r="Q138" i="18"/>
  <c r="R138" i="18"/>
  <c r="S138" i="18" s="1"/>
  <c r="O139" i="18"/>
  <c r="P139" i="18" s="1"/>
  <c r="Q139" i="18"/>
  <c r="R139" i="18"/>
  <c r="S139" i="18" s="1"/>
  <c r="O140" i="18"/>
  <c r="P140" i="18" s="1"/>
  <c r="Q140" i="18"/>
  <c r="R140" i="18"/>
  <c r="S140" i="18" s="1"/>
  <c r="O141" i="18"/>
  <c r="P141" i="18" s="1"/>
  <c r="Q141" i="18"/>
  <c r="R141" i="18"/>
  <c r="S141" i="18" s="1"/>
  <c r="O142" i="18"/>
  <c r="P142" i="18" s="1"/>
  <c r="Q142" i="18"/>
  <c r="R142" i="18"/>
  <c r="S142" i="18" s="1"/>
  <c r="O143" i="18"/>
  <c r="P143" i="18" s="1"/>
  <c r="Q143" i="18"/>
  <c r="R143" i="18"/>
  <c r="S143" i="18" s="1"/>
  <c r="O144" i="18"/>
  <c r="P144" i="18" s="1"/>
  <c r="Q144" i="18"/>
  <c r="R144" i="18"/>
  <c r="S144" i="18" s="1"/>
  <c r="O145" i="18"/>
  <c r="P145" i="18" s="1"/>
  <c r="Q145" i="18"/>
  <c r="R145" i="18"/>
  <c r="S145" i="18" s="1"/>
  <c r="O146" i="18"/>
  <c r="P146" i="18" s="1"/>
  <c r="Q146" i="18"/>
  <c r="R146" i="18"/>
  <c r="S146" i="18" s="1"/>
  <c r="O147" i="18"/>
  <c r="P147" i="18" s="1"/>
  <c r="Q147" i="18"/>
  <c r="R147" i="18"/>
  <c r="S147" i="18" s="1"/>
  <c r="O148" i="18"/>
  <c r="P148" i="18" s="1"/>
  <c r="Q148" i="18"/>
  <c r="R148" i="18"/>
  <c r="S148" i="18" s="1"/>
  <c r="O149" i="18"/>
  <c r="P149" i="18" s="1"/>
  <c r="Q149" i="18"/>
  <c r="R149" i="18"/>
  <c r="S149" i="18" s="1"/>
  <c r="O150" i="18"/>
  <c r="P150" i="18" s="1"/>
  <c r="Q150" i="18"/>
  <c r="R150" i="18"/>
  <c r="S150" i="18" s="1"/>
  <c r="O151" i="18"/>
  <c r="P151" i="18" s="1"/>
  <c r="Q151" i="18"/>
  <c r="R151" i="18"/>
  <c r="S151" i="18" s="1"/>
  <c r="O152" i="18"/>
  <c r="P152" i="18" s="1"/>
  <c r="Q152" i="18"/>
  <c r="R152" i="18"/>
  <c r="S152" i="18" s="1"/>
  <c r="O153" i="18"/>
  <c r="P153" i="18" s="1"/>
  <c r="Q153" i="18"/>
  <c r="R153" i="18"/>
  <c r="S153" i="18" s="1"/>
  <c r="O154" i="18"/>
  <c r="P154" i="18" s="1"/>
  <c r="Q154" i="18"/>
  <c r="R154" i="18"/>
  <c r="S154" i="18" s="1"/>
  <c r="O155" i="18"/>
  <c r="P155" i="18" s="1"/>
  <c r="Q155" i="18"/>
  <c r="R155" i="18"/>
  <c r="S155" i="18" s="1"/>
  <c r="O156" i="18"/>
  <c r="P156" i="18" s="1"/>
  <c r="Q156" i="18"/>
  <c r="R156" i="18"/>
  <c r="S156" i="18" s="1"/>
  <c r="O157" i="18"/>
  <c r="P157" i="18" s="1"/>
  <c r="Q157" i="18"/>
  <c r="R157" i="18"/>
  <c r="S157" i="18" s="1"/>
  <c r="O158" i="18"/>
  <c r="P158" i="18" s="1"/>
  <c r="Q158" i="18"/>
  <c r="R158" i="18"/>
  <c r="S158" i="18" s="1"/>
  <c r="O159" i="18"/>
  <c r="P159" i="18" s="1"/>
  <c r="Q159" i="18"/>
  <c r="R159" i="18"/>
  <c r="S159" i="18" s="1"/>
  <c r="O160" i="18"/>
  <c r="P160" i="18" s="1"/>
  <c r="Q160" i="18"/>
  <c r="R160" i="18"/>
  <c r="S160" i="18" s="1"/>
  <c r="O161" i="18"/>
  <c r="P161" i="18" s="1"/>
  <c r="Q161" i="18"/>
  <c r="R161" i="18"/>
  <c r="S161" i="18" s="1"/>
  <c r="O162" i="18"/>
  <c r="P162" i="18" s="1"/>
  <c r="Q162" i="18"/>
  <c r="R162" i="18"/>
  <c r="S162" i="18" s="1"/>
  <c r="O163" i="18"/>
  <c r="P163" i="18" s="1"/>
  <c r="Q163" i="18"/>
  <c r="R163" i="18"/>
  <c r="S163" i="18" s="1"/>
  <c r="O164" i="18"/>
  <c r="P164" i="18" s="1"/>
  <c r="Q164" i="18"/>
  <c r="R164" i="18"/>
  <c r="S164" i="18" s="1"/>
  <c r="O165" i="18"/>
  <c r="P165" i="18" s="1"/>
  <c r="Q165" i="18"/>
  <c r="R165" i="18"/>
  <c r="S165" i="18" s="1"/>
  <c r="O166" i="18"/>
  <c r="P166" i="18" s="1"/>
  <c r="Q166" i="18"/>
  <c r="R166" i="18"/>
  <c r="S166" i="18" s="1"/>
  <c r="O167" i="18"/>
  <c r="P167" i="18" s="1"/>
  <c r="Q167" i="18"/>
  <c r="R167" i="18"/>
  <c r="S167" i="18" s="1"/>
  <c r="O168" i="18"/>
  <c r="P168" i="18" s="1"/>
  <c r="Q168" i="18"/>
  <c r="R168" i="18"/>
  <c r="S168" i="18" s="1"/>
  <c r="O169" i="18"/>
  <c r="P169" i="18" s="1"/>
  <c r="Q169" i="18"/>
  <c r="R169" i="18"/>
  <c r="S169" i="18" s="1"/>
  <c r="O170" i="18"/>
  <c r="P170" i="18" s="1"/>
  <c r="Q170" i="18"/>
  <c r="R170" i="18"/>
  <c r="S170" i="18" s="1"/>
  <c r="O171" i="18"/>
  <c r="P171" i="18" s="1"/>
  <c r="Q171" i="18"/>
  <c r="R171" i="18"/>
  <c r="S171" i="18" s="1"/>
  <c r="O172" i="18"/>
  <c r="P172" i="18" s="1"/>
  <c r="Q172" i="18"/>
  <c r="R172" i="18"/>
  <c r="S172" i="18" s="1"/>
  <c r="O173" i="18"/>
  <c r="P173" i="18" s="1"/>
  <c r="Q173" i="18"/>
  <c r="R173" i="18"/>
  <c r="S173" i="18" s="1"/>
  <c r="O174" i="18"/>
  <c r="P174" i="18" s="1"/>
  <c r="Q174" i="18"/>
  <c r="R174" i="18"/>
  <c r="S174" i="18" s="1"/>
  <c r="O175" i="18"/>
  <c r="P175" i="18" s="1"/>
  <c r="Q175" i="18"/>
  <c r="R175" i="18"/>
  <c r="S175" i="18" s="1"/>
  <c r="O176" i="18"/>
  <c r="P176" i="18" s="1"/>
  <c r="Q176" i="18"/>
  <c r="R176" i="18"/>
  <c r="S176" i="18" s="1"/>
  <c r="O177" i="18"/>
  <c r="P177" i="18" s="1"/>
  <c r="Q177" i="18"/>
  <c r="R177" i="18"/>
  <c r="S177" i="18" s="1"/>
  <c r="O178" i="18"/>
  <c r="P178" i="18" s="1"/>
  <c r="Q178" i="18"/>
  <c r="R178" i="18"/>
  <c r="S178" i="18" s="1"/>
  <c r="O179" i="18"/>
  <c r="P179" i="18" s="1"/>
  <c r="Q179" i="18"/>
  <c r="R179" i="18"/>
  <c r="S179" i="18" s="1"/>
  <c r="O180" i="18"/>
  <c r="P180" i="18" s="1"/>
  <c r="Q180" i="18"/>
  <c r="R180" i="18"/>
  <c r="S180" i="18" s="1"/>
  <c r="O181" i="18"/>
  <c r="P181" i="18" s="1"/>
  <c r="Q181" i="18"/>
  <c r="R181" i="18"/>
  <c r="S181" i="18" s="1"/>
  <c r="O182" i="18"/>
  <c r="P182" i="18" s="1"/>
  <c r="Q182" i="18"/>
  <c r="R182" i="18"/>
  <c r="S182" i="18" s="1"/>
  <c r="O183" i="18"/>
  <c r="P183" i="18" s="1"/>
  <c r="Q183" i="18"/>
  <c r="R183" i="18"/>
  <c r="S183" i="18" s="1"/>
  <c r="O184" i="18"/>
  <c r="P184" i="18" s="1"/>
  <c r="Q184" i="18"/>
  <c r="R184" i="18"/>
  <c r="S184" i="18" s="1"/>
  <c r="O185" i="18"/>
  <c r="P185" i="18" s="1"/>
  <c r="Q185" i="18"/>
  <c r="R185" i="18"/>
  <c r="S185" i="18" s="1"/>
  <c r="O186" i="18"/>
  <c r="P186" i="18" s="1"/>
  <c r="Q186" i="18"/>
  <c r="R186" i="18"/>
  <c r="S186" i="18" s="1"/>
  <c r="O187" i="18"/>
  <c r="P187" i="18" s="1"/>
  <c r="Q187" i="18"/>
  <c r="R187" i="18"/>
  <c r="S187" i="18" s="1"/>
  <c r="O188" i="18"/>
  <c r="P188" i="18" s="1"/>
  <c r="Q188" i="18"/>
  <c r="R188" i="18"/>
  <c r="S188" i="18" s="1"/>
  <c r="O189" i="18"/>
  <c r="P189" i="18" s="1"/>
  <c r="Q189" i="18"/>
  <c r="R189" i="18"/>
  <c r="S189" i="18" s="1"/>
  <c r="O190" i="18"/>
  <c r="P190" i="18" s="1"/>
  <c r="Q190" i="18"/>
  <c r="R190" i="18"/>
  <c r="S190" i="18" s="1"/>
  <c r="O191" i="18"/>
  <c r="P191" i="18" s="1"/>
  <c r="Q191" i="18"/>
  <c r="R191" i="18"/>
  <c r="S191" i="18" s="1"/>
  <c r="O192" i="18"/>
  <c r="P192" i="18" s="1"/>
  <c r="Q192" i="18"/>
  <c r="R192" i="18"/>
  <c r="S192" i="18" s="1"/>
  <c r="O193" i="18"/>
  <c r="P193" i="18" s="1"/>
  <c r="Q193" i="18"/>
  <c r="R193" i="18"/>
  <c r="S193" i="18" s="1"/>
  <c r="O194" i="18"/>
  <c r="P194" i="18" s="1"/>
  <c r="Q194" i="18"/>
  <c r="R194" i="18"/>
  <c r="S194" i="18" s="1"/>
  <c r="O195" i="18"/>
  <c r="P195" i="18" s="1"/>
  <c r="Q195" i="18"/>
  <c r="R195" i="18"/>
  <c r="S195" i="18" s="1"/>
  <c r="O196" i="18"/>
  <c r="P196" i="18" s="1"/>
  <c r="Q196" i="18"/>
  <c r="R196" i="18"/>
  <c r="S196" i="18" s="1"/>
  <c r="O197" i="18"/>
  <c r="P197" i="18" s="1"/>
  <c r="Q197" i="18"/>
  <c r="R197" i="18"/>
  <c r="S197" i="18" s="1"/>
  <c r="O198" i="18"/>
  <c r="P198" i="18" s="1"/>
  <c r="Q198" i="18"/>
  <c r="R198" i="18"/>
  <c r="S198" i="18" s="1"/>
  <c r="O199" i="18"/>
  <c r="P199" i="18" s="1"/>
  <c r="Q199" i="18"/>
  <c r="R199" i="18"/>
  <c r="S199" i="18" s="1"/>
  <c r="O200" i="18"/>
  <c r="P200" i="18" s="1"/>
  <c r="Q200" i="18"/>
  <c r="R200" i="18"/>
  <c r="S200" i="18" s="1"/>
  <c r="O201" i="18"/>
  <c r="P201" i="18" s="1"/>
  <c r="Q201" i="18"/>
  <c r="R201" i="18"/>
  <c r="S201" i="18" s="1"/>
  <c r="O202" i="18"/>
  <c r="P202" i="18" s="1"/>
  <c r="Q202" i="18"/>
  <c r="R202" i="18"/>
  <c r="S202" i="18" s="1"/>
  <c r="O203" i="18"/>
  <c r="P203" i="18" s="1"/>
  <c r="Q203" i="18"/>
  <c r="R203" i="18"/>
  <c r="S203" i="18" s="1"/>
  <c r="O204" i="18"/>
  <c r="P204" i="18" s="1"/>
  <c r="Q204" i="18"/>
  <c r="R204" i="18"/>
  <c r="S204" i="18" s="1"/>
  <c r="O205" i="18"/>
  <c r="P205" i="18" s="1"/>
  <c r="Q205" i="18"/>
  <c r="R205" i="18"/>
  <c r="S205" i="18" s="1"/>
  <c r="O206" i="18"/>
  <c r="P206" i="18" s="1"/>
  <c r="Q206" i="18"/>
  <c r="R206" i="18"/>
  <c r="S206" i="18" s="1"/>
  <c r="O207" i="18"/>
  <c r="P207" i="18" s="1"/>
  <c r="Q207" i="18"/>
  <c r="R207" i="18"/>
  <c r="S207" i="18" s="1"/>
  <c r="O208" i="18"/>
  <c r="P208" i="18" s="1"/>
  <c r="Q208" i="18"/>
  <c r="R208" i="18"/>
  <c r="S208" i="18" s="1"/>
  <c r="O209" i="18"/>
  <c r="P209" i="18" s="1"/>
  <c r="Q209" i="18"/>
  <c r="R209" i="18"/>
  <c r="S209" i="18" s="1"/>
  <c r="O210" i="18"/>
  <c r="P210" i="18" s="1"/>
  <c r="Q210" i="18"/>
  <c r="R210" i="18"/>
  <c r="S210" i="18" s="1"/>
  <c r="O211" i="18"/>
  <c r="P211" i="18" s="1"/>
  <c r="Q211" i="18"/>
  <c r="R211" i="18"/>
  <c r="S211" i="18" s="1"/>
  <c r="O212" i="18"/>
  <c r="P212" i="18" s="1"/>
  <c r="Q212" i="18"/>
  <c r="R212" i="18"/>
  <c r="S212" i="18" s="1"/>
  <c r="O213" i="18"/>
  <c r="P213" i="18" s="1"/>
  <c r="Q213" i="18"/>
  <c r="R213" i="18"/>
  <c r="S213" i="18" s="1"/>
  <c r="O214" i="18"/>
  <c r="P214" i="18" s="1"/>
  <c r="Q214" i="18"/>
  <c r="R214" i="18"/>
  <c r="S214" i="18" s="1"/>
  <c r="O215" i="18"/>
  <c r="P215" i="18" s="1"/>
  <c r="Q215" i="18"/>
  <c r="R215" i="18"/>
  <c r="S215" i="18" s="1"/>
  <c r="O216" i="18"/>
  <c r="P216" i="18" s="1"/>
  <c r="Q216" i="18"/>
  <c r="R216" i="18"/>
  <c r="S216" i="18" s="1"/>
  <c r="O217" i="18"/>
  <c r="P217" i="18" s="1"/>
  <c r="Q217" i="18"/>
  <c r="R217" i="18"/>
  <c r="S217" i="18" s="1"/>
  <c r="O218" i="18"/>
  <c r="P218" i="18" s="1"/>
  <c r="Q218" i="18"/>
  <c r="R218" i="18"/>
  <c r="S218" i="18" s="1"/>
  <c r="O219" i="18"/>
  <c r="P219" i="18" s="1"/>
  <c r="Q219" i="18"/>
  <c r="R219" i="18"/>
  <c r="S219" i="18" s="1"/>
  <c r="O220" i="18"/>
  <c r="P220" i="18" s="1"/>
  <c r="Q220" i="18"/>
  <c r="R220" i="18"/>
  <c r="S220" i="18" s="1"/>
  <c r="O221" i="18"/>
  <c r="P221" i="18" s="1"/>
  <c r="Q221" i="18"/>
  <c r="R221" i="18"/>
  <c r="S221" i="18" s="1"/>
  <c r="O222" i="18"/>
  <c r="P222" i="18" s="1"/>
  <c r="Q222" i="18"/>
  <c r="R222" i="18"/>
  <c r="S222" i="18" s="1"/>
  <c r="O223" i="18"/>
  <c r="P223" i="18" s="1"/>
  <c r="Q223" i="18"/>
  <c r="R223" i="18"/>
  <c r="S223" i="18" s="1"/>
  <c r="O224" i="18"/>
  <c r="P224" i="18" s="1"/>
  <c r="Q224" i="18"/>
  <c r="R224" i="18"/>
  <c r="S224" i="18" s="1"/>
  <c r="O225" i="18"/>
  <c r="P225" i="18" s="1"/>
  <c r="Q225" i="18"/>
  <c r="R225" i="18"/>
  <c r="S225" i="18" s="1"/>
  <c r="O226" i="18"/>
  <c r="P226" i="18" s="1"/>
  <c r="Q226" i="18"/>
  <c r="R226" i="18"/>
  <c r="S226" i="18" s="1"/>
  <c r="O227" i="18"/>
  <c r="P227" i="18" s="1"/>
  <c r="Q227" i="18"/>
  <c r="R227" i="18"/>
  <c r="S227" i="18" s="1"/>
  <c r="O228" i="18"/>
  <c r="P228" i="18" s="1"/>
  <c r="Q228" i="18"/>
  <c r="R228" i="18"/>
  <c r="S228" i="18" s="1"/>
  <c r="O229" i="18"/>
  <c r="P229" i="18" s="1"/>
  <c r="Q229" i="18"/>
  <c r="R229" i="18"/>
  <c r="S229" i="18" s="1"/>
  <c r="O230" i="18"/>
  <c r="P230" i="18" s="1"/>
  <c r="Q230" i="18"/>
  <c r="R230" i="18"/>
  <c r="S230" i="18" s="1"/>
  <c r="O231" i="18"/>
  <c r="P231" i="18" s="1"/>
  <c r="Q231" i="18"/>
  <c r="R231" i="18"/>
  <c r="S231" i="18" s="1"/>
  <c r="O232" i="18"/>
  <c r="P232" i="18" s="1"/>
  <c r="Q232" i="18"/>
  <c r="R232" i="18"/>
  <c r="S232" i="18" s="1"/>
  <c r="O233" i="18"/>
  <c r="P233" i="18" s="1"/>
  <c r="Q233" i="18"/>
  <c r="R233" i="18"/>
  <c r="S233" i="18" s="1"/>
  <c r="O234" i="18"/>
  <c r="P234" i="18" s="1"/>
  <c r="Q234" i="18"/>
  <c r="R234" i="18"/>
  <c r="S234" i="18" s="1"/>
  <c r="O235" i="18"/>
  <c r="P235" i="18" s="1"/>
  <c r="Q235" i="18"/>
  <c r="R235" i="18"/>
  <c r="S235" i="18" s="1"/>
  <c r="O236" i="18"/>
  <c r="P236" i="18" s="1"/>
  <c r="Q236" i="18"/>
  <c r="R236" i="18"/>
  <c r="S236" i="18" s="1"/>
  <c r="O237" i="18"/>
  <c r="P237" i="18" s="1"/>
  <c r="Q237" i="18"/>
  <c r="R237" i="18"/>
  <c r="S237" i="18" s="1"/>
  <c r="O238" i="18"/>
  <c r="P238" i="18" s="1"/>
  <c r="Q238" i="18"/>
  <c r="R238" i="18"/>
  <c r="S238" i="18" s="1"/>
  <c r="O239" i="18"/>
  <c r="P239" i="18" s="1"/>
  <c r="Q239" i="18"/>
  <c r="R239" i="18"/>
  <c r="S239" i="18" s="1"/>
  <c r="O240" i="18"/>
  <c r="P240" i="18" s="1"/>
  <c r="Q240" i="18"/>
  <c r="R240" i="18"/>
  <c r="S240" i="18" s="1"/>
  <c r="O241" i="18"/>
  <c r="P241" i="18" s="1"/>
  <c r="Q241" i="18"/>
  <c r="R241" i="18"/>
  <c r="S241" i="18" s="1"/>
  <c r="O242" i="18"/>
  <c r="P242" i="18" s="1"/>
  <c r="Q242" i="18"/>
  <c r="R242" i="18"/>
  <c r="S242" i="18" s="1"/>
  <c r="O243" i="18"/>
  <c r="P243" i="18" s="1"/>
  <c r="Q243" i="18"/>
  <c r="R243" i="18"/>
  <c r="S243" i="18" s="1"/>
  <c r="O244" i="18"/>
  <c r="P244" i="18" s="1"/>
  <c r="Q244" i="18"/>
  <c r="R244" i="18"/>
  <c r="S244" i="18" s="1"/>
  <c r="O245" i="18"/>
  <c r="P245" i="18" s="1"/>
  <c r="Q245" i="18"/>
  <c r="R245" i="18"/>
  <c r="S245" i="18" s="1"/>
  <c r="O246" i="18"/>
  <c r="P246" i="18" s="1"/>
  <c r="Q246" i="18"/>
  <c r="R246" i="18"/>
  <c r="S246" i="18" s="1"/>
  <c r="O247" i="18"/>
  <c r="P247" i="18" s="1"/>
  <c r="Q247" i="18"/>
  <c r="R247" i="18"/>
  <c r="S247" i="18" s="1"/>
  <c r="O248" i="18"/>
  <c r="P248" i="18" s="1"/>
  <c r="Q248" i="18"/>
  <c r="R248" i="18"/>
  <c r="S248" i="18" s="1"/>
  <c r="O249" i="18"/>
  <c r="P249" i="18" s="1"/>
  <c r="Q249" i="18"/>
  <c r="R249" i="18"/>
  <c r="S249" i="18" s="1"/>
  <c r="O250" i="18"/>
  <c r="P250" i="18" s="1"/>
  <c r="Q250" i="18"/>
  <c r="R250" i="18"/>
  <c r="S250" i="18" s="1"/>
  <c r="O251" i="18"/>
  <c r="P251" i="18" s="1"/>
  <c r="Q251" i="18"/>
  <c r="R251" i="18"/>
  <c r="S251" i="18" s="1"/>
  <c r="O252" i="18"/>
  <c r="P252" i="18" s="1"/>
  <c r="Q252" i="18"/>
  <c r="R252" i="18"/>
  <c r="S252" i="18" s="1"/>
  <c r="O253" i="18"/>
  <c r="P253" i="18" s="1"/>
  <c r="Q253" i="18"/>
  <c r="R253" i="18"/>
  <c r="S253" i="18" s="1"/>
  <c r="O254" i="18"/>
  <c r="P254" i="18" s="1"/>
  <c r="Q254" i="18"/>
  <c r="R254" i="18"/>
  <c r="S254" i="18" s="1"/>
  <c r="O255" i="18"/>
  <c r="P255" i="18" s="1"/>
  <c r="Q255" i="18"/>
  <c r="R255" i="18"/>
  <c r="S255" i="18" s="1"/>
  <c r="O256" i="18"/>
  <c r="P256" i="18" s="1"/>
  <c r="Q256" i="18"/>
  <c r="R256" i="18"/>
  <c r="S256" i="18" s="1"/>
  <c r="O257" i="18"/>
  <c r="P257" i="18" s="1"/>
  <c r="Q257" i="18"/>
  <c r="R257" i="18"/>
  <c r="S257" i="18" s="1"/>
  <c r="O258" i="18"/>
  <c r="P258" i="18" s="1"/>
  <c r="Q258" i="18"/>
  <c r="R258" i="18"/>
  <c r="S258" i="18" s="1"/>
  <c r="O259" i="18"/>
  <c r="P259" i="18" s="1"/>
  <c r="Q259" i="18"/>
  <c r="R259" i="18"/>
  <c r="S259" i="18" s="1"/>
  <c r="O260" i="18"/>
  <c r="P260" i="18" s="1"/>
  <c r="Q260" i="18"/>
  <c r="R260" i="18"/>
  <c r="S260" i="18" s="1"/>
  <c r="O261" i="18"/>
  <c r="P261" i="18" s="1"/>
  <c r="Q261" i="18"/>
  <c r="R261" i="18"/>
  <c r="S261" i="18" s="1"/>
  <c r="O262" i="18"/>
  <c r="P262" i="18" s="1"/>
  <c r="Q262" i="18"/>
  <c r="R262" i="18"/>
  <c r="S262" i="18" s="1"/>
  <c r="O263" i="18"/>
  <c r="P263" i="18" s="1"/>
  <c r="Q263" i="18"/>
  <c r="R263" i="18"/>
  <c r="S263" i="18" s="1"/>
  <c r="O264" i="18"/>
  <c r="P264" i="18" s="1"/>
  <c r="Q264" i="18"/>
  <c r="R264" i="18"/>
  <c r="S264" i="18" s="1"/>
  <c r="O265" i="18"/>
  <c r="P265" i="18" s="1"/>
  <c r="Q265" i="18"/>
  <c r="R265" i="18"/>
  <c r="S265" i="18" s="1"/>
  <c r="O266" i="18"/>
  <c r="P266" i="18" s="1"/>
  <c r="Q266" i="18"/>
  <c r="R266" i="18"/>
  <c r="S266" i="18" s="1"/>
  <c r="O267" i="18"/>
  <c r="P267" i="18" s="1"/>
  <c r="Q267" i="18"/>
  <c r="R267" i="18"/>
  <c r="S267" i="18" s="1"/>
  <c r="O268" i="18"/>
  <c r="P268" i="18" s="1"/>
  <c r="Q268" i="18"/>
  <c r="R268" i="18"/>
  <c r="S268" i="18" s="1"/>
  <c r="O269" i="18"/>
  <c r="P269" i="18" s="1"/>
  <c r="Q269" i="18"/>
  <c r="R269" i="18"/>
  <c r="S269" i="18" s="1"/>
  <c r="O270" i="18"/>
  <c r="P270" i="18" s="1"/>
  <c r="Q270" i="18"/>
  <c r="R270" i="18"/>
  <c r="S270" i="18" s="1"/>
  <c r="O271" i="18"/>
  <c r="P271" i="18" s="1"/>
  <c r="Q271" i="18"/>
  <c r="R271" i="18"/>
  <c r="S271" i="18" s="1"/>
  <c r="O272" i="18"/>
  <c r="P272" i="18" s="1"/>
  <c r="Q272" i="18"/>
  <c r="R272" i="18"/>
  <c r="S272" i="18" s="1"/>
  <c r="O273" i="18"/>
  <c r="P273" i="18" s="1"/>
  <c r="Q273" i="18"/>
  <c r="R273" i="18"/>
  <c r="S273" i="18" s="1"/>
  <c r="O274" i="18"/>
  <c r="P274" i="18" s="1"/>
  <c r="Q274" i="18"/>
  <c r="R274" i="18"/>
  <c r="S274" i="18" s="1"/>
  <c r="O275" i="18"/>
  <c r="P275" i="18" s="1"/>
  <c r="Q275" i="18"/>
  <c r="R275" i="18"/>
  <c r="S275" i="18" s="1"/>
  <c r="O276" i="18"/>
  <c r="P276" i="18" s="1"/>
  <c r="Q276" i="18"/>
  <c r="R276" i="18"/>
  <c r="S276" i="18" s="1"/>
  <c r="O277" i="18"/>
  <c r="P277" i="18" s="1"/>
  <c r="Q277" i="18"/>
  <c r="R277" i="18"/>
  <c r="S277" i="18" s="1"/>
  <c r="O278" i="18"/>
  <c r="P278" i="18" s="1"/>
  <c r="Q278" i="18"/>
  <c r="R278" i="18"/>
  <c r="S278" i="18" s="1"/>
  <c r="O279" i="18"/>
  <c r="P279" i="18" s="1"/>
  <c r="Q279" i="18"/>
  <c r="R279" i="18"/>
  <c r="S279" i="18" s="1"/>
  <c r="O280" i="18"/>
  <c r="P280" i="18" s="1"/>
  <c r="Q280" i="18"/>
  <c r="R280" i="18"/>
  <c r="S280" i="18" s="1"/>
  <c r="O281" i="18"/>
  <c r="P281" i="18" s="1"/>
  <c r="Q281" i="18"/>
  <c r="R281" i="18"/>
  <c r="S281" i="18" s="1"/>
  <c r="O282" i="18"/>
  <c r="P282" i="18" s="1"/>
  <c r="Q282" i="18"/>
  <c r="R282" i="18"/>
  <c r="S282" i="18" s="1"/>
  <c r="O283" i="18"/>
  <c r="P283" i="18" s="1"/>
  <c r="Q283" i="18"/>
  <c r="R283" i="18"/>
  <c r="S283" i="18" s="1"/>
  <c r="O284" i="18"/>
  <c r="P284" i="18" s="1"/>
  <c r="Q284" i="18"/>
  <c r="R284" i="18"/>
  <c r="S284" i="18" s="1"/>
  <c r="O285" i="18"/>
  <c r="P285" i="18" s="1"/>
  <c r="Q285" i="18"/>
  <c r="R285" i="18"/>
  <c r="S285" i="18" s="1"/>
  <c r="O286" i="18"/>
  <c r="P286" i="18" s="1"/>
  <c r="Q286" i="18"/>
  <c r="R286" i="18"/>
  <c r="S286" i="18" s="1"/>
  <c r="O287" i="18"/>
  <c r="P287" i="18" s="1"/>
  <c r="Q287" i="18"/>
  <c r="R287" i="18"/>
  <c r="S287" i="18" s="1"/>
  <c r="O288" i="18"/>
  <c r="P288" i="18" s="1"/>
  <c r="Q288" i="18"/>
  <c r="R288" i="18"/>
  <c r="S288" i="18" s="1"/>
  <c r="O289" i="18"/>
  <c r="P289" i="18" s="1"/>
  <c r="Q289" i="18"/>
  <c r="R289" i="18"/>
  <c r="S289" i="18" s="1"/>
  <c r="O290" i="18"/>
  <c r="P290" i="18" s="1"/>
  <c r="Q290" i="18"/>
  <c r="R290" i="18"/>
  <c r="S290" i="18" s="1"/>
  <c r="O291" i="18"/>
  <c r="P291" i="18" s="1"/>
  <c r="Q291" i="18"/>
  <c r="R291" i="18"/>
  <c r="S291" i="18" s="1"/>
  <c r="O292" i="18"/>
  <c r="P292" i="18" s="1"/>
  <c r="Q292" i="18"/>
  <c r="R292" i="18"/>
  <c r="S292" i="18" s="1"/>
  <c r="O293" i="18"/>
  <c r="P293" i="18" s="1"/>
  <c r="Q293" i="18"/>
  <c r="R293" i="18"/>
  <c r="S293" i="18" s="1"/>
  <c r="O294" i="18"/>
  <c r="P294" i="18" s="1"/>
  <c r="Q294" i="18"/>
  <c r="R294" i="18"/>
  <c r="S294" i="18" s="1"/>
  <c r="O295" i="18"/>
  <c r="P295" i="18" s="1"/>
  <c r="Q295" i="18"/>
  <c r="R295" i="18"/>
  <c r="S295" i="18" s="1"/>
  <c r="O296" i="18"/>
  <c r="P296" i="18" s="1"/>
  <c r="Q296" i="18"/>
  <c r="R296" i="18"/>
  <c r="S296" i="18" s="1"/>
  <c r="O297" i="18"/>
  <c r="P297" i="18" s="1"/>
  <c r="Q297" i="18"/>
  <c r="R297" i="18"/>
  <c r="S297" i="18" s="1"/>
  <c r="O298" i="18"/>
  <c r="P298" i="18" s="1"/>
  <c r="Q298" i="18"/>
  <c r="R298" i="18"/>
  <c r="S298" i="18" s="1"/>
  <c r="O299" i="18"/>
  <c r="P299" i="18" s="1"/>
  <c r="Q299" i="18"/>
  <c r="R299" i="18"/>
  <c r="S299" i="18" s="1"/>
  <c r="O300" i="18"/>
  <c r="P300" i="18" s="1"/>
  <c r="Q300" i="18"/>
  <c r="R300" i="18"/>
  <c r="S300" i="18" s="1"/>
  <c r="O301" i="18"/>
  <c r="P301" i="18" s="1"/>
  <c r="Q301" i="18"/>
  <c r="R301" i="18"/>
  <c r="S301" i="18" s="1"/>
  <c r="O302" i="18"/>
  <c r="P302" i="18" s="1"/>
  <c r="Q302" i="18"/>
  <c r="R302" i="18"/>
  <c r="S302" i="18" s="1"/>
  <c r="O303" i="18"/>
  <c r="P303" i="18" s="1"/>
  <c r="Q303" i="18"/>
  <c r="R303" i="18"/>
  <c r="S303" i="18" s="1"/>
  <c r="O304" i="18"/>
  <c r="P304" i="18" s="1"/>
  <c r="Q304" i="18"/>
  <c r="R304" i="18"/>
  <c r="S304" i="18" s="1"/>
  <c r="O305" i="18"/>
  <c r="P305" i="18" s="1"/>
  <c r="Q305" i="18"/>
  <c r="R305" i="18"/>
  <c r="S305" i="18" s="1"/>
  <c r="O306" i="18"/>
  <c r="P306" i="18" s="1"/>
  <c r="Q306" i="18"/>
  <c r="R306" i="18"/>
  <c r="S306" i="18" s="1"/>
  <c r="O307" i="18"/>
  <c r="P307" i="18" s="1"/>
  <c r="Q307" i="18"/>
  <c r="R307" i="18"/>
  <c r="S307" i="18" s="1"/>
  <c r="O308" i="18"/>
  <c r="P308" i="18" s="1"/>
  <c r="Q308" i="18"/>
  <c r="R308" i="18"/>
  <c r="S308" i="18" s="1"/>
  <c r="O309" i="18"/>
  <c r="P309" i="18" s="1"/>
  <c r="Q309" i="18"/>
  <c r="R309" i="18"/>
  <c r="S309" i="18" s="1"/>
  <c r="O310" i="18"/>
  <c r="P310" i="18" s="1"/>
  <c r="Q310" i="18"/>
  <c r="R310" i="18"/>
  <c r="S310" i="18" s="1"/>
  <c r="O311" i="18"/>
  <c r="P311" i="18" s="1"/>
  <c r="Q311" i="18"/>
  <c r="R311" i="18"/>
  <c r="S311" i="18" s="1"/>
  <c r="O312" i="18"/>
  <c r="P312" i="18" s="1"/>
  <c r="Q312" i="18"/>
  <c r="R312" i="18"/>
  <c r="S312" i="18" s="1"/>
  <c r="O313" i="18"/>
  <c r="P313" i="18" s="1"/>
  <c r="Q313" i="18"/>
  <c r="R313" i="18"/>
  <c r="S313" i="18" s="1"/>
  <c r="O314" i="18"/>
  <c r="P314" i="18" s="1"/>
  <c r="Q314" i="18"/>
  <c r="R314" i="18"/>
  <c r="S314" i="18" s="1"/>
  <c r="O315" i="18"/>
  <c r="P315" i="18" s="1"/>
  <c r="Q315" i="18"/>
  <c r="R315" i="18"/>
  <c r="S315" i="18" s="1"/>
  <c r="O316" i="18"/>
  <c r="P316" i="18" s="1"/>
  <c r="Q316" i="18"/>
  <c r="R316" i="18"/>
  <c r="S316" i="18" s="1"/>
  <c r="O317" i="18"/>
  <c r="P317" i="18" s="1"/>
  <c r="Q317" i="18"/>
  <c r="R317" i="18"/>
  <c r="S317" i="18" s="1"/>
  <c r="O318" i="18"/>
  <c r="P318" i="18" s="1"/>
  <c r="Q318" i="18"/>
  <c r="R318" i="18"/>
  <c r="S318" i="18" s="1"/>
  <c r="O319" i="18"/>
  <c r="P319" i="18" s="1"/>
  <c r="Q319" i="18"/>
  <c r="R319" i="18"/>
  <c r="S319" i="18" s="1"/>
  <c r="O320" i="18"/>
  <c r="P320" i="18" s="1"/>
  <c r="Q320" i="18"/>
  <c r="R320" i="18"/>
  <c r="S320" i="18" s="1"/>
  <c r="O321" i="18"/>
  <c r="P321" i="18" s="1"/>
  <c r="Q321" i="18"/>
  <c r="R321" i="18"/>
  <c r="S321" i="18" s="1"/>
  <c r="O322" i="18"/>
  <c r="P322" i="18" s="1"/>
  <c r="Q322" i="18"/>
  <c r="R322" i="18"/>
  <c r="S322" i="18" s="1"/>
  <c r="O323" i="18"/>
  <c r="P323" i="18" s="1"/>
  <c r="Q323" i="18"/>
  <c r="R323" i="18"/>
  <c r="S323" i="18" s="1"/>
  <c r="O324" i="18"/>
  <c r="P324" i="18" s="1"/>
  <c r="Q324" i="18"/>
  <c r="R324" i="18"/>
  <c r="S324" i="18" s="1"/>
  <c r="O325" i="18"/>
  <c r="P325" i="18" s="1"/>
  <c r="Q325" i="18"/>
  <c r="R325" i="18"/>
  <c r="S325" i="18" s="1"/>
  <c r="O326" i="18"/>
  <c r="P326" i="18" s="1"/>
  <c r="Q326" i="18"/>
  <c r="R326" i="18"/>
  <c r="S326" i="18" s="1"/>
  <c r="O327" i="18"/>
  <c r="P327" i="18" s="1"/>
  <c r="Q327" i="18"/>
  <c r="R327" i="18"/>
  <c r="S327" i="18" s="1"/>
  <c r="O328" i="18"/>
  <c r="P328" i="18" s="1"/>
  <c r="Q328" i="18"/>
  <c r="R328" i="18"/>
  <c r="S328" i="18" s="1"/>
  <c r="O329" i="18"/>
  <c r="P329" i="18" s="1"/>
  <c r="Q329" i="18"/>
  <c r="R329" i="18"/>
  <c r="S329" i="18" s="1"/>
  <c r="O330" i="18"/>
  <c r="P330" i="18" s="1"/>
  <c r="Q330" i="18"/>
  <c r="R330" i="18"/>
  <c r="S330" i="18" s="1"/>
  <c r="O331" i="18"/>
  <c r="P331" i="18" s="1"/>
  <c r="Q331" i="18"/>
  <c r="R331" i="18"/>
  <c r="S331" i="18" s="1"/>
  <c r="O332" i="18"/>
  <c r="P332" i="18" s="1"/>
  <c r="Q332" i="18"/>
  <c r="R332" i="18"/>
  <c r="S332" i="18" s="1"/>
  <c r="O333" i="18"/>
  <c r="P333" i="18" s="1"/>
  <c r="Q333" i="18"/>
  <c r="R333" i="18"/>
  <c r="S333" i="18" s="1"/>
  <c r="O334" i="18"/>
  <c r="P334" i="18" s="1"/>
  <c r="Q334" i="18"/>
  <c r="R334" i="18"/>
  <c r="S334" i="18" s="1"/>
  <c r="O335" i="18"/>
  <c r="P335" i="18" s="1"/>
  <c r="Q335" i="18"/>
  <c r="R335" i="18"/>
  <c r="S335" i="18" s="1"/>
  <c r="O336" i="18"/>
  <c r="P336" i="18" s="1"/>
  <c r="Q336" i="18"/>
  <c r="R336" i="18"/>
  <c r="S336" i="18" s="1"/>
  <c r="O337" i="18"/>
  <c r="P337" i="18" s="1"/>
  <c r="Q337" i="18"/>
  <c r="R337" i="18"/>
  <c r="S337" i="18" s="1"/>
  <c r="O338" i="18"/>
  <c r="P338" i="18" s="1"/>
  <c r="Q338" i="18"/>
  <c r="R338" i="18"/>
  <c r="S338" i="18" s="1"/>
  <c r="O339" i="18"/>
  <c r="P339" i="18" s="1"/>
  <c r="Q339" i="18"/>
  <c r="R339" i="18"/>
  <c r="S339" i="18" s="1"/>
  <c r="O340" i="18"/>
  <c r="P340" i="18" s="1"/>
  <c r="Q340" i="18"/>
  <c r="R340" i="18"/>
  <c r="S340" i="18" s="1"/>
  <c r="O341" i="18"/>
  <c r="P341" i="18" s="1"/>
  <c r="Q341" i="18"/>
  <c r="R341" i="18"/>
  <c r="S341" i="18" s="1"/>
  <c r="O342" i="18"/>
  <c r="P342" i="18" s="1"/>
  <c r="Q342" i="18"/>
  <c r="R342" i="18"/>
  <c r="S342" i="18" s="1"/>
  <c r="O343" i="18"/>
  <c r="P343" i="18" s="1"/>
  <c r="Q343" i="18"/>
  <c r="R343" i="18"/>
  <c r="S343" i="18" s="1"/>
  <c r="O344" i="18"/>
  <c r="P344" i="18" s="1"/>
  <c r="Q344" i="18"/>
  <c r="R344" i="18"/>
  <c r="S344" i="18" s="1"/>
  <c r="O345" i="18"/>
  <c r="P345" i="18" s="1"/>
  <c r="Q345" i="18"/>
  <c r="R345" i="18"/>
  <c r="S345" i="18" s="1"/>
  <c r="O346" i="18"/>
  <c r="P346" i="18" s="1"/>
  <c r="Q346" i="18"/>
  <c r="R346" i="18"/>
  <c r="S346" i="18" s="1"/>
  <c r="O347" i="18"/>
  <c r="P347" i="18" s="1"/>
  <c r="Q347" i="18"/>
  <c r="R347" i="18"/>
  <c r="S347" i="18" s="1"/>
  <c r="O348" i="18"/>
  <c r="P348" i="18" s="1"/>
  <c r="Q348" i="18"/>
  <c r="R348" i="18"/>
  <c r="S348" i="18" s="1"/>
  <c r="O349" i="18"/>
  <c r="P349" i="18" s="1"/>
  <c r="Q349" i="18"/>
  <c r="R349" i="18"/>
  <c r="S349" i="18" s="1"/>
  <c r="O350" i="18"/>
  <c r="P350" i="18" s="1"/>
  <c r="Q350" i="18"/>
  <c r="R350" i="18"/>
  <c r="S350" i="18" s="1"/>
  <c r="O351" i="18"/>
  <c r="P351" i="18" s="1"/>
  <c r="Q351" i="18"/>
  <c r="R351" i="18"/>
  <c r="S351" i="18" s="1"/>
  <c r="O352" i="18"/>
  <c r="P352" i="18" s="1"/>
  <c r="Q352" i="18"/>
  <c r="R352" i="18"/>
  <c r="S352" i="18" s="1"/>
  <c r="O353" i="18"/>
  <c r="P353" i="18" s="1"/>
  <c r="Q353" i="18"/>
  <c r="R353" i="18"/>
  <c r="S353" i="18" s="1"/>
  <c r="O354" i="18"/>
  <c r="P354" i="18" s="1"/>
  <c r="Q354" i="18"/>
  <c r="R354" i="18"/>
  <c r="S354" i="18" s="1"/>
  <c r="O355" i="18"/>
  <c r="P355" i="18" s="1"/>
  <c r="Q355" i="18"/>
  <c r="R355" i="18"/>
  <c r="S355" i="18" s="1"/>
  <c r="O356" i="18"/>
  <c r="P356" i="18" s="1"/>
  <c r="Q356" i="18"/>
  <c r="R356" i="18"/>
  <c r="S356" i="18" s="1"/>
  <c r="O357" i="18"/>
  <c r="P357" i="18" s="1"/>
  <c r="Q357" i="18"/>
  <c r="R357" i="18"/>
  <c r="S357" i="18" s="1"/>
  <c r="O358" i="18"/>
  <c r="P358" i="18" s="1"/>
  <c r="Q358" i="18"/>
  <c r="R358" i="18"/>
  <c r="S358" i="18" s="1"/>
  <c r="O359" i="18"/>
  <c r="P359" i="18" s="1"/>
  <c r="Q359" i="18"/>
  <c r="R359" i="18"/>
  <c r="S359" i="18" s="1"/>
  <c r="O360" i="18"/>
  <c r="P360" i="18" s="1"/>
  <c r="Q360" i="18"/>
  <c r="R360" i="18"/>
  <c r="S360" i="18" s="1"/>
  <c r="O361" i="18"/>
  <c r="P361" i="18" s="1"/>
  <c r="Q361" i="18"/>
  <c r="R361" i="18"/>
  <c r="S361" i="18" s="1"/>
  <c r="O362" i="18"/>
  <c r="P362" i="18" s="1"/>
  <c r="Q362" i="18"/>
  <c r="R362" i="18"/>
  <c r="S362" i="18" s="1"/>
  <c r="O363" i="18"/>
  <c r="P363" i="18" s="1"/>
  <c r="Q363" i="18"/>
  <c r="R363" i="18"/>
  <c r="S363" i="18" s="1"/>
  <c r="O364" i="18"/>
  <c r="P364" i="18" s="1"/>
  <c r="Q364" i="18"/>
  <c r="R364" i="18"/>
  <c r="S364" i="18" s="1"/>
  <c r="O365" i="18"/>
  <c r="P365" i="18" s="1"/>
  <c r="Q365" i="18"/>
  <c r="R365" i="18"/>
  <c r="S365" i="18" s="1"/>
  <c r="Q2" i="18"/>
  <c r="R2" i="18"/>
  <c r="S2" i="18" s="1"/>
  <c r="O2" i="18"/>
  <c r="P2" i="18" s="1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3" i="5"/>
  <c r="K93" i="5" s="1"/>
  <c r="J94" i="5"/>
  <c r="K94" i="5" s="1"/>
  <c r="J95" i="5"/>
  <c r="K95" i="5" s="1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115" i="5"/>
  <c r="K115" i="5" s="1"/>
  <c r="J116" i="5"/>
  <c r="K116" i="5" s="1"/>
  <c r="J117" i="5"/>
  <c r="K117" i="5" s="1"/>
  <c r="J118" i="5"/>
  <c r="K118" i="5" s="1"/>
  <c r="J119" i="5"/>
  <c r="K119" i="5" s="1"/>
  <c r="J120" i="5"/>
  <c r="K120" i="5" s="1"/>
  <c r="J121" i="5"/>
  <c r="K121" i="5" s="1"/>
  <c r="J122" i="5"/>
  <c r="K122" i="5" s="1"/>
  <c r="J123" i="5"/>
  <c r="K123" i="5" s="1"/>
  <c r="J124" i="5"/>
  <c r="K124" i="5" s="1"/>
  <c r="J125" i="5"/>
  <c r="K125" i="5" s="1"/>
  <c r="J126" i="5"/>
  <c r="K126" i="5" s="1"/>
  <c r="J127" i="5"/>
  <c r="K127" i="5" s="1"/>
  <c r="J128" i="5"/>
  <c r="K128" i="5" s="1"/>
  <c r="J129" i="5"/>
  <c r="K129" i="5" s="1"/>
  <c r="J130" i="5"/>
  <c r="K130" i="5" s="1"/>
  <c r="J131" i="5"/>
  <c r="K131" i="5" s="1"/>
  <c r="J132" i="5"/>
  <c r="K132" i="5" s="1"/>
  <c r="J133" i="5"/>
  <c r="K133" i="5" s="1"/>
  <c r="J134" i="5"/>
  <c r="K134" i="5" s="1"/>
  <c r="J135" i="5"/>
  <c r="K135" i="5" s="1"/>
  <c r="J136" i="5"/>
  <c r="K136" i="5" s="1"/>
  <c r="J137" i="5"/>
  <c r="K137" i="5" s="1"/>
  <c r="J138" i="5"/>
  <c r="K138" i="5" s="1"/>
  <c r="J139" i="5"/>
  <c r="K139" i="5" s="1"/>
  <c r="J140" i="5"/>
  <c r="K140" i="5" s="1"/>
  <c r="J141" i="5"/>
  <c r="K141" i="5" s="1"/>
  <c r="J142" i="5"/>
  <c r="K142" i="5" s="1"/>
  <c r="J143" i="5"/>
  <c r="K143" i="5" s="1"/>
  <c r="J144" i="5"/>
  <c r="K144" i="5" s="1"/>
  <c r="J145" i="5"/>
  <c r="K145" i="5" s="1"/>
  <c r="J146" i="5"/>
  <c r="K146" i="5" s="1"/>
  <c r="J147" i="5"/>
  <c r="K147" i="5" s="1"/>
  <c r="J148" i="5"/>
  <c r="K148" i="5" s="1"/>
  <c r="J149" i="5"/>
  <c r="K149" i="5" s="1"/>
  <c r="J150" i="5"/>
  <c r="K150" i="5" s="1"/>
  <c r="J151" i="5"/>
  <c r="K151" i="5" s="1"/>
  <c r="J152" i="5"/>
  <c r="K152" i="5" s="1"/>
  <c r="J153" i="5"/>
  <c r="K153" i="5" s="1"/>
  <c r="J154" i="5"/>
  <c r="K154" i="5" s="1"/>
  <c r="J155" i="5"/>
  <c r="K155" i="5" s="1"/>
  <c r="J156" i="5"/>
  <c r="K156" i="5" s="1"/>
  <c r="J157" i="5"/>
  <c r="K157" i="5" s="1"/>
  <c r="J158" i="5"/>
  <c r="K158" i="5" s="1"/>
  <c r="J159" i="5"/>
  <c r="K159" i="5" s="1"/>
  <c r="J160" i="5"/>
  <c r="K160" i="5" s="1"/>
  <c r="J161" i="5"/>
  <c r="K161" i="5" s="1"/>
  <c r="J162" i="5"/>
  <c r="K162" i="5" s="1"/>
  <c r="J163" i="5"/>
  <c r="K163" i="5" s="1"/>
  <c r="J164" i="5"/>
  <c r="K164" i="5" s="1"/>
  <c r="J165" i="5"/>
  <c r="K165" i="5" s="1"/>
  <c r="J166" i="5"/>
  <c r="K166" i="5" s="1"/>
  <c r="J167" i="5"/>
  <c r="K167" i="5" s="1"/>
  <c r="J168" i="5"/>
  <c r="K168" i="5" s="1"/>
  <c r="J169" i="5"/>
  <c r="K169" i="5" s="1"/>
  <c r="J170" i="5"/>
  <c r="K170" i="5" s="1"/>
  <c r="J171" i="5"/>
  <c r="K171" i="5" s="1"/>
  <c r="J172" i="5"/>
  <c r="K172" i="5" s="1"/>
  <c r="J173" i="5"/>
  <c r="K173" i="5" s="1"/>
  <c r="J174" i="5"/>
  <c r="K174" i="5" s="1"/>
  <c r="J175" i="5"/>
  <c r="K175" i="5" s="1"/>
  <c r="J176" i="5"/>
  <c r="K176" i="5" s="1"/>
  <c r="J177" i="5"/>
  <c r="K177" i="5" s="1"/>
  <c r="J178" i="5"/>
  <c r="K178" i="5" s="1"/>
  <c r="J179" i="5"/>
  <c r="K179" i="5" s="1"/>
  <c r="J180" i="5"/>
  <c r="K180" i="5" s="1"/>
  <c r="J181" i="5"/>
  <c r="K181" i="5" s="1"/>
  <c r="J182" i="5"/>
  <c r="K182" i="5" s="1"/>
  <c r="J183" i="5"/>
  <c r="K183" i="5" s="1"/>
  <c r="J184" i="5"/>
  <c r="K184" i="5" s="1"/>
  <c r="J185" i="5"/>
  <c r="K185" i="5" s="1"/>
  <c r="J186" i="5"/>
  <c r="K186" i="5" s="1"/>
  <c r="J187" i="5"/>
  <c r="K187" i="5" s="1"/>
  <c r="J188" i="5"/>
  <c r="K188" i="5" s="1"/>
  <c r="J189" i="5"/>
  <c r="K189" i="5" s="1"/>
  <c r="J190" i="5"/>
  <c r="K190" i="5" s="1"/>
  <c r="J191" i="5"/>
  <c r="K191" i="5" s="1"/>
  <c r="J192" i="5"/>
  <c r="K192" i="5" s="1"/>
  <c r="J193" i="5"/>
  <c r="K193" i="5" s="1"/>
  <c r="J194" i="5"/>
  <c r="K194" i="5" s="1"/>
  <c r="J195" i="5"/>
  <c r="K195" i="5" s="1"/>
  <c r="J196" i="5"/>
  <c r="K196" i="5" s="1"/>
  <c r="J197" i="5"/>
  <c r="K197" i="5" s="1"/>
  <c r="J198" i="5"/>
  <c r="K198" i="5" s="1"/>
  <c r="J199" i="5"/>
  <c r="K199" i="5" s="1"/>
  <c r="J200" i="5"/>
  <c r="K200" i="5" s="1"/>
  <c r="J201" i="5"/>
  <c r="K201" i="5" s="1"/>
  <c r="J202" i="5"/>
  <c r="K202" i="5" s="1"/>
  <c r="J203" i="5"/>
  <c r="K203" i="5" s="1"/>
  <c r="J204" i="5"/>
  <c r="K204" i="5" s="1"/>
  <c r="J205" i="5"/>
  <c r="K205" i="5" s="1"/>
  <c r="J206" i="5"/>
  <c r="K206" i="5" s="1"/>
  <c r="J207" i="5"/>
  <c r="K207" i="5" s="1"/>
  <c r="J208" i="5"/>
  <c r="K208" i="5" s="1"/>
  <c r="J209" i="5"/>
  <c r="K209" i="5" s="1"/>
  <c r="J210" i="5"/>
  <c r="K210" i="5" s="1"/>
  <c r="J211" i="5"/>
  <c r="K211" i="5" s="1"/>
  <c r="J212" i="5"/>
  <c r="K212" i="5" s="1"/>
  <c r="J213" i="5"/>
  <c r="K213" i="5" s="1"/>
  <c r="J214" i="5"/>
  <c r="K214" i="5" s="1"/>
  <c r="J215" i="5"/>
  <c r="K215" i="5" s="1"/>
  <c r="J216" i="5"/>
  <c r="K216" i="5" s="1"/>
  <c r="J217" i="5"/>
  <c r="K217" i="5" s="1"/>
  <c r="J218" i="5"/>
  <c r="K218" i="5" s="1"/>
  <c r="J219" i="5"/>
  <c r="K219" i="5" s="1"/>
  <c r="J220" i="5"/>
  <c r="K220" i="5" s="1"/>
  <c r="J221" i="5"/>
  <c r="K221" i="5" s="1"/>
  <c r="J222" i="5"/>
  <c r="K222" i="5" s="1"/>
  <c r="J223" i="5"/>
  <c r="K223" i="5" s="1"/>
  <c r="J224" i="5"/>
  <c r="K224" i="5" s="1"/>
  <c r="J225" i="5"/>
  <c r="K225" i="5" s="1"/>
  <c r="J226" i="5"/>
  <c r="K226" i="5" s="1"/>
  <c r="J227" i="5"/>
  <c r="K227" i="5" s="1"/>
  <c r="J228" i="5"/>
  <c r="K228" i="5" s="1"/>
  <c r="J229" i="5"/>
  <c r="K229" i="5" s="1"/>
  <c r="J230" i="5"/>
  <c r="K230" i="5" s="1"/>
  <c r="J231" i="5"/>
  <c r="K231" i="5" s="1"/>
  <c r="J232" i="5"/>
  <c r="K232" i="5" s="1"/>
  <c r="J233" i="5"/>
  <c r="K233" i="5" s="1"/>
  <c r="J234" i="5"/>
  <c r="K234" i="5" s="1"/>
  <c r="J235" i="5"/>
  <c r="K235" i="5" s="1"/>
  <c r="J236" i="5"/>
  <c r="K236" i="5" s="1"/>
  <c r="J237" i="5"/>
  <c r="K237" i="5" s="1"/>
  <c r="J238" i="5"/>
  <c r="K238" i="5" s="1"/>
  <c r="J239" i="5"/>
  <c r="K239" i="5" s="1"/>
  <c r="J240" i="5"/>
  <c r="K240" i="5" s="1"/>
  <c r="J241" i="5"/>
  <c r="K241" i="5" s="1"/>
  <c r="J242" i="5"/>
  <c r="K242" i="5" s="1"/>
  <c r="J243" i="5"/>
  <c r="K243" i="5" s="1"/>
  <c r="J244" i="5"/>
  <c r="K244" i="5" s="1"/>
  <c r="J245" i="5"/>
  <c r="K245" i="5" s="1"/>
  <c r="J246" i="5"/>
  <c r="K246" i="5" s="1"/>
  <c r="J247" i="5"/>
  <c r="K247" i="5" s="1"/>
  <c r="J248" i="5"/>
  <c r="K248" i="5" s="1"/>
  <c r="J249" i="5"/>
  <c r="K249" i="5" s="1"/>
  <c r="J250" i="5"/>
  <c r="K250" i="5" s="1"/>
  <c r="J251" i="5"/>
  <c r="K251" i="5" s="1"/>
  <c r="J252" i="5"/>
  <c r="K252" i="5" s="1"/>
  <c r="J253" i="5"/>
  <c r="K253" i="5" s="1"/>
  <c r="J254" i="5"/>
  <c r="K254" i="5" s="1"/>
  <c r="J255" i="5"/>
  <c r="K255" i="5" s="1"/>
  <c r="J256" i="5"/>
  <c r="K256" i="5" s="1"/>
  <c r="J257" i="5"/>
  <c r="K257" i="5" s="1"/>
  <c r="J258" i="5"/>
  <c r="K258" i="5" s="1"/>
  <c r="J259" i="5"/>
  <c r="K259" i="5" s="1"/>
  <c r="J260" i="5"/>
  <c r="K260" i="5" s="1"/>
  <c r="J261" i="5"/>
  <c r="K261" i="5" s="1"/>
  <c r="J262" i="5"/>
  <c r="K262" i="5" s="1"/>
  <c r="J263" i="5"/>
  <c r="K263" i="5" s="1"/>
  <c r="J264" i="5"/>
  <c r="K264" i="5" s="1"/>
  <c r="J265" i="5"/>
  <c r="K265" i="5" s="1"/>
  <c r="J266" i="5"/>
  <c r="K266" i="5" s="1"/>
  <c r="J267" i="5"/>
  <c r="K267" i="5" s="1"/>
  <c r="J268" i="5"/>
  <c r="K268" i="5" s="1"/>
  <c r="J269" i="5"/>
  <c r="K269" i="5" s="1"/>
  <c r="J270" i="5"/>
  <c r="K270" i="5" s="1"/>
  <c r="J271" i="5"/>
  <c r="K271" i="5" s="1"/>
  <c r="J272" i="5"/>
  <c r="K272" i="5" s="1"/>
  <c r="J273" i="5"/>
  <c r="K273" i="5" s="1"/>
  <c r="J274" i="5"/>
  <c r="K274" i="5" s="1"/>
  <c r="J275" i="5"/>
  <c r="K275" i="5" s="1"/>
  <c r="J276" i="5"/>
  <c r="K276" i="5" s="1"/>
  <c r="J277" i="5"/>
  <c r="K277" i="5" s="1"/>
  <c r="J278" i="5"/>
  <c r="K278" i="5" s="1"/>
  <c r="J279" i="5"/>
  <c r="K279" i="5" s="1"/>
  <c r="J280" i="5"/>
  <c r="K280" i="5" s="1"/>
  <c r="J281" i="5"/>
  <c r="K281" i="5" s="1"/>
  <c r="J282" i="5"/>
  <c r="K282" i="5" s="1"/>
  <c r="J283" i="5"/>
  <c r="K283" i="5" s="1"/>
  <c r="J284" i="5"/>
  <c r="K284" i="5" s="1"/>
  <c r="J285" i="5"/>
  <c r="K285" i="5" s="1"/>
  <c r="J286" i="5"/>
  <c r="K286" i="5" s="1"/>
  <c r="J287" i="5"/>
  <c r="K287" i="5" s="1"/>
  <c r="J288" i="5"/>
  <c r="K288" i="5" s="1"/>
  <c r="J289" i="5"/>
  <c r="K289" i="5" s="1"/>
  <c r="J290" i="5"/>
  <c r="K290" i="5" s="1"/>
  <c r="J291" i="5"/>
  <c r="K291" i="5" s="1"/>
  <c r="J292" i="5"/>
  <c r="K292" i="5" s="1"/>
  <c r="J293" i="5"/>
  <c r="K293" i="5" s="1"/>
  <c r="J294" i="5"/>
  <c r="K294" i="5" s="1"/>
  <c r="J295" i="5"/>
  <c r="K295" i="5" s="1"/>
  <c r="J296" i="5"/>
  <c r="K296" i="5" s="1"/>
  <c r="J297" i="5"/>
  <c r="K297" i="5" s="1"/>
  <c r="J298" i="5"/>
  <c r="K298" i="5" s="1"/>
  <c r="J299" i="5"/>
  <c r="K299" i="5" s="1"/>
  <c r="J300" i="5"/>
  <c r="K300" i="5" s="1"/>
  <c r="J301" i="5"/>
  <c r="K301" i="5" s="1"/>
  <c r="J302" i="5"/>
  <c r="K302" i="5" s="1"/>
  <c r="J303" i="5"/>
  <c r="K303" i="5" s="1"/>
  <c r="J304" i="5"/>
  <c r="K304" i="5" s="1"/>
  <c r="J305" i="5"/>
  <c r="K305" i="5" s="1"/>
  <c r="J306" i="5"/>
  <c r="K306" i="5" s="1"/>
  <c r="J307" i="5"/>
  <c r="K307" i="5" s="1"/>
  <c r="J308" i="5"/>
  <c r="K308" i="5" s="1"/>
  <c r="J309" i="5"/>
  <c r="K309" i="5" s="1"/>
  <c r="J310" i="5"/>
  <c r="K310" i="5" s="1"/>
  <c r="J311" i="5"/>
  <c r="K311" i="5" s="1"/>
  <c r="J312" i="5"/>
  <c r="K312" i="5" s="1"/>
  <c r="J313" i="5"/>
  <c r="K313" i="5" s="1"/>
  <c r="J314" i="5"/>
  <c r="K314" i="5" s="1"/>
  <c r="J315" i="5"/>
  <c r="K315" i="5" s="1"/>
  <c r="J316" i="5"/>
  <c r="K316" i="5" s="1"/>
  <c r="J317" i="5"/>
  <c r="K317" i="5" s="1"/>
  <c r="J318" i="5"/>
  <c r="K318" i="5" s="1"/>
  <c r="J319" i="5"/>
  <c r="K319" i="5" s="1"/>
  <c r="J320" i="5"/>
  <c r="K320" i="5" s="1"/>
  <c r="J321" i="5"/>
  <c r="K321" i="5" s="1"/>
  <c r="J322" i="5"/>
  <c r="K322" i="5" s="1"/>
  <c r="J323" i="5"/>
  <c r="K323" i="5" s="1"/>
  <c r="J324" i="5"/>
  <c r="K324" i="5" s="1"/>
  <c r="J325" i="5"/>
  <c r="K325" i="5" s="1"/>
  <c r="J326" i="5"/>
  <c r="K326" i="5" s="1"/>
  <c r="J327" i="5"/>
  <c r="K327" i="5" s="1"/>
  <c r="J328" i="5"/>
  <c r="K328" i="5" s="1"/>
  <c r="J329" i="5"/>
  <c r="K329" i="5" s="1"/>
  <c r="J330" i="5"/>
  <c r="K330" i="5" s="1"/>
  <c r="J331" i="5"/>
  <c r="K331" i="5" s="1"/>
  <c r="J332" i="5"/>
  <c r="K332" i="5" s="1"/>
  <c r="J333" i="5"/>
  <c r="K333" i="5" s="1"/>
  <c r="J334" i="5"/>
  <c r="K334" i="5" s="1"/>
  <c r="J335" i="5"/>
  <c r="K335" i="5" s="1"/>
  <c r="J336" i="5"/>
  <c r="K336" i="5" s="1"/>
  <c r="J337" i="5"/>
  <c r="K337" i="5" s="1"/>
  <c r="J338" i="5"/>
  <c r="K338" i="5" s="1"/>
  <c r="J339" i="5"/>
  <c r="K339" i="5" s="1"/>
  <c r="J340" i="5"/>
  <c r="K340" i="5" s="1"/>
  <c r="J341" i="5"/>
  <c r="K341" i="5" s="1"/>
  <c r="J342" i="5"/>
  <c r="K342" i="5" s="1"/>
  <c r="J343" i="5"/>
  <c r="K343" i="5" s="1"/>
  <c r="J344" i="5"/>
  <c r="K344" i="5" s="1"/>
  <c r="J345" i="5"/>
  <c r="K345" i="5" s="1"/>
  <c r="J346" i="5"/>
  <c r="K346" i="5" s="1"/>
  <c r="J347" i="5"/>
  <c r="K347" i="5" s="1"/>
  <c r="J348" i="5"/>
  <c r="K348" i="5" s="1"/>
  <c r="J349" i="5"/>
  <c r="K349" i="5" s="1"/>
  <c r="J350" i="5"/>
  <c r="K350" i="5" s="1"/>
  <c r="J351" i="5"/>
  <c r="K351" i="5" s="1"/>
  <c r="J352" i="5"/>
  <c r="K352" i="5" s="1"/>
  <c r="J353" i="5"/>
  <c r="K353" i="5" s="1"/>
  <c r="J354" i="5"/>
  <c r="K354" i="5" s="1"/>
  <c r="J355" i="5"/>
  <c r="K355" i="5" s="1"/>
  <c r="J356" i="5"/>
  <c r="K356" i="5" s="1"/>
  <c r="J357" i="5"/>
  <c r="K357" i="5" s="1"/>
  <c r="J358" i="5"/>
  <c r="K358" i="5" s="1"/>
  <c r="J359" i="5"/>
  <c r="K359" i="5" s="1"/>
  <c r="J360" i="5"/>
  <c r="K360" i="5" s="1"/>
  <c r="J361" i="5"/>
  <c r="K361" i="5" s="1"/>
  <c r="J362" i="5"/>
  <c r="K362" i="5" s="1"/>
  <c r="J2" i="5"/>
  <c r="K2" i="5" s="1"/>
  <c r="I49" i="9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</calcChain>
</file>

<file path=xl/sharedStrings.xml><?xml version="1.0" encoding="utf-8"?>
<sst xmlns="http://schemas.openxmlformats.org/spreadsheetml/2006/main" count="47076" uniqueCount="9284">
  <si>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</si>
  <si>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</si>
  <si>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</si>
  <si>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</si>
  <si>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</si>
  <si>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</si>
  <si>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</si>
  <si>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</si>
  <si>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</si>
  <si>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</si>
  <si>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</si>
  <si>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</si>
  <si>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</si>
  <si>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</si>
  <si>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</si>
  <si>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</si>
  <si>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</si>
  <si>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</si>
  <si>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</si>
  <si>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</si>
  <si>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</si>
  <si>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</si>
  <si>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</si>
  <si>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</si>
  <si>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</si>
  <si>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</si>
  <si>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</si>
  <si>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</si>
  <si>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</si>
  <si>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自助机入HIS在途</t>
    <phoneticPr fontId="3" type="noConversion"/>
  </si>
  <si>
    <t>调节后总发生额</t>
    <phoneticPr fontId="3" type="noConversion"/>
  </si>
  <si>
    <t>调节后总发生额</t>
    <phoneticPr fontId="3" type="noConversion"/>
  </si>
  <si>
    <t>统计时间差</t>
    <phoneticPr fontId="3" type="noConversion"/>
  </si>
  <si>
    <t>自助机前日在途计入</t>
    <phoneticPr fontId="3" type="noConversion"/>
  </si>
  <si>
    <t>0308</t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</si>
  <si>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</si>
  <si>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</si>
  <si>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</si>
  <si>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</si>
  <si>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</si>
  <si>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</si>
  <si>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</si>
  <si>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</si>
  <si>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</si>
  <si>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</si>
  <si>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</si>
  <si>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</si>
  <si>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</si>
  <si>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</si>
  <si>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</si>
  <si>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</si>
  <si>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自助机招商012</t>
  </si>
  <si>
    <t>状态</t>
  </si>
  <si>
    <t>0306</t>
  </si>
  <si>
    <t>1</t>
  </si>
  <si>
    <t>自助机广发041</t>
  </si>
  <si>
    <t>自助机广发025</t>
  </si>
  <si>
    <t>自助机广发020</t>
  </si>
  <si>
    <t>自助机广发003</t>
  </si>
  <si>
    <t>自助机广发029</t>
  </si>
  <si>
    <t>9</t>
  </si>
  <si>
    <t>7</t>
  </si>
  <si>
    <t>OR</t>
  </si>
  <si>
    <t>6</t>
  </si>
  <si>
    <t>A</t>
  </si>
  <si>
    <t>本日银行清算转出</t>
    <phoneticPr fontId="3" type="noConversion"/>
  </si>
  <si>
    <t>2017.6.3-7</t>
    <phoneticPr fontId="3" type="noConversion"/>
  </si>
  <si>
    <t>自助机招商026</t>
  </si>
  <si>
    <t>自助机招商009</t>
  </si>
  <si>
    <t>自助机招商011</t>
  </si>
  <si>
    <t>自助机招商021</t>
  </si>
  <si>
    <t>自助机招商006</t>
  </si>
  <si>
    <t>自助机招商022</t>
  </si>
  <si>
    <t>自助机招商020</t>
  </si>
  <si>
    <t>自助机招商034</t>
  </si>
  <si>
    <t>自助机招商005</t>
  </si>
  <si>
    <t>自助机招商001</t>
  </si>
  <si>
    <t>自助机招商031</t>
  </si>
  <si>
    <t>自助机招商024</t>
  </si>
  <si>
    <t>自助机招商018</t>
  </si>
  <si>
    <t>自助机招商025</t>
  </si>
  <si>
    <t>自助机招商008</t>
  </si>
  <si>
    <t>自助机招商032</t>
  </si>
  <si>
    <t>自助机招商039</t>
  </si>
  <si>
    <t>自助机招商027</t>
  </si>
  <si>
    <t>自助机招商028</t>
  </si>
  <si>
    <t>自助机招商016</t>
  </si>
  <si>
    <t>自助机招商015</t>
  </si>
  <si>
    <t>自助机招商030</t>
  </si>
  <si>
    <t>自助机招商029</t>
  </si>
  <si>
    <t>杨梅</t>
  </si>
  <si>
    <t>自助机招商037</t>
  </si>
  <si>
    <t>自助机招商023</t>
  </si>
  <si>
    <t>自助机招商033</t>
  </si>
  <si>
    <t>自助机招商017</t>
  </si>
  <si>
    <t>自助机招商013</t>
  </si>
  <si>
    <t>自助机招商003</t>
  </si>
  <si>
    <t>自助机招商035</t>
  </si>
  <si>
    <t>周艳</t>
  </si>
  <si>
    <t>自助机招商040</t>
  </si>
  <si>
    <t>自助机当日应转未转</t>
    <phoneticPr fontId="3" type="noConversion"/>
  </si>
  <si>
    <t>自助机当日前未转处理</t>
    <phoneticPr fontId="3" type="noConversion"/>
  </si>
  <si>
    <t/>
  </si>
  <si>
    <t>崔立斌</t>
  </si>
  <si>
    <t>0908813443</t>
  </si>
  <si>
    <t>1000009147</t>
  </si>
  <si>
    <t>0909041725</t>
  </si>
  <si>
    <t>0909660532</t>
  </si>
  <si>
    <t>0910096006</t>
  </si>
  <si>
    <t>0910281289</t>
  </si>
  <si>
    <t>0910445549</t>
  </si>
  <si>
    <t>1000016688</t>
  </si>
  <si>
    <t>邵华</t>
  </si>
  <si>
    <t>0910727023</t>
  </si>
  <si>
    <t>0910911369</t>
  </si>
  <si>
    <t>0910994988</t>
  </si>
  <si>
    <t>0911671681</t>
  </si>
  <si>
    <t>0911808721</t>
  </si>
  <si>
    <t>0911836843</t>
  </si>
  <si>
    <t>0911838319</t>
  </si>
  <si>
    <t>王雪梅</t>
  </si>
  <si>
    <t>0912197917</t>
  </si>
  <si>
    <t>5010906576</t>
  </si>
  <si>
    <t>焦瑜</t>
  </si>
  <si>
    <t>0912252596</t>
  </si>
  <si>
    <t>0912550071</t>
  </si>
  <si>
    <t>0913144788</t>
  </si>
  <si>
    <t>0913158531</t>
  </si>
  <si>
    <t>0913400901</t>
  </si>
  <si>
    <t>0913819650</t>
  </si>
  <si>
    <t>0913836587</t>
  </si>
  <si>
    <t>0913890504</t>
  </si>
  <si>
    <t>1000039536</t>
  </si>
  <si>
    <t>0914112860</t>
  </si>
  <si>
    <t>1000069994</t>
  </si>
  <si>
    <t>李宗蓉</t>
  </si>
  <si>
    <t>0914126701</t>
  </si>
  <si>
    <t>0914154243</t>
  </si>
  <si>
    <t>0914183764</t>
  </si>
  <si>
    <t>0914183905</t>
  </si>
  <si>
    <t>0914184238</t>
  </si>
  <si>
    <t>0914225355</t>
  </si>
  <si>
    <t>公志荣</t>
  </si>
  <si>
    <t>0914245367</t>
  </si>
  <si>
    <t>1000072673</t>
  </si>
  <si>
    <t>姚灵芝</t>
  </si>
  <si>
    <t>0914247578</t>
  </si>
  <si>
    <t>0914262113</t>
  </si>
  <si>
    <t>0914279246</t>
  </si>
  <si>
    <t>1000073398</t>
  </si>
  <si>
    <t>印乙芳</t>
  </si>
  <si>
    <t>0914319847</t>
  </si>
  <si>
    <t>0914320153</t>
  </si>
  <si>
    <t>0914321296</t>
  </si>
  <si>
    <t>0914321431</t>
  </si>
  <si>
    <t>0914381873</t>
  </si>
  <si>
    <t>0914382103</t>
  </si>
  <si>
    <t>SR17060600000252</t>
  </si>
  <si>
    <t>SR17060600000294</t>
  </si>
  <si>
    <t>SR17060600000416</t>
  </si>
  <si>
    <t>SR17060700000469</t>
  </si>
  <si>
    <t>SR17060700000533</t>
  </si>
  <si>
    <t>SR17060700000559</t>
  </si>
  <si>
    <t>SR17060700000612</t>
  </si>
  <si>
    <t>SR17060700000653</t>
  </si>
  <si>
    <t>SR17060700000675</t>
  </si>
  <si>
    <t>SR17060800000802</t>
  </si>
  <si>
    <t>SR17060800000850</t>
  </si>
  <si>
    <t>SR17060800000857</t>
  </si>
  <si>
    <t>SR17060800000858</t>
  </si>
  <si>
    <t>SR17060800000914</t>
  </si>
  <si>
    <t>SR17060800000926</t>
  </si>
  <si>
    <t>SR17060800001003</t>
  </si>
  <si>
    <t>SR17060900001115</t>
  </si>
  <si>
    <t>SR17060900001121</t>
  </si>
  <si>
    <t>SR17060900001154</t>
  </si>
  <si>
    <t>SR17060900001245</t>
  </si>
  <si>
    <t>SR17060900001252</t>
  </si>
  <si>
    <t>1000071419</t>
  </si>
  <si>
    <t>SR17060900001268</t>
  </si>
  <si>
    <t>SR17061000001304</t>
  </si>
  <si>
    <t>SR17061000001318</t>
  </si>
  <si>
    <t>SR17061000001337</t>
  </si>
  <si>
    <t>SR17061000001354</t>
  </si>
  <si>
    <t>SR17061000001356</t>
  </si>
  <si>
    <t>SR17061000001357</t>
  </si>
  <si>
    <t>SR17061000001384</t>
  </si>
  <si>
    <t>SR17061000001392</t>
  </si>
  <si>
    <t>SR17061000001395</t>
  </si>
  <si>
    <t>SR17061000001399</t>
  </si>
  <si>
    <t>SR17061000001401</t>
  </si>
  <si>
    <t>SR17061000001430</t>
  </si>
  <si>
    <t>SR17061000001431</t>
  </si>
  <si>
    <t>SR17061000001434</t>
  </si>
  <si>
    <t>SR17061000001436</t>
  </si>
  <si>
    <t>SR17061000001466</t>
  </si>
  <si>
    <t>SR17061000001467</t>
  </si>
  <si>
    <t>是否有附件</t>
    <phoneticPr fontId="3" type="noConversion"/>
  </si>
  <si>
    <t>系统内外标志</t>
    <phoneticPr fontId="3" type="noConversion"/>
  </si>
  <si>
    <t>业务摘要</t>
    <phoneticPr fontId="3" type="noConversion"/>
  </si>
  <si>
    <t>人民币标识</t>
    <phoneticPr fontId="3" type="noConversion"/>
  </si>
  <si>
    <t>收到银行</t>
    <phoneticPr fontId="3" type="noConversion"/>
  </si>
  <si>
    <t>C_REQSTS</t>
  </si>
  <si>
    <t>C_RTNFLG</t>
  </si>
  <si>
    <t>EPTDAT</t>
  </si>
  <si>
    <t>EPTTIM</t>
  </si>
  <si>
    <t>FEETYP</t>
  </si>
  <si>
    <t>NUSAGE</t>
  </si>
  <si>
    <t>OPRDAT</t>
  </si>
  <si>
    <t>RCVBRD</t>
    <phoneticPr fontId="3" type="noConversion"/>
  </si>
  <si>
    <t>REGFLG</t>
  </si>
  <si>
    <t>REQNBR</t>
    <phoneticPr fontId="3" type="noConversion"/>
  </si>
  <si>
    <t>业务参考号</t>
    <phoneticPr fontId="3" type="noConversion"/>
  </si>
  <si>
    <t>汇款业务状态</t>
    <phoneticPr fontId="3" type="noConversion"/>
  </si>
  <si>
    <t>N</t>
  </si>
  <si>
    <t>10</t>
  </si>
  <si>
    <t>北京市北京市</t>
  </si>
  <si>
    <t>完成</t>
  </si>
  <si>
    <t>成功</t>
  </si>
  <si>
    <t>000000</t>
  </si>
  <si>
    <t>FIN</t>
  </si>
  <si>
    <t>S</t>
  </si>
  <si>
    <t>P</t>
  </si>
  <si>
    <t>中国民生银行总行</t>
  </si>
  <si>
    <t>305100000013</t>
  </si>
  <si>
    <t>广东省深圳市</t>
  </si>
  <si>
    <t>308584000013</t>
  </si>
  <si>
    <t>中国光大银行</t>
  </si>
  <si>
    <t>303100000006</t>
  </si>
  <si>
    <t>20170606</t>
  </si>
  <si>
    <t>患者 崔立斌 自助机退款 1 元！</t>
  </si>
  <si>
    <t>中国建设银行总行(不受理个人业务)</t>
  </si>
  <si>
    <t>105100000017</t>
  </si>
  <si>
    <t>中国工商银行总行清算中心</t>
  </si>
  <si>
    <t>102100099996</t>
  </si>
  <si>
    <t>中国邮政储蓄银行总行</t>
  </si>
  <si>
    <t>403100000004</t>
  </si>
  <si>
    <t>中国银行总行</t>
  </si>
  <si>
    <t>104100000004</t>
  </si>
  <si>
    <t>患者 王晓凤 自助机退款 364 元！</t>
  </si>
  <si>
    <t>退票</t>
  </si>
  <si>
    <t>B</t>
  </si>
  <si>
    <t>R</t>
  </si>
  <si>
    <t>nullnull</t>
  </si>
  <si>
    <t>中信银行总行管理部（不受理储蓄业务）</t>
  </si>
  <si>
    <t>302100011000</t>
  </si>
  <si>
    <t>平安银行</t>
  </si>
  <si>
    <t>307584007998</t>
  </si>
  <si>
    <t>中国农业银行资金清算中心</t>
  </si>
  <si>
    <t>103100000026</t>
  </si>
  <si>
    <t>6217003880001873070</t>
  </si>
  <si>
    <t>张明勇</t>
  </si>
  <si>
    <t>患者 陈龙巧 自助机退款 2866 元！</t>
  </si>
  <si>
    <t>华夏银行股份有限公司总行</t>
  </si>
  <si>
    <t>304100040000</t>
  </si>
  <si>
    <t>云南省昆明市</t>
  </si>
  <si>
    <t>云南省农村信用社联合社</t>
  </si>
  <si>
    <t>402731005508</t>
  </si>
  <si>
    <t>Y</t>
  </si>
  <si>
    <t>上海市上海市</t>
  </si>
  <si>
    <t>上海浦东发展银行</t>
  </si>
  <si>
    <t>310290000013</t>
  </si>
  <si>
    <t>患者 杨开兰 自助机退款 723 元！</t>
  </si>
  <si>
    <t>20170607</t>
  </si>
  <si>
    <t>交通银行</t>
  </si>
  <si>
    <t>301290000007</t>
  </si>
  <si>
    <t>患者 单继萍 自助机退款 194 元！</t>
  </si>
  <si>
    <t>6217788302400535912</t>
  </si>
  <si>
    <t>安徽省合肥市</t>
  </si>
  <si>
    <t>安徽省农村信用社联合社资金清算中心（不转汇）</t>
  </si>
  <si>
    <t>402361018886</t>
  </si>
  <si>
    <t>患者 刀文艳 自助机退款 68 元！</t>
  </si>
  <si>
    <t>患者 李俊东 自助机退款 123 元！</t>
  </si>
  <si>
    <t>6228484148597206377</t>
  </si>
  <si>
    <t>患者 庄凤玲 自助机退款 1355 元！</t>
  </si>
  <si>
    <t>患者 杨小凤 自助机退款 818 元！</t>
  </si>
  <si>
    <t>患者 管家元 自助机退款 200 元！</t>
  </si>
  <si>
    <t>20170608</t>
  </si>
  <si>
    <t>贵州银行股份有限公司</t>
  </si>
  <si>
    <t>313701099012</t>
  </si>
  <si>
    <t>患者 李兴炳 自助机退款 500 元！</t>
  </si>
  <si>
    <t>患者 周建民 自助机退款 64 元！</t>
  </si>
  <si>
    <t>患者 李丽菊 自助机退款 113 元！</t>
  </si>
  <si>
    <t>患者 夏祥生 自助机退款 4722 元！</t>
  </si>
  <si>
    <t>6228480868597254374</t>
  </si>
  <si>
    <t>患者 金红彬 自助机退款 54 元！</t>
  </si>
  <si>
    <t>患者 毛培仙 自助机退款 96 元！</t>
  </si>
  <si>
    <t>20170609</t>
  </si>
  <si>
    <t>福建省福州市</t>
  </si>
  <si>
    <t>兴业银行总行</t>
  </si>
  <si>
    <t>309391000011</t>
  </si>
  <si>
    <t>贵州省贵阳市</t>
  </si>
  <si>
    <t>贵州省农村信用社联合社</t>
  </si>
  <si>
    <t>402701002999</t>
  </si>
  <si>
    <t>患者 邵华 自助机退款 500 元！</t>
  </si>
  <si>
    <t>患者 廖进艳 自助机退款 1300 元！</t>
  </si>
  <si>
    <t>患者 韩应仙 自助机退款 496 元！</t>
  </si>
  <si>
    <t>患者 陈浩 自助机退款 889 元！</t>
  </si>
  <si>
    <t>患者 李琼 自助机退款 1760 元！</t>
  </si>
  <si>
    <t>患者 朱富贵 自助机退款 800 元！</t>
  </si>
  <si>
    <t>患者 罗晶 自助机退款 833 元！</t>
  </si>
  <si>
    <t>20170610</t>
  </si>
  <si>
    <t>患者 高兴东 自助机退款 600 元！</t>
  </si>
  <si>
    <t>6236683860003050353</t>
  </si>
  <si>
    <t>患者 杨雅玲 自助机退款 5000 元！</t>
  </si>
  <si>
    <t>患者 刘蕊 自助机退款 1000 元！</t>
  </si>
  <si>
    <t>患者 韦宁安 自助机退款 500 元！</t>
  </si>
  <si>
    <t>患者 韦宁安 自助机退款 700 元！</t>
  </si>
  <si>
    <t>患者 张庆蓉 自助机退款 4000 元！</t>
  </si>
  <si>
    <t>6228483300670059519</t>
  </si>
  <si>
    <t>患者 姚灵芝 自助机退款 1694 元！</t>
  </si>
  <si>
    <t>患者 王继华 自助机退款 600 元！</t>
  </si>
  <si>
    <t>患者 何小会 自助机退款 2000 元！</t>
  </si>
  <si>
    <t>患者 巴正财 自助机退款 1556 元！</t>
  </si>
  <si>
    <t>6217003860007414988</t>
  </si>
  <si>
    <t>患者 莫郑雄 自助机退款 1000 元！</t>
  </si>
  <si>
    <t>患者 何婷 自助机退款 1000 元！</t>
  </si>
  <si>
    <t>患者 王桂英 自助机退款 1000 元！</t>
  </si>
  <si>
    <t>患者 王桂英 自助机退款 200 元！</t>
  </si>
  <si>
    <t>交易金额</t>
  </si>
  <si>
    <t>自助机金额</t>
    <phoneticPr fontId="3" type="noConversion"/>
  </si>
  <si>
    <t>是否平</t>
    <phoneticPr fontId="3" type="noConversion"/>
  </si>
  <si>
    <t>状态</t>
    <phoneticPr fontId="3" type="noConversion"/>
  </si>
  <si>
    <t>本日HIS端招行转出</t>
  </si>
  <si>
    <t>招行在途未清算</t>
  </si>
  <si>
    <t>招行当日前清算处理</t>
  </si>
  <si>
    <t>招行测试调整</t>
  </si>
  <si>
    <t>招行退款调节表 2017-06-06</t>
    <phoneticPr fontId="3" type="noConversion"/>
  </si>
  <si>
    <t>招行退款调节表 2017-06-07</t>
    <phoneticPr fontId="3" type="noConversion"/>
  </si>
  <si>
    <t>招行退款调节表 2017-06-08</t>
    <phoneticPr fontId="3" type="noConversion"/>
  </si>
  <si>
    <t>招行退款调节表 2017-06-09</t>
    <phoneticPr fontId="3" type="noConversion"/>
  </si>
  <si>
    <t>招行退款调节表 2017-06-10</t>
    <phoneticPr fontId="3" type="noConversion"/>
  </si>
  <si>
    <t xml:space="preserve"> </t>
  </si>
  <si>
    <t>自助机广发002</t>
  </si>
  <si>
    <t>自助机招商014</t>
  </si>
  <si>
    <t>自助机招商004</t>
  </si>
  <si>
    <t>吴立飞</t>
  </si>
  <si>
    <t>1000076074</t>
  </si>
  <si>
    <t>李金容</t>
  </si>
  <si>
    <t>1000055908</t>
  </si>
  <si>
    <t>张丽萍</t>
  </si>
  <si>
    <t>陈芳</t>
  </si>
  <si>
    <t>张爱华</t>
  </si>
  <si>
    <t>1000065021</t>
  </si>
  <si>
    <t>唐进勇</t>
  </si>
  <si>
    <t>1000072535</t>
  </si>
  <si>
    <t>叶开茂</t>
  </si>
  <si>
    <t>1000076032</t>
  </si>
  <si>
    <t>李本贤</t>
  </si>
  <si>
    <t>1000090290</t>
  </si>
  <si>
    <t>李建贵</t>
  </si>
  <si>
    <t>1000071182</t>
  </si>
  <si>
    <t>唐雪琳</t>
  </si>
  <si>
    <t>1000090603</t>
  </si>
  <si>
    <t>张兵</t>
  </si>
  <si>
    <t>1000072744</t>
  </si>
  <si>
    <t>代玉蓉</t>
  </si>
  <si>
    <t>1000077226</t>
  </si>
  <si>
    <t>沙学杰</t>
  </si>
  <si>
    <t>1000076863</t>
  </si>
  <si>
    <t>尹菊芬</t>
  </si>
  <si>
    <t>1000076918</t>
  </si>
  <si>
    <t>冯怀邦</t>
  </si>
  <si>
    <t>0920151953</t>
  </si>
  <si>
    <t>贺金连</t>
  </si>
  <si>
    <t>0920338192</t>
  </si>
  <si>
    <t>杜秀群</t>
  </si>
  <si>
    <t>0920636682</t>
  </si>
  <si>
    <t>王奇</t>
  </si>
  <si>
    <t>1000094921</t>
  </si>
  <si>
    <t>诺周女</t>
  </si>
  <si>
    <t>SR17061500002908</t>
  </si>
  <si>
    <t>SR17061500002969</t>
  </si>
  <si>
    <t>SR17061500003038</t>
  </si>
  <si>
    <t>BNKFLG</t>
  </si>
  <si>
    <t>BUSSTS</t>
  </si>
  <si>
    <t>CRTACC</t>
  </si>
  <si>
    <t>CRTADR</t>
  </si>
  <si>
    <t>CRTBNK</t>
  </si>
  <si>
    <t>CRTNAM</t>
  </si>
  <si>
    <t>REQNBR</t>
  </si>
  <si>
    <t>REQSTS</t>
  </si>
  <si>
    <t>RTNFLG</t>
  </si>
  <si>
    <t>STLCHN</t>
  </si>
  <si>
    <t>TRSAMT</t>
  </si>
  <si>
    <t>YURREF</t>
  </si>
  <si>
    <t>RTNNAR</t>
  </si>
  <si>
    <t>账号、户名不符</t>
  </si>
  <si>
    <t>收款人名称有误</t>
  </si>
  <si>
    <t>账号户名不符</t>
  </si>
  <si>
    <t>RJ02-账号、户名不符</t>
  </si>
  <si>
    <t>户名误</t>
  </si>
  <si>
    <t>云南昆明市</t>
  </si>
  <si>
    <t>昆明市农村信用合作社联合社</t>
  </si>
  <si>
    <t>贵阳银行股份有限公司</t>
  </si>
  <si>
    <t>313701098010</t>
  </si>
  <si>
    <t>账户户名不符</t>
  </si>
  <si>
    <t>6228480868428397079</t>
  </si>
  <si>
    <t>6231900000041584208</t>
  </si>
  <si>
    <t>001:账号户名不符</t>
  </si>
  <si>
    <t>账号有误</t>
  </si>
  <si>
    <t>6214838717211561</t>
  </si>
  <si>
    <t>收款人户名有误</t>
  </si>
  <si>
    <t>富滇银行股份有限公司运营管理部</t>
  </si>
  <si>
    <t>6231900000022842815</t>
  </si>
  <si>
    <t>6222520588130316</t>
  </si>
  <si>
    <t>6222350116469253</t>
  </si>
  <si>
    <t>5187107601767970</t>
  </si>
  <si>
    <t>王晓慧</t>
  </si>
  <si>
    <t>6223691044641342</t>
  </si>
  <si>
    <t>6228483358464738276</t>
  </si>
  <si>
    <t>6214157312903508399</t>
  </si>
  <si>
    <t>6210985882002206570</t>
  </si>
  <si>
    <t>6226580054486325</t>
  </si>
  <si>
    <t>6231900000129603557</t>
  </si>
  <si>
    <t>周伦</t>
  </si>
  <si>
    <t>自助金额</t>
    <phoneticPr fontId="3" type="noConversion"/>
  </si>
  <si>
    <t>是否平</t>
    <phoneticPr fontId="3" type="noConversion"/>
  </si>
  <si>
    <t>HIS金额</t>
    <phoneticPr fontId="3" type="noConversion"/>
  </si>
  <si>
    <t>是否平</t>
    <phoneticPr fontId="3" type="noConversion"/>
  </si>
  <si>
    <t>银行金额</t>
    <phoneticPr fontId="3" type="noConversion"/>
  </si>
  <si>
    <t>是否平</t>
    <phoneticPr fontId="3" type="noConversion"/>
  </si>
  <si>
    <t>银行状态</t>
    <phoneticPr fontId="3" type="noConversion"/>
  </si>
  <si>
    <t>HIS状态</t>
    <phoneticPr fontId="3" type="noConversion"/>
  </si>
  <si>
    <t>0920702072</t>
  </si>
  <si>
    <t>1000095019</t>
  </si>
  <si>
    <t>杨彦竹</t>
  </si>
  <si>
    <t>0920702415</t>
  </si>
  <si>
    <t>0920805271</t>
  </si>
  <si>
    <t>1000091950</t>
  </si>
  <si>
    <t>高瑞云</t>
  </si>
  <si>
    <t>1000028956</t>
  </si>
  <si>
    <t>何润</t>
  </si>
  <si>
    <t>0920843562</t>
  </si>
  <si>
    <t>0920863473</t>
  </si>
  <si>
    <t>1000044609</t>
  </si>
  <si>
    <t>童珊珊</t>
  </si>
  <si>
    <t>0920863839</t>
  </si>
  <si>
    <t>0920864342</t>
  </si>
  <si>
    <t>0920890604</t>
  </si>
  <si>
    <t>1000064878</t>
  </si>
  <si>
    <t>丁钟敏</t>
  </si>
  <si>
    <t>0920910336</t>
  </si>
  <si>
    <t>0920931812</t>
  </si>
  <si>
    <t>1000074085</t>
  </si>
  <si>
    <t>刘雄月</t>
  </si>
  <si>
    <t>0920968959</t>
  </si>
  <si>
    <t>1000023593</t>
  </si>
  <si>
    <t>那有琼</t>
  </si>
  <si>
    <t>0920982409</t>
  </si>
  <si>
    <t>1000040403</t>
  </si>
  <si>
    <t>陈安梅</t>
  </si>
  <si>
    <t>0921004560</t>
  </si>
  <si>
    <t>1000095387</t>
  </si>
  <si>
    <t>李小琼</t>
  </si>
  <si>
    <t>0921030837</t>
  </si>
  <si>
    <t>0921032152</t>
  </si>
  <si>
    <t>1000077081</t>
  </si>
  <si>
    <t>陈友代</t>
  </si>
  <si>
    <t>0921050618</t>
  </si>
  <si>
    <t>1000096132</t>
  </si>
  <si>
    <t>陈泽生</t>
  </si>
  <si>
    <t>0921052954</t>
  </si>
  <si>
    <t>1000096585</t>
  </si>
  <si>
    <t>陈凌凌</t>
  </si>
  <si>
    <t>0921070190</t>
  </si>
  <si>
    <t>1000091231</t>
  </si>
  <si>
    <t>陈倍</t>
  </si>
  <si>
    <t>0921081493</t>
  </si>
  <si>
    <t>1000077628</t>
  </si>
  <si>
    <t>张清贵</t>
  </si>
  <si>
    <t>0921083957</t>
  </si>
  <si>
    <t>5013638159</t>
  </si>
  <si>
    <t>刘文富</t>
  </si>
  <si>
    <t>0921100183</t>
  </si>
  <si>
    <t>1000091691</t>
  </si>
  <si>
    <t>刘世春</t>
  </si>
  <si>
    <t>0921142476</t>
  </si>
  <si>
    <t>1000018736</t>
  </si>
  <si>
    <t>朱盛强</t>
  </si>
  <si>
    <t>0921144278</t>
  </si>
  <si>
    <t>1000024049</t>
  </si>
  <si>
    <t>祖大瑞</t>
  </si>
  <si>
    <t>0921146406</t>
  </si>
  <si>
    <t>1000076855</t>
  </si>
  <si>
    <t>余东舰</t>
  </si>
  <si>
    <t>1000092346</t>
  </si>
  <si>
    <t>何昌领</t>
  </si>
  <si>
    <t>0921176736</t>
  </si>
  <si>
    <t>1000091704</t>
  </si>
  <si>
    <t>鄢清娇</t>
  </si>
  <si>
    <t>5303-0301107228</t>
  </si>
  <si>
    <t>耿俪萍</t>
  </si>
  <si>
    <t>0921194990</t>
  </si>
  <si>
    <t>1000081946</t>
  </si>
  <si>
    <t>尹志敏</t>
  </si>
  <si>
    <t>0921199771</t>
  </si>
  <si>
    <t>1000019915</t>
  </si>
  <si>
    <t>王勇</t>
  </si>
  <si>
    <t>0921200891</t>
  </si>
  <si>
    <t>1000019877</t>
  </si>
  <si>
    <t>王永丽</t>
  </si>
  <si>
    <t>0921210177</t>
  </si>
  <si>
    <t>1000094392</t>
  </si>
  <si>
    <t>余雅静</t>
  </si>
  <si>
    <t>1000096852</t>
  </si>
  <si>
    <t>赵玉珍</t>
  </si>
  <si>
    <t>1000019943</t>
  </si>
  <si>
    <t>刘丽兰</t>
  </si>
  <si>
    <t>0921224282</t>
  </si>
  <si>
    <t>1000096500</t>
  </si>
  <si>
    <t>王小淑</t>
  </si>
  <si>
    <t>0921249239</t>
  </si>
  <si>
    <t>1000028176</t>
  </si>
  <si>
    <t>宋锦江</t>
  </si>
  <si>
    <t>0921255366</t>
  </si>
  <si>
    <t>0111058857</t>
  </si>
  <si>
    <t>郑晓蒲</t>
  </si>
  <si>
    <t>0921277573</t>
  </si>
  <si>
    <t>1000096547</t>
  </si>
  <si>
    <t>0921277649</t>
  </si>
  <si>
    <t>1000095805</t>
  </si>
  <si>
    <t>黄晶</t>
  </si>
  <si>
    <t>1000064357</t>
  </si>
  <si>
    <t>罗青</t>
  </si>
  <si>
    <t>0921316231</t>
  </si>
  <si>
    <t>1000076033</t>
  </si>
  <si>
    <t>吴家友</t>
  </si>
  <si>
    <t>0921348146</t>
  </si>
  <si>
    <t>1000043249</t>
  </si>
  <si>
    <t>杨伟</t>
  </si>
  <si>
    <t>0921390935</t>
  </si>
  <si>
    <t>1000072546</t>
  </si>
  <si>
    <t>孙愉</t>
  </si>
  <si>
    <t>0921391739</t>
  </si>
  <si>
    <t>1000072541</t>
  </si>
  <si>
    <t>常海成</t>
  </si>
  <si>
    <t>0921393287</t>
  </si>
  <si>
    <t>1000054819</t>
  </si>
  <si>
    <t>段孝祥</t>
  </si>
  <si>
    <t>1000095269</t>
  </si>
  <si>
    <t>罗平</t>
  </si>
  <si>
    <t>0921496550</t>
  </si>
  <si>
    <t>1000081948</t>
  </si>
  <si>
    <t>甘维艳</t>
  </si>
  <si>
    <t>0921503804</t>
  </si>
  <si>
    <t>1000097197</t>
  </si>
  <si>
    <t>钱玉明</t>
  </si>
  <si>
    <t>0921527538</t>
  </si>
  <si>
    <t>1000097473</t>
  </si>
  <si>
    <t>罗琴</t>
  </si>
  <si>
    <t>1000075395</t>
  </si>
  <si>
    <t>王富</t>
  </si>
  <si>
    <t>0921540605</t>
  </si>
  <si>
    <t>1000020521</t>
  </si>
  <si>
    <t>陈星宇</t>
  </si>
  <si>
    <t>0921543332</t>
  </si>
  <si>
    <t>1000097931</t>
  </si>
  <si>
    <t>李璟</t>
  </si>
  <si>
    <t>1000021167</t>
  </si>
  <si>
    <t>杜永斌</t>
  </si>
  <si>
    <t>1000097811</t>
  </si>
  <si>
    <t>张露含</t>
  </si>
  <si>
    <t>0921593445</t>
  </si>
  <si>
    <t>1000096338</t>
  </si>
  <si>
    <t>余浪勤</t>
  </si>
  <si>
    <t>0921604425</t>
  </si>
  <si>
    <t>1000097274</t>
  </si>
  <si>
    <t>郭跃辉</t>
  </si>
  <si>
    <t>0921606215</t>
  </si>
  <si>
    <t>1000096842</t>
  </si>
  <si>
    <t>李永菊</t>
  </si>
  <si>
    <t>0921622955</t>
  </si>
  <si>
    <t>1000092685</t>
  </si>
  <si>
    <t>苏华</t>
  </si>
  <si>
    <t>0921623593</t>
  </si>
  <si>
    <t>1000074075</t>
  </si>
  <si>
    <t>李加孝</t>
  </si>
  <si>
    <t>0921637726</t>
  </si>
  <si>
    <t>1000082792</t>
  </si>
  <si>
    <t>颜清惠</t>
  </si>
  <si>
    <t>0921639158</t>
  </si>
  <si>
    <t>0921646555</t>
  </si>
  <si>
    <t>1000095459</t>
  </si>
  <si>
    <t>郑明帝</t>
  </si>
  <si>
    <t>0921652261</t>
  </si>
  <si>
    <t>5010295984</t>
  </si>
  <si>
    <t>李剑</t>
  </si>
  <si>
    <t>0921654763</t>
  </si>
  <si>
    <t>0112138735</t>
  </si>
  <si>
    <t>秦燕</t>
  </si>
  <si>
    <t>自助机广发011</t>
  </si>
  <si>
    <t>0921696289</t>
  </si>
  <si>
    <t>1000086354</t>
  </si>
  <si>
    <t>石美玲</t>
  </si>
  <si>
    <t>0921744902</t>
  </si>
  <si>
    <t>1000097953</t>
  </si>
  <si>
    <t>李云</t>
  </si>
  <si>
    <t>0921747860</t>
  </si>
  <si>
    <t>0921758398</t>
  </si>
  <si>
    <t>1000057152</t>
  </si>
  <si>
    <t>叶琼梅</t>
  </si>
  <si>
    <t>0921763576</t>
  </si>
  <si>
    <t>1000085367</t>
  </si>
  <si>
    <t>韦祖娟</t>
  </si>
  <si>
    <t>0921786445</t>
  </si>
  <si>
    <t>1000097063</t>
  </si>
  <si>
    <t>谢永芬</t>
  </si>
  <si>
    <t>1000047057</t>
  </si>
  <si>
    <t>尹尤海</t>
  </si>
  <si>
    <t>0921799453</t>
  </si>
  <si>
    <t>5304-5040365938</t>
  </si>
  <si>
    <t>张朝良</t>
  </si>
  <si>
    <t>0921808473</t>
  </si>
  <si>
    <t>1000072519</t>
  </si>
  <si>
    <t>吕秀云</t>
  </si>
  <si>
    <t>0921815518</t>
  </si>
  <si>
    <t>1000096073</t>
  </si>
  <si>
    <t>陈柱莲</t>
  </si>
  <si>
    <t>0921825340</t>
  </si>
  <si>
    <t>0921826148</t>
  </si>
  <si>
    <t>1000088655</t>
  </si>
  <si>
    <t>王虹璎</t>
  </si>
  <si>
    <t>0921829426</t>
  </si>
  <si>
    <t>1000098041</t>
  </si>
  <si>
    <t>伏禹林</t>
  </si>
  <si>
    <t>0921835086</t>
  </si>
  <si>
    <t>5307-0702005197</t>
  </si>
  <si>
    <t>张绍春</t>
  </si>
  <si>
    <t>0921835132</t>
  </si>
  <si>
    <t>1000087255</t>
  </si>
  <si>
    <t>黄艺虹</t>
  </si>
  <si>
    <t>0921844214</t>
  </si>
  <si>
    <t>1000097896</t>
  </si>
  <si>
    <t>杨艳妹</t>
  </si>
  <si>
    <t>0921864339</t>
  </si>
  <si>
    <t>1000097945</t>
  </si>
  <si>
    <t>李蓉</t>
  </si>
  <si>
    <t>0921876108</t>
  </si>
  <si>
    <t>5300-0000162619</t>
  </si>
  <si>
    <t>兰会军</t>
  </si>
  <si>
    <t>0921898336</t>
  </si>
  <si>
    <t>1000098171</t>
  </si>
  <si>
    <t>杨晓梅</t>
  </si>
  <si>
    <t>0921917085</t>
  </si>
  <si>
    <t>1000082521</t>
  </si>
  <si>
    <t>杨正</t>
  </si>
  <si>
    <t>0921934962</t>
  </si>
  <si>
    <t>5300-0000193462</t>
  </si>
  <si>
    <t>李兆雄</t>
  </si>
  <si>
    <t>0921939489</t>
  </si>
  <si>
    <t>1000066122</t>
  </si>
  <si>
    <t>宋玉淑</t>
  </si>
  <si>
    <t>0921950856</t>
  </si>
  <si>
    <t>0921954752</t>
  </si>
  <si>
    <t>0921989989</t>
  </si>
  <si>
    <t>1000098554</t>
  </si>
  <si>
    <t>刘芳</t>
  </si>
  <si>
    <t>0922000985</t>
  </si>
  <si>
    <t>1000048589</t>
  </si>
  <si>
    <t>王延成</t>
  </si>
  <si>
    <t>0922019952</t>
  </si>
  <si>
    <t>0922026865</t>
  </si>
  <si>
    <t>0922052888</t>
  </si>
  <si>
    <t>1000098548</t>
  </si>
  <si>
    <t>杨盛秀</t>
  </si>
  <si>
    <t>0922070088</t>
  </si>
  <si>
    <t>1000098653</t>
  </si>
  <si>
    <t>陈蓉</t>
  </si>
  <si>
    <t>0922091949</t>
  </si>
  <si>
    <t>1000028946</t>
  </si>
  <si>
    <t>高尚芬</t>
  </si>
  <si>
    <t>0922097204</t>
  </si>
  <si>
    <t>0922103416</t>
  </si>
  <si>
    <t>1000075892</t>
  </si>
  <si>
    <t>农仕如</t>
  </si>
  <si>
    <t>0922106194</t>
  </si>
  <si>
    <t>1000052298</t>
  </si>
  <si>
    <t>陈本海</t>
  </si>
  <si>
    <t>0922106447</t>
  </si>
  <si>
    <t>1000090942</t>
  </si>
  <si>
    <t>范兵</t>
  </si>
  <si>
    <t>0922108037</t>
  </si>
  <si>
    <t>1000064864</t>
  </si>
  <si>
    <t>袁满</t>
  </si>
  <si>
    <t>0922111812</t>
  </si>
  <si>
    <t>1000097411</t>
  </si>
  <si>
    <t>杨石付</t>
  </si>
  <si>
    <t>0922113127</t>
  </si>
  <si>
    <t>1000045315</t>
  </si>
  <si>
    <t>赖燕</t>
  </si>
  <si>
    <t>0922122804</t>
  </si>
  <si>
    <t>0922130844</t>
  </si>
  <si>
    <t>1000090963</t>
  </si>
  <si>
    <t>梁正仙</t>
  </si>
  <si>
    <t>0922135465</t>
  </si>
  <si>
    <t>1000065770</t>
  </si>
  <si>
    <t>王润明</t>
  </si>
  <si>
    <t>0922138502</t>
  </si>
  <si>
    <t>1000083393</t>
  </si>
  <si>
    <t>程坤发</t>
  </si>
  <si>
    <t>0922140292</t>
  </si>
  <si>
    <t>1000099134</t>
  </si>
  <si>
    <t>汪新冬</t>
  </si>
  <si>
    <t>0922142814</t>
  </si>
  <si>
    <t>1000078302</t>
  </si>
  <si>
    <t>王文军</t>
  </si>
  <si>
    <t>0922143589</t>
  </si>
  <si>
    <t>1000090838</t>
  </si>
  <si>
    <t>张倩</t>
  </si>
  <si>
    <t>0922147231</t>
  </si>
  <si>
    <t>1000077225</t>
  </si>
  <si>
    <t>刘俐江</t>
  </si>
  <si>
    <t>0922160215</t>
  </si>
  <si>
    <t>1000076338</t>
  </si>
  <si>
    <t>朱凤仙</t>
  </si>
  <si>
    <t>0922171930</t>
  </si>
  <si>
    <t>0922186435</t>
  </si>
  <si>
    <t>0113408498</t>
  </si>
  <si>
    <t>李庆国</t>
  </si>
  <si>
    <t>0922186879</t>
  </si>
  <si>
    <t>1000093503</t>
  </si>
  <si>
    <t>王立成</t>
  </si>
  <si>
    <t>0922191221</t>
  </si>
  <si>
    <t>5300-0000793495</t>
  </si>
  <si>
    <t>杨小云</t>
  </si>
  <si>
    <t>0922194019</t>
  </si>
  <si>
    <t>1000098886</t>
  </si>
  <si>
    <t>陈萍</t>
  </si>
  <si>
    <t>0922195306</t>
  </si>
  <si>
    <t>1000086788</t>
  </si>
  <si>
    <t>陈祖辉</t>
  </si>
  <si>
    <t>0922204127</t>
  </si>
  <si>
    <t>1000057094</t>
  </si>
  <si>
    <t>刘小芹</t>
  </si>
  <si>
    <t>0922210033</t>
  </si>
  <si>
    <t>1000099284</t>
  </si>
  <si>
    <t>马晓燕</t>
  </si>
  <si>
    <t>0922210362</t>
  </si>
  <si>
    <t>0155016712</t>
  </si>
  <si>
    <t>龙志梅</t>
  </si>
  <si>
    <t>0922210760</t>
  </si>
  <si>
    <t>1000096138</t>
  </si>
  <si>
    <t>方明友</t>
  </si>
  <si>
    <t>0922211657</t>
  </si>
  <si>
    <t>1000019406</t>
  </si>
  <si>
    <t>贾立群</t>
  </si>
  <si>
    <t>0922219988</t>
  </si>
  <si>
    <t>1000087422</t>
  </si>
  <si>
    <t>张颖玲</t>
  </si>
  <si>
    <t>0922224695</t>
  </si>
  <si>
    <t>1000099110</t>
  </si>
  <si>
    <t>赖仕琼</t>
  </si>
  <si>
    <t>0922237543</t>
  </si>
  <si>
    <t>0922261648</t>
  </si>
  <si>
    <t>1000082108</t>
  </si>
  <si>
    <t>丁朴秀</t>
  </si>
  <si>
    <t>0922278852</t>
  </si>
  <si>
    <t>1000054366</t>
  </si>
  <si>
    <t>刘本宏</t>
  </si>
  <si>
    <t>0922284098</t>
  </si>
  <si>
    <t>0111297287</t>
  </si>
  <si>
    <t>李小波</t>
  </si>
  <si>
    <t>0922292157</t>
  </si>
  <si>
    <t>1000070130</t>
  </si>
  <si>
    <t>张露丹</t>
  </si>
  <si>
    <t>0922294680</t>
  </si>
  <si>
    <t>1000100084</t>
  </si>
  <si>
    <t>卿粤</t>
  </si>
  <si>
    <t>0922303731</t>
  </si>
  <si>
    <t>0922322738</t>
  </si>
  <si>
    <t>1000027273</t>
  </si>
  <si>
    <t>张明琴</t>
  </si>
  <si>
    <t>0922364093</t>
  </si>
  <si>
    <t>1000100448</t>
  </si>
  <si>
    <t>张蕴</t>
  </si>
  <si>
    <t>0922370603</t>
  </si>
  <si>
    <t>0922378420</t>
  </si>
  <si>
    <t>1000099971</t>
  </si>
  <si>
    <t>高美玲</t>
  </si>
  <si>
    <t>0922392703</t>
  </si>
  <si>
    <t>1000080691</t>
  </si>
  <si>
    <t>蒋桂燕</t>
  </si>
  <si>
    <t>0922428562</t>
  </si>
  <si>
    <t>1000098613</t>
  </si>
  <si>
    <t>易海波</t>
  </si>
  <si>
    <t>0922434833</t>
  </si>
  <si>
    <t>1000100133</t>
  </si>
  <si>
    <t>刘秉卓</t>
  </si>
  <si>
    <t>0922510316</t>
  </si>
  <si>
    <t>0922511784</t>
  </si>
  <si>
    <t>1000090846</t>
  </si>
  <si>
    <t>施存美</t>
  </si>
  <si>
    <t>0922514593</t>
  </si>
  <si>
    <t>0922558985</t>
  </si>
  <si>
    <t>1000064879</t>
  </si>
  <si>
    <t>高芳芳</t>
  </si>
  <si>
    <t>0922582404</t>
  </si>
  <si>
    <t>1000066775</t>
  </si>
  <si>
    <t>王颖</t>
  </si>
  <si>
    <t>0922591916</t>
  </si>
  <si>
    <t>1000030635</t>
  </si>
  <si>
    <t>鲍安不勒</t>
  </si>
  <si>
    <t>1000036924</t>
  </si>
  <si>
    <t>龙明富</t>
  </si>
  <si>
    <t>0922596603</t>
  </si>
  <si>
    <t>0922596743</t>
  </si>
  <si>
    <t>0922596960</t>
  </si>
  <si>
    <t>1000069576</t>
  </si>
  <si>
    <t>刘鸿昌</t>
  </si>
  <si>
    <t>0922639962</t>
  </si>
  <si>
    <t>1000092375</t>
  </si>
  <si>
    <t>高松葵</t>
  </si>
  <si>
    <t>0922662932</t>
  </si>
  <si>
    <t>1000076235</t>
  </si>
  <si>
    <t>葛洪安</t>
  </si>
  <si>
    <t>0922683465</t>
  </si>
  <si>
    <t>1000101208</t>
  </si>
  <si>
    <t>凡蕊</t>
  </si>
  <si>
    <t>0922689108</t>
  </si>
  <si>
    <t>0922700908</t>
  </si>
  <si>
    <t>1000086500</t>
  </si>
  <si>
    <t>祁东</t>
  </si>
  <si>
    <t>0922702616</t>
  </si>
  <si>
    <t>0922706035</t>
  </si>
  <si>
    <t>1000040217</t>
  </si>
  <si>
    <t>李翱</t>
  </si>
  <si>
    <t>0922706137</t>
  </si>
  <si>
    <t>1000075435</t>
  </si>
  <si>
    <t>邹关柱</t>
  </si>
  <si>
    <t>0922718596</t>
  </si>
  <si>
    <t>1000083133</t>
  </si>
  <si>
    <t>杨文明</t>
  </si>
  <si>
    <t>1000030192</t>
  </si>
  <si>
    <t>王绎邯</t>
  </si>
  <si>
    <t>自助机广发039</t>
  </si>
  <si>
    <t>0922781545</t>
  </si>
  <si>
    <t>1000101456</t>
  </si>
  <si>
    <t>洪绍雄</t>
  </si>
  <si>
    <t>0922961664</t>
  </si>
  <si>
    <t>0923004415</t>
  </si>
  <si>
    <t>1000039340</t>
  </si>
  <si>
    <t>郑小军</t>
  </si>
  <si>
    <t>0923062441</t>
  </si>
  <si>
    <t>1000094418</t>
  </si>
  <si>
    <t>纪少龙</t>
  </si>
  <si>
    <t>0923085922</t>
  </si>
  <si>
    <t>3124004041</t>
  </si>
  <si>
    <t>张丽月</t>
  </si>
  <si>
    <t>0923096140</t>
  </si>
  <si>
    <t>1000101155</t>
  </si>
  <si>
    <t>钱春秀</t>
  </si>
  <si>
    <t>0923139903</t>
  </si>
  <si>
    <t>1000007191</t>
  </si>
  <si>
    <t>范晓倩</t>
  </si>
  <si>
    <t>0923163730</t>
  </si>
  <si>
    <t>1000036718</t>
  </si>
  <si>
    <t>吴绍书</t>
  </si>
  <si>
    <t>0923163917</t>
  </si>
  <si>
    <t>1000055815</t>
  </si>
  <si>
    <t>张玉慢</t>
  </si>
  <si>
    <t>0923170007</t>
  </si>
  <si>
    <t>1000098576</t>
  </si>
  <si>
    <t>王麒棋</t>
  </si>
  <si>
    <t>0923182241</t>
  </si>
  <si>
    <t>0923211230</t>
  </si>
  <si>
    <t>1000094618</t>
  </si>
  <si>
    <t>刘玲丽</t>
  </si>
  <si>
    <t>0923223055</t>
  </si>
  <si>
    <t>0101110122</t>
  </si>
  <si>
    <t>宋晋昆</t>
  </si>
  <si>
    <t>0923244603</t>
  </si>
  <si>
    <t>1000054994</t>
  </si>
  <si>
    <t>魏丹</t>
  </si>
  <si>
    <t>1000101553</t>
  </si>
  <si>
    <t>黄国喜</t>
  </si>
  <si>
    <t>0923313891</t>
  </si>
  <si>
    <t>1000101660</t>
  </si>
  <si>
    <t>杨先芬</t>
  </si>
  <si>
    <t>自助机广发005</t>
  </si>
  <si>
    <t>0923344779</t>
  </si>
  <si>
    <t>1000103283</t>
  </si>
  <si>
    <t>高良敏</t>
  </si>
  <si>
    <t>1000104192</t>
  </si>
  <si>
    <t>江梅</t>
  </si>
  <si>
    <t>0923366155</t>
  </si>
  <si>
    <t>1000050078</t>
  </si>
  <si>
    <t>鲁俊凤</t>
  </si>
  <si>
    <t>1000103257</t>
  </si>
  <si>
    <t>胡德瑶</t>
  </si>
  <si>
    <t>0923378150</t>
  </si>
  <si>
    <t>1000101604</t>
  </si>
  <si>
    <t>蒋应浩</t>
  </si>
  <si>
    <t>0923391723</t>
  </si>
  <si>
    <t>1000103736</t>
  </si>
  <si>
    <t>陈金燕</t>
  </si>
  <si>
    <t>0923400827</t>
  </si>
  <si>
    <t>1000082821</t>
  </si>
  <si>
    <t>刘勇</t>
  </si>
  <si>
    <t>0923403400</t>
  </si>
  <si>
    <t>1000104405</t>
  </si>
  <si>
    <t>钟银仕</t>
  </si>
  <si>
    <t>0923421416</t>
  </si>
  <si>
    <t>1000102979</t>
  </si>
  <si>
    <t>王清海</t>
  </si>
  <si>
    <t>0923422386</t>
  </si>
  <si>
    <t>1000102256</t>
  </si>
  <si>
    <t>李峰华</t>
  </si>
  <si>
    <t>0923424632</t>
  </si>
  <si>
    <t>0923434969</t>
  </si>
  <si>
    <t>1000102857</t>
  </si>
  <si>
    <t>李德华</t>
  </si>
  <si>
    <t>0923471218</t>
  </si>
  <si>
    <t>1000086921</t>
  </si>
  <si>
    <t>王佳豪</t>
  </si>
  <si>
    <t>0923480377</t>
  </si>
  <si>
    <t>1000104173</t>
  </si>
  <si>
    <t>祁慧</t>
  </si>
  <si>
    <t>0923484014</t>
  </si>
  <si>
    <t>1000098777</t>
  </si>
  <si>
    <t>陈叶娇</t>
  </si>
  <si>
    <t>0923485355</t>
  </si>
  <si>
    <t>1000103984</t>
  </si>
  <si>
    <t>马成玲</t>
  </si>
  <si>
    <t>0923499274</t>
  </si>
  <si>
    <t>1000090936</t>
  </si>
  <si>
    <t>张瑞馨</t>
  </si>
  <si>
    <t>0923520584</t>
  </si>
  <si>
    <t>0103338694</t>
  </si>
  <si>
    <t>徐榕</t>
  </si>
  <si>
    <t>0923542665</t>
  </si>
  <si>
    <t>1000022302</t>
  </si>
  <si>
    <t>杨明玉</t>
  </si>
  <si>
    <t>0923587217</t>
  </si>
  <si>
    <t>1000091869</t>
  </si>
  <si>
    <t>崔光超</t>
  </si>
  <si>
    <t>0923610808</t>
  </si>
  <si>
    <t>1000100719</t>
  </si>
  <si>
    <t>李治喜</t>
  </si>
  <si>
    <t>0923640799</t>
  </si>
  <si>
    <t>1000101359</t>
  </si>
  <si>
    <t>王芳</t>
  </si>
  <si>
    <t>1000019396</t>
  </si>
  <si>
    <t>汤玉粉</t>
  </si>
  <si>
    <t>0923657297</t>
  </si>
  <si>
    <t>1000004398</t>
  </si>
  <si>
    <t>孙月琼</t>
  </si>
  <si>
    <t>0923704380</t>
  </si>
  <si>
    <t>1000031037</t>
  </si>
  <si>
    <t>王彩菊</t>
  </si>
  <si>
    <t>0923727342</t>
  </si>
  <si>
    <t>1000040277</t>
  </si>
  <si>
    <t>吴长勇</t>
  </si>
  <si>
    <t>0923771860</t>
  </si>
  <si>
    <t>1000103089</t>
  </si>
  <si>
    <t>袁斌</t>
  </si>
  <si>
    <t>0923773345</t>
  </si>
  <si>
    <t>1000102822</t>
  </si>
  <si>
    <t>淡宇虹</t>
  </si>
  <si>
    <t>0923815110</t>
  </si>
  <si>
    <t>1000105462</t>
  </si>
  <si>
    <t>张金梅</t>
  </si>
  <si>
    <t>0923827607</t>
  </si>
  <si>
    <t>1000054246</t>
  </si>
  <si>
    <t>杨绍艳</t>
  </si>
  <si>
    <t>0923840088</t>
  </si>
  <si>
    <t>1000102346</t>
  </si>
  <si>
    <t>袁清</t>
  </si>
  <si>
    <t>0923849949</t>
  </si>
  <si>
    <t>1000103099</t>
  </si>
  <si>
    <t>王定银</t>
  </si>
  <si>
    <t>0923866982</t>
  </si>
  <si>
    <t>1000104341</t>
  </si>
  <si>
    <t>彭永红</t>
  </si>
  <si>
    <t>0923875069</t>
  </si>
  <si>
    <t>1000101326</t>
  </si>
  <si>
    <t>杨锦</t>
  </si>
  <si>
    <t>0923898978</t>
  </si>
  <si>
    <t>1000016797</t>
  </si>
  <si>
    <t>刘加进</t>
  </si>
  <si>
    <t>0923901837</t>
  </si>
  <si>
    <t>1000102325</t>
  </si>
  <si>
    <t>严启荣</t>
  </si>
  <si>
    <t>0923902197</t>
  </si>
  <si>
    <t>1000101795</t>
  </si>
  <si>
    <t>王科飞</t>
  </si>
  <si>
    <t>1000016782</t>
  </si>
  <si>
    <t>0923921439</t>
  </si>
  <si>
    <t>1000008808</t>
  </si>
  <si>
    <t>向松育</t>
  </si>
  <si>
    <t>0923929762</t>
  </si>
  <si>
    <t>1000012570</t>
  </si>
  <si>
    <t>鲁仁兴</t>
  </si>
  <si>
    <t>0923950797</t>
  </si>
  <si>
    <t>1000065018</t>
  </si>
  <si>
    <t>杨和强</t>
  </si>
  <si>
    <t>1000076583</t>
  </si>
  <si>
    <t>何桂钱</t>
  </si>
  <si>
    <t>0923980974</t>
  </si>
  <si>
    <t>1000105429</t>
  </si>
  <si>
    <t>李光聪</t>
  </si>
  <si>
    <t>1000086807</t>
  </si>
  <si>
    <t>杨艳琳</t>
  </si>
  <si>
    <t>0924065979</t>
  </si>
  <si>
    <t>1000102445</t>
  </si>
  <si>
    <t>叶善明</t>
  </si>
  <si>
    <t>0924084752</t>
  </si>
  <si>
    <t>1000102918</t>
  </si>
  <si>
    <t>张强</t>
  </si>
  <si>
    <t>0924084835</t>
  </si>
  <si>
    <t>1000090187</t>
  </si>
  <si>
    <t>李奎</t>
  </si>
  <si>
    <t>0924092347</t>
  </si>
  <si>
    <t>1000101673</t>
  </si>
  <si>
    <t>邹春丽</t>
  </si>
  <si>
    <t>0924094344</t>
  </si>
  <si>
    <t>0924094559</t>
  </si>
  <si>
    <t>1000092306</t>
  </si>
  <si>
    <t>杨雨娇</t>
  </si>
  <si>
    <t>0924096019</t>
  </si>
  <si>
    <t>1000103375</t>
  </si>
  <si>
    <t>李六红</t>
  </si>
  <si>
    <t>0924098710</t>
  </si>
  <si>
    <t>0924106618</t>
  </si>
  <si>
    <t>1000085977</t>
  </si>
  <si>
    <t>张荣贵</t>
  </si>
  <si>
    <t>0924109362</t>
  </si>
  <si>
    <t>1000102526</t>
  </si>
  <si>
    <t>郑高亮</t>
  </si>
  <si>
    <t>0924182944</t>
  </si>
  <si>
    <t>1000099907</t>
  </si>
  <si>
    <t>陈维梅</t>
  </si>
  <si>
    <t>1000104697</t>
  </si>
  <si>
    <t>张德国</t>
  </si>
  <si>
    <t>0924215578</t>
  </si>
  <si>
    <t>1000099224</t>
  </si>
  <si>
    <t>张桂芬</t>
  </si>
  <si>
    <t>1000105910</t>
  </si>
  <si>
    <t>仵会芳</t>
  </si>
  <si>
    <t>1000097459</t>
  </si>
  <si>
    <t>胡德文</t>
  </si>
  <si>
    <t>0924274746</t>
  </si>
  <si>
    <t>5010534482</t>
  </si>
  <si>
    <t>李奇</t>
  </si>
  <si>
    <t>0924279242</t>
  </si>
  <si>
    <t>1000101499</t>
  </si>
  <si>
    <t>邱燕</t>
  </si>
  <si>
    <t>1000095300</t>
  </si>
  <si>
    <t>陇德翠</t>
  </si>
  <si>
    <t>1000094973</t>
  </si>
  <si>
    <t>韩正清</t>
  </si>
  <si>
    <t>自助机广发037</t>
  </si>
  <si>
    <t>自助机广发036</t>
  </si>
  <si>
    <t>0924301141</t>
  </si>
  <si>
    <t>1000102245</t>
  </si>
  <si>
    <t>凌国明</t>
  </si>
  <si>
    <t>0924386647</t>
  </si>
  <si>
    <t>1000106007</t>
  </si>
  <si>
    <t>张溢珊</t>
  </si>
  <si>
    <t>1000029513</t>
  </si>
  <si>
    <t>赖启涵</t>
  </si>
  <si>
    <t>自助机广发018</t>
  </si>
  <si>
    <t>0924426214</t>
  </si>
  <si>
    <t>1000101821</t>
  </si>
  <si>
    <t>赵丽萍</t>
  </si>
  <si>
    <t>0924596823</t>
  </si>
  <si>
    <t>1000106434</t>
  </si>
  <si>
    <t>李静</t>
  </si>
  <si>
    <t>0924633531</t>
  </si>
  <si>
    <t>1000105132</t>
  </si>
  <si>
    <t>苏志明</t>
  </si>
  <si>
    <t>1000056620</t>
  </si>
  <si>
    <t>赵振翔</t>
  </si>
  <si>
    <t>0924678701</t>
  </si>
  <si>
    <t>1000107291</t>
  </si>
  <si>
    <t>马玉江</t>
  </si>
  <si>
    <t>0924693496</t>
  </si>
  <si>
    <t>1000017912</t>
  </si>
  <si>
    <t>左妍舲</t>
  </si>
  <si>
    <t>0924694250</t>
  </si>
  <si>
    <t>1000066089</t>
  </si>
  <si>
    <t>姜希钊</t>
  </si>
  <si>
    <t>0924706632</t>
  </si>
  <si>
    <t>5323-2328013110</t>
  </si>
  <si>
    <t>盛美芬</t>
  </si>
  <si>
    <t>0924707386</t>
  </si>
  <si>
    <t>0924707327</t>
  </si>
  <si>
    <t>0924715349</t>
  </si>
  <si>
    <t>1000095138</t>
  </si>
  <si>
    <t>喻文玲</t>
  </si>
  <si>
    <t>0924726261</t>
  </si>
  <si>
    <t>1000106884</t>
  </si>
  <si>
    <t>贺德兴</t>
  </si>
  <si>
    <t>0924744204</t>
  </si>
  <si>
    <t>1000083199</t>
  </si>
  <si>
    <t>王双全</t>
  </si>
  <si>
    <t>0924759813</t>
  </si>
  <si>
    <t>1000076807</t>
  </si>
  <si>
    <t>周尊鹏</t>
  </si>
  <si>
    <t>0924762121</t>
  </si>
  <si>
    <t>1000085726</t>
  </si>
  <si>
    <t>颜安</t>
  </si>
  <si>
    <t>0924774349</t>
  </si>
  <si>
    <t>0924791108</t>
  </si>
  <si>
    <t>5300-0000022963</t>
  </si>
  <si>
    <t>岳瑾</t>
  </si>
  <si>
    <t>5300-0000194529</t>
  </si>
  <si>
    <t>易光辉</t>
  </si>
  <si>
    <t>0924793616</t>
  </si>
  <si>
    <t>1000106577</t>
  </si>
  <si>
    <t>林素梅</t>
  </si>
  <si>
    <t>0924851793</t>
  </si>
  <si>
    <t>0102636204</t>
  </si>
  <si>
    <t>于倩</t>
  </si>
  <si>
    <t>1000099494</t>
  </si>
  <si>
    <t>邵观珍</t>
  </si>
  <si>
    <t>0924880174</t>
  </si>
  <si>
    <t>0924882345</t>
  </si>
  <si>
    <t>1000099598</t>
  </si>
  <si>
    <t>周艳婷</t>
  </si>
  <si>
    <t>0924914245</t>
  </si>
  <si>
    <t>1000100175</t>
  </si>
  <si>
    <t>施玉香</t>
  </si>
  <si>
    <t>1000099371</t>
  </si>
  <si>
    <t>曹波</t>
  </si>
  <si>
    <t>0924917985</t>
  </si>
  <si>
    <t>1000098793</t>
  </si>
  <si>
    <t>韦正商</t>
  </si>
  <si>
    <t>0924921050</t>
  </si>
  <si>
    <t>1000024177</t>
  </si>
  <si>
    <t>吴利芬</t>
  </si>
  <si>
    <t>0924921748</t>
  </si>
  <si>
    <t>1000091497</t>
  </si>
  <si>
    <t>排早利</t>
  </si>
  <si>
    <t>0924929344</t>
  </si>
  <si>
    <t>1000098790</t>
  </si>
  <si>
    <t>顾雄俊</t>
  </si>
  <si>
    <t>1000102832</t>
  </si>
  <si>
    <t>李呢灭</t>
  </si>
  <si>
    <t>0924951133</t>
  </si>
  <si>
    <t>1000091310</t>
  </si>
  <si>
    <t>张彦丽</t>
  </si>
  <si>
    <t>0925005176</t>
  </si>
  <si>
    <t>1000102814</t>
  </si>
  <si>
    <t>张杰</t>
  </si>
  <si>
    <t>0925027876</t>
  </si>
  <si>
    <t>1000106913</t>
  </si>
  <si>
    <t>李宏伟</t>
  </si>
  <si>
    <t>0925028852</t>
  </si>
  <si>
    <t>0112289005</t>
  </si>
  <si>
    <t>莫彩霞</t>
  </si>
  <si>
    <t>0925031862</t>
  </si>
  <si>
    <t>0925034524</t>
  </si>
  <si>
    <t>0111180579</t>
  </si>
  <si>
    <t>吴观弟</t>
  </si>
  <si>
    <t>0925045004</t>
  </si>
  <si>
    <t>1000102728</t>
  </si>
  <si>
    <t>张时艳</t>
  </si>
  <si>
    <t>0925088469</t>
  </si>
  <si>
    <t>1000078767</t>
  </si>
  <si>
    <t>王学元</t>
  </si>
  <si>
    <t>0925098302</t>
  </si>
  <si>
    <t>0112285736</t>
  </si>
  <si>
    <t>梁婷</t>
  </si>
  <si>
    <t>0925099559</t>
  </si>
  <si>
    <t>5300-0000291883</t>
  </si>
  <si>
    <t>汤小米</t>
  </si>
  <si>
    <t>0925163895</t>
  </si>
  <si>
    <t>0925202328</t>
  </si>
  <si>
    <t>1000109299</t>
  </si>
  <si>
    <t>杨云波</t>
  </si>
  <si>
    <t>1000109266</t>
  </si>
  <si>
    <t>张格红</t>
  </si>
  <si>
    <t>0925317657</t>
  </si>
  <si>
    <t>1000082906</t>
  </si>
  <si>
    <t>程清宇</t>
  </si>
  <si>
    <t>1000067213</t>
  </si>
  <si>
    <t>宁梅芬</t>
  </si>
  <si>
    <t>0925329920</t>
  </si>
  <si>
    <t>0925335663</t>
  </si>
  <si>
    <t>1000075377</t>
  </si>
  <si>
    <t>尹正东</t>
  </si>
  <si>
    <t>0925346943</t>
  </si>
  <si>
    <t>1000019794</t>
  </si>
  <si>
    <t>胡永丽</t>
  </si>
  <si>
    <t>0925347342</t>
  </si>
  <si>
    <t>1000108439</t>
  </si>
  <si>
    <t>郭鹏</t>
  </si>
  <si>
    <t>0925348977</t>
  </si>
  <si>
    <t>1000095446</t>
  </si>
  <si>
    <t>叶娟润</t>
  </si>
  <si>
    <t>0925349819</t>
  </si>
  <si>
    <t>1000074841</t>
  </si>
  <si>
    <t>王海</t>
  </si>
  <si>
    <t>1000074843</t>
  </si>
  <si>
    <t>迟宽万</t>
  </si>
  <si>
    <t>0925390085</t>
  </si>
  <si>
    <t>1000100125</t>
  </si>
  <si>
    <t>贺小芸</t>
  </si>
  <si>
    <t>1000107094</t>
  </si>
  <si>
    <t>单国清</t>
  </si>
  <si>
    <t>0925403162</t>
  </si>
  <si>
    <t>0925481622</t>
  </si>
  <si>
    <t>1000075711</t>
  </si>
  <si>
    <t>赵加香</t>
  </si>
  <si>
    <t>0925482630</t>
  </si>
  <si>
    <t>1000102375</t>
  </si>
  <si>
    <t>吕小花</t>
  </si>
  <si>
    <t>0925488663</t>
  </si>
  <si>
    <t>1000107110</t>
  </si>
  <si>
    <t>梅良美</t>
  </si>
  <si>
    <t>0925491577</t>
  </si>
  <si>
    <t>1000102018</t>
  </si>
  <si>
    <t>尹德勇</t>
  </si>
  <si>
    <t>0925500814</t>
  </si>
  <si>
    <t>1000107843</t>
  </si>
  <si>
    <t>陈春红</t>
  </si>
  <si>
    <t>0925551958</t>
  </si>
  <si>
    <t>1000075627</t>
  </si>
  <si>
    <t>梁雪</t>
  </si>
  <si>
    <t>0925561236</t>
  </si>
  <si>
    <t>1000087959</t>
  </si>
  <si>
    <t>熊新花</t>
  </si>
  <si>
    <t>0925607619</t>
  </si>
  <si>
    <t>1000106605</t>
  </si>
  <si>
    <t>周开春</t>
  </si>
  <si>
    <t>0925618232</t>
  </si>
  <si>
    <t>1000106296</t>
  </si>
  <si>
    <t>何小竹</t>
  </si>
  <si>
    <t>0925639453</t>
  </si>
  <si>
    <t>5330-3023036556</t>
  </si>
  <si>
    <t>尹兴邦</t>
  </si>
  <si>
    <t>0925648571</t>
  </si>
  <si>
    <t>1000102293</t>
  </si>
  <si>
    <t>曾先琴</t>
  </si>
  <si>
    <t>0925671693</t>
  </si>
  <si>
    <t>1000016640</t>
  </si>
  <si>
    <t>李兴丽</t>
  </si>
  <si>
    <t>0925672837</t>
  </si>
  <si>
    <t>1000016653</t>
  </si>
  <si>
    <t>薛猛</t>
  </si>
  <si>
    <t>0925674803</t>
  </si>
  <si>
    <t>1000098563</t>
  </si>
  <si>
    <t>左德丽</t>
  </si>
  <si>
    <t>0925675748</t>
  </si>
  <si>
    <t>1000053002</t>
  </si>
  <si>
    <t>陆秀兰</t>
  </si>
  <si>
    <t>1000097270</t>
  </si>
  <si>
    <t>肖忆</t>
  </si>
  <si>
    <t>0925734623</t>
  </si>
  <si>
    <t>1000104983</t>
  </si>
  <si>
    <t>蒲世瑞</t>
  </si>
  <si>
    <t>0925743752</t>
  </si>
  <si>
    <t>1000110272</t>
  </si>
  <si>
    <t>黄海林</t>
  </si>
  <si>
    <t>0925756764</t>
  </si>
  <si>
    <t>0102499580</t>
  </si>
  <si>
    <t>张尚芳</t>
  </si>
  <si>
    <t>0925759240</t>
  </si>
  <si>
    <t>1000108657</t>
  </si>
  <si>
    <t>杨增</t>
  </si>
  <si>
    <t>0925777904</t>
  </si>
  <si>
    <t>1000110386</t>
  </si>
  <si>
    <t>杨灿平</t>
  </si>
  <si>
    <t>0925789408</t>
  </si>
  <si>
    <t>0925798240</t>
  </si>
  <si>
    <t>1000102433</t>
  </si>
  <si>
    <t>许春华</t>
  </si>
  <si>
    <t>0925801780</t>
  </si>
  <si>
    <t>1000103317</t>
  </si>
  <si>
    <t>马秋云</t>
  </si>
  <si>
    <t>0925817171</t>
  </si>
  <si>
    <t>1000107059</t>
  </si>
  <si>
    <t>赵明耀</t>
  </si>
  <si>
    <t>0925823457</t>
  </si>
  <si>
    <t>1000104955</t>
  </si>
  <si>
    <t>杨竣杰</t>
  </si>
  <si>
    <t>0925830435</t>
  </si>
  <si>
    <t>1000094743</t>
  </si>
  <si>
    <t>张毕勇</t>
  </si>
  <si>
    <t>0925848807</t>
  </si>
  <si>
    <t>1000076471</t>
  </si>
  <si>
    <t>徐春权</t>
  </si>
  <si>
    <t>0925872124</t>
  </si>
  <si>
    <t>1000109245</t>
  </si>
  <si>
    <t>鲍炜林</t>
  </si>
  <si>
    <t>0925884262</t>
  </si>
  <si>
    <t>1000106225</t>
  </si>
  <si>
    <t>张芸珠</t>
  </si>
  <si>
    <t>0925897946</t>
  </si>
  <si>
    <t>1000094659</t>
  </si>
  <si>
    <t>蒋顺兰</t>
  </si>
  <si>
    <t>0925942329</t>
  </si>
  <si>
    <t>5015124982</t>
  </si>
  <si>
    <t>0925944321</t>
  </si>
  <si>
    <t>1000101676</t>
  </si>
  <si>
    <t>周馨爱</t>
  </si>
  <si>
    <t>0925968667</t>
  </si>
  <si>
    <t>1000087470</t>
  </si>
  <si>
    <t>舒兴友</t>
  </si>
  <si>
    <t>SR17061600003046</t>
  </si>
  <si>
    <t>OR17061600083251</t>
  </si>
  <si>
    <t>SR17061600003047</t>
  </si>
  <si>
    <t>OR17061600083263</t>
  </si>
  <si>
    <t>SR17061600003063</t>
  </si>
  <si>
    <t>OR17061600084212</t>
  </si>
  <si>
    <t>0920817213</t>
  </si>
  <si>
    <t>SR17061600003067</t>
  </si>
  <si>
    <t>OR17061600084336</t>
  </si>
  <si>
    <t>SR17061600003076</t>
  </si>
  <si>
    <t>OR17061600084551</t>
  </si>
  <si>
    <t>SR17061600003080</t>
  </si>
  <si>
    <t>OR17061600084678</t>
  </si>
  <si>
    <t>SR17061600003081</t>
  </si>
  <si>
    <t>OR17061600084680</t>
  </si>
  <si>
    <t>SR17061600003082</t>
  </si>
  <si>
    <t>OR17061600084684</t>
  </si>
  <si>
    <t>SR17061600003086</t>
  </si>
  <si>
    <t>OR17061600084822</t>
  </si>
  <si>
    <t>SR17061600003094</t>
  </si>
  <si>
    <t>OR17061600084936</t>
  </si>
  <si>
    <t>SR17061600003101</t>
  </si>
  <si>
    <t>OR17061600084998</t>
  </si>
  <si>
    <t>SR17061600003108</t>
  </si>
  <si>
    <t>OR17061600085091</t>
  </si>
  <si>
    <t>SR17061600003113</t>
  </si>
  <si>
    <t>OR17061600085126</t>
  </si>
  <si>
    <t>SR17061600003120</t>
  </si>
  <si>
    <t>OR17061600085190</t>
  </si>
  <si>
    <t>0921028903</t>
  </si>
  <si>
    <t>SR17061600003127</t>
  </si>
  <si>
    <t>OR17061600085252</t>
  </si>
  <si>
    <t>SR17061600003129</t>
  </si>
  <si>
    <t>OR17061600085258</t>
  </si>
  <si>
    <t>SR17061600003131</t>
  </si>
  <si>
    <t>OR17061600085262</t>
  </si>
  <si>
    <t>0921041767</t>
  </si>
  <si>
    <t>SR17061600003133</t>
  </si>
  <si>
    <t>OR17061600085287</t>
  </si>
  <si>
    <t>SR17061600003137</t>
  </si>
  <si>
    <t>OR17061600085319</t>
  </si>
  <si>
    <t>SR17061600003139</t>
  </si>
  <si>
    <t>OR17061600085329</t>
  </si>
  <si>
    <t>SR17061600003147</t>
  </si>
  <si>
    <t>OR17061600085375</t>
  </si>
  <si>
    <t>SR17061600003151</t>
  </si>
  <si>
    <t>OR17061600085415</t>
  </si>
  <si>
    <t>SR17061600003153</t>
  </si>
  <si>
    <t>OR17061600085422</t>
  </si>
  <si>
    <t>SR17061600003160</t>
  </si>
  <si>
    <t>OR17061600085479</t>
  </si>
  <si>
    <t>SR17061600003178</t>
  </si>
  <si>
    <t>OR17061600085599</t>
  </si>
  <si>
    <t>SR17061600003179</t>
  </si>
  <si>
    <t>OR17061600085603</t>
  </si>
  <si>
    <t>SR17061600003181</t>
  </si>
  <si>
    <t>OR17061600085609</t>
  </si>
  <si>
    <t>0921169190</t>
  </si>
  <si>
    <t>SR17061600003186</t>
  </si>
  <si>
    <t>OR17061600085651</t>
  </si>
  <si>
    <t>SR17061600003190</t>
  </si>
  <si>
    <t>OR17061600085668</t>
  </si>
  <si>
    <t>0921178297</t>
  </si>
  <si>
    <t>SR17061600003191</t>
  </si>
  <si>
    <t>OR17061600085672</t>
  </si>
  <si>
    <t>SR17061600003200</t>
  </si>
  <si>
    <t>OR17061600085706</t>
  </si>
  <si>
    <t>SR17061600003201</t>
  </si>
  <si>
    <t>OR17061600085712</t>
  </si>
  <si>
    <t>SR17061600003202</t>
  </si>
  <si>
    <t>OR17061600085715</t>
  </si>
  <si>
    <t>SR17061600003203</t>
  </si>
  <si>
    <t>OR17061600085731</t>
  </si>
  <si>
    <t>0921218905</t>
  </si>
  <si>
    <t>SR17061600003205</t>
  </si>
  <si>
    <t>OR17061600085741</t>
  </si>
  <si>
    <t>0921218930</t>
  </si>
  <si>
    <t>SR17061600003206</t>
  </si>
  <si>
    <t>OR17061600085743</t>
  </si>
  <si>
    <t>SR17061600003207</t>
  </si>
  <si>
    <t>OR17061600085749</t>
  </si>
  <si>
    <t>SR17061600003210</t>
  </si>
  <si>
    <t>OR17061600085784</t>
  </si>
  <si>
    <t>SR17061600003211</t>
  </si>
  <si>
    <t>OR17061600085790</t>
  </si>
  <si>
    <t>SR17061600003214</t>
  </si>
  <si>
    <t>OR17061600085823</t>
  </si>
  <si>
    <t>SR17061600003215</t>
  </si>
  <si>
    <t>OR17061600085824</t>
  </si>
  <si>
    <t>0921313993</t>
  </si>
  <si>
    <t>SR17061600003218</t>
  </si>
  <si>
    <t>OR17061600085867</t>
  </si>
  <si>
    <t>SR17061600003219</t>
  </si>
  <si>
    <t>OR17061600085870</t>
  </si>
  <si>
    <t>SR17061600003223</t>
  </si>
  <si>
    <t>OR17061600085920</t>
  </si>
  <si>
    <t>SR17061600003224</t>
  </si>
  <si>
    <t>OR17061600086000</t>
  </si>
  <si>
    <t>SR17061600003225</t>
  </si>
  <si>
    <t>OR17061600086002</t>
  </si>
  <si>
    <t>SR17061600003226</t>
  </si>
  <si>
    <t>OR17061600086006</t>
  </si>
  <si>
    <t>0921469287</t>
  </si>
  <si>
    <t>SR17061600003236</t>
  </si>
  <si>
    <t>OR17061600086179</t>
  </si>
  <si>
    <t>SR17061600003246</t>
  </si>
  <si>
    <t>OR17061600086248</t>
  </si>
  <si>
    <t>SR17061600003247</t>
  </si>
  <si>
    <t>OR17061600086260</t>
  </si>
  <si>
    <t>SR17061600003251</t>
  </si>
  <si>
    <t>OR17061600086311</t>
  </si>
  <si>
    <t>0921537426</t>
  </si>
  <si>
    <t>SR17061600003252</t>
  </si>
  <si>
    <t>OR17061600086332</t>
  </si>
  <si>
    <t>SR17061600003255</t>
  </si>
  <si>
    <t>OR17061600086340</t>
  </si>
  <si>
    <t>SR17061600003258</t>
  </si>
  <si>
    <t>OR17061600086346</t>
  </si>
  <si>
    <t>0921550812</t>
  </si>
  <si>
    <t>SR17061600003261</t>
  </si>
  <si>
    <t>OR17061600086371</t>
  </si>
  <si>
    <t>0921590336</t>
  </si>
  <si>
    <t>SR17061600003273</t>
  </si>
  <si>
    <t>OR17061600086468</t>
  </si>
  <si>
    <t>SR17061600003275</t>
  </si>
  <si>
    <t>OR17061600086481</t>
  </si>
  <si>
    <t>SR17061600003277</t>
  </si>
  <si>
    <t>OR17061600086505</t>
  </si>
  <si>
    <t>SR17061600003278</t>
  </si>
  <si>
    <t>OR17061600086508</t>
  </si>
  <si>
    <t>SR17061600003288</t>
  </si>
  <si>
    <t>OR17061600086564</t>
  </si>
  <si>
    <t>SR17061600003290</t>
  </si>
  <si>
    <t>OR17061600086567</t>
  </si>
  <si>
    <t>SR17061600003295</t>
  </si>
  <si>
    <t>OR17061600086604</t>
  </si>
  <si>
    <t>SR17061600003296</t>
  </si>
  <si>
    <t>OR17061600086607</t>
  </si>
  <si>
    <t>SR17061600003297</t>
  </si>
  <si>
    <t>OR17061600086629</t>
  </si>
  <si>
    <t>SR17061600003300</t>
  </si>
  <si>
    <t>OR17061600086645</t>
  </si>
  <si>
    <t>SR17061600003302</t>
  </si>
  <si>
    <t>OR17061600086651</t>
  </si>
  <si>
    <t>SR17061600003319</t>
  </si>
  <si>
    <t>OR17061600086771</t>
  </si>
  <si>
    <t>SR17061600003330</t>
  </si>
  <si>
    <t>OR17061600086858</t>
  </si>
  <si>
    <t>SR17061600003331</t>
  </si>
  <si>
    <t>OR17061600086865</t>
  </si>
  <si>
    <t>SR17061600003336</t>
  </si>
  <si>
    <t>OR17061600086890</t>
  </si>
  <si>
    <t>SR17061600003337</t>
  </si>
  <si>
    <t>OR17061600086901</t>
  </si>
  <si>
    <t>SR17061600003341</t>
  </si>
  <si>
    <t>OR17061600086936</t>
  </si>
  <si>
    <t>0921792652</t>
  </si>
  <si>
    <t>SR17061600003343</t>
  </si>
  <si>
    <t>OR17061600086946</t>
  </si>
  <si>
    <t>SR17061600003346</t>
  </si>
  <si>
    <t>OR17061600086957</t>
  </si>
  <si>
    <t>SR17061600003349</t>
  </si>
  <si>
    <t>OR17061600086986</t>
  </si>
  <si>
    <t>SR17061600003351</t>
  </si>
  <si>
    <t>OR17061600086993</t>
  </si>
  <si>
    <t>SR17061600003355</t>
  </si>
  <si>
    <t>OR17061600087011</t>
  </si>
  <si>
    <t>SR17061600003356</t>
  </si>
  <si>
    <t>OR17061600087012</t>
  </si>
  <si>
    <t>SR17061600003358</t>
  </si>
  <si>
    <t>OR17061600087021</t>
  </si>
  <si>
    <t>SR17061600003360</t>
  </si>
  <si>
    <t>OR17061600087031</t>
  </si>
  <si>
    <t>SR17061600003361</t>
  </si>
  <si>
    <t>OR17061600087032</t>
  </si>
  <si>
    <t>SR17061600003363</t>
  </si>
  <si>
    <t>OR17061600087046</t>
  </si>
  <si>
    <t>SR17061600003369</t>
  </si>
  <si>
    <t>OR17061600087075</t>
  </si>
  <si>
    <t>SR17061600003371</t>
  </si>
  <si>
    <t>OR17061600087087</t>
  </si>
  <si>
    <t>SR17061600003377</t>
  </si>
  <si>
    <t>OR17061600087124</t>
  </si>
  <si>
    <t>SR17061600003387</t>
  </si>
  <si>
    <t>OR17061600087155</t>
  </si>
  <si>
    <t>SR17061600003389</t>
  </si>
  <si>
    <t>OR17061600087160</t>
  </si>
  <si>
    <t>SR17061600003390</t>
  </si>
  <si>
    <t>OR17061600087162</t>
  </si>
  <si>
    <t>SR17061600003392</t>
  </si>
  <si>
    <t>OR17061600087165</t>
  </si>
  <si>
    <t>SR17061600003394</t>
  </si>
  <si>
    <t>OR17061600087167</t>
  </si>
  <si>
    <t>SR17061600003395</t>
  </si>
  <si>
    <t>OR17061600087183</t>
  </si>
  <si>
    <t>SR17061600003398</t>
  </si>
  <si>
    <t>OR17061600087196</t>
  </si>
  <si>
    <t>SR17061600003399</t>
  </si>
  <si>
    <t>OR17061600087215</t>
  </si>
  <si>
    <t>SR17061600003400</t>
  </si>
  <si>
    <t>OR17061600087219</t>
  </si>
  <si>
    <t>SR17061600003402</t>
  </si>
  <si>
    <t>OR17061600087262</t>
  </si>
  <si>
    <t>SR17061700003404</t>
  </si>
  <si>
    <t>OR17061700087288</t>
  </si>
  <si>
    <t>SR17061700003406</t>
  </si>
  <si>
    <t>OR17061700087327</t>
  </si>
  <si>
    <t>0922096474</t>
  </si>
  <si>
    <t>SR17061700003409</t>
  </si>
  <si>
    <t>OR17061700087383</t>
  </si>
  <si>
    <t>SR17061700003411</t>
  </si>
  <si>
    <t>OR17061700087406</t>
  </si>
  <si>
    <t>SR17061700003416</t>
  </si>
  <si>
    <t>OR17061700087602</t>
  </si>
  <si>
    <t>SR17061700003417</t>
  </si>
  <si>
    <t>OR17061700087690</t>
  </si>
  <si>
    <t>SR17061700003418</t>
  </si>
  <si>
    <t>OR17061700087696</t>
  </si>
  <si>
    <t>SR17061700003419</t>
  </si>
  <si>
    <t>OR17061700087731</t>
  </si>
  <si>
    <t>SR17061700003426</t>
  </si>
  <si>
    <t>OR17061700087809</t>
  </si>
  <si>
    <t>SR17061700003428</t>
  </si>
  <si>
    <t>OR17061700087834</t>
  </si>
  <si>
    <t>SR17061700003432</t>
  </si>
  <si>
    <t>OR17061700087954</t>
  </si>
  <si>
    <t>SR17061700003434</t>
  </si>
  <si>
    <t>OR17061700088017</t>
  </si>
  <si>
    <t>SR17061700003438</t>
  </si>
  <si>
    <t>OR17061700088053</t>
  </si>
  <si>
    <t>SR17061700003440</t>
  </si>
  <si>
    <t>OR17061700088077</t>
  </si>
  <si>
    <t>SR17061700003441</t>
  </si>
  <si>
    <t>OR17061700088094</t>
  </si>
  <si>
    <t>SR17061700003443</t>
  </si>
  <si>
    <t>OR17061700088120</t>
  </si>
  <si>
    <t>SR17061700003444</t>
  </si>
  <si>
    <t>OR17061700088123</t>
  </si>
  <si>
    <t>SR17061700003451</t>
  </si>
  <si>
    <t>OR17061700088171</t>
  </si>
  <si>
    <t>SR17061700003457</t>
  </si>
  <si>
    <t>OR17061700088269</t>
  </si>
  <si>
    <t>SR17061700003465</t>
  </si>
  <si>
    <t>OR17061700088340</t>
  </si>
  <si>
    <t>SR17061700003472</t>
  </si>
  <si>
    <t>OR17061700088417</t>
  </si>
  <si>
    <t>SR17061700003474</t>
  </si>
  <si>
    <t>OR17061700088425</t>
  </si>
  <si>
    <t>SR17061700003480</t>
  </si>
  <si>
    <t>OR17061700088455</t>
  </si>
  <si>
    <t>SR17061700003484</t>
  </si>
  <si>
    <t>OR17061700088471</t>
  </si>
  <si>
    <t>SR17061700003485</t>
  </si>
  <si>
    <t>OR17061700088480</t>
  </si>
  <si>
    <t>SR17061700003493</t>
  </si>
  <si>
    <t>OR17061700088539</t>
  </si>
  <si>
    <t>SR17061700003495</t>
  </si>
  <si>
    <t>OR17061700088552</t>
  </si>
  <si>
    <t>SR17061700003496</t>
  </si>
  <si>
    <t>OR17061700088553</t>
  </si>
  <si>
    <t>SR17061700003497</t>
  </si>
  <si>
    <t>OR17061700088554</t>
  </si>
  <si>
    <t>SR17061700003498</t>
  </si>
  <si>
    <t>OR17061700088557</t>
  </si>
  <si>
    <t>SR17061700003505</t>
  </si>
  <si>
    <t>OR17061700088600</t>
  </si>
  <si>
    <t>SR17061700003513</t>
  </si>
  <si>
    <t>OR17061700088627</t>
  </si>
  <si>
    <t>SR17061700003521</t>
  </si>
  <si>
    <t>OR17061700088662</t>
  </si>
  <si>
    <t>SR17061700003524</t>
  </si>
  <si>
    <t>OR17061700088723</t>
  </si>
  <si>
    <t>SR17061700003528</t>
  </si>
  <si>
    <t>OR17061700088829</t>
  </si>
  <si>
    <t>SR17061700003530</t>
  </si>
  <si>
    <t>OR17061700088863</t>
  </si>
  <si>
    <t>SR17061700003536</t>
  </si>
  <si>
    <t>OR17061700088924</t>
  </si>
  <si>
    <t>SR17061700003537</t>
  </si>
  <si>
    <t>OR17061700088941</t>
  </si>
  <si>
    <t>SR17061700003542</t>
  </si>
  <si>
    <t>OR17061700089013</t>
  </si>
  <si>
    <t>SR17061700003553</t>
  </si>
  <si>
    <t>OR17061700089130</t>
  </si>
  <si>
    <t>SR17061700003589</t>
  </si>
  <si>
    <t>OR17061700089295</t>
  </si>
  <si>
    <t>SR17061700003592</t>
  </si>
  <si>
    <t>OR17061700089305</t>
  </si>
  <si>
    <t>SR17061700003596</t>
  </si>
  <si>
    <t>OR17061700089317</t>
  </si>
  <si>
    <t>SR17061700003601</t>
  </si>
  <si>
    <t>OR17061700089326</t>
  </si>
  <si>
    <t>SR17061700003605</t>
  </si>
  <si>
    <t>OR17061700089362</t>
  </si>
  <si>
    <t>SR17061700003607</t>
  </si>
  <si>
    <t>OR17061700089369</t>
  </si>
  <si>
    <t>000704853643</t>
  </si>
  <si>
    <t>SR17061800003616</t>
  </si>
  <si>
    <t>OR17061800089478</t>
  </si>
  <si>
    <t>SR17061800003617</t>
  </si>
  <si>
    <t>OR17061800089479</t>
  </si>
  <si>
    <t>SR17061800003620</t>
  </si>
  <si>
    <t>OR17061800089534</t>
  </si>
  <si>
    <t>SR17061800003622</t>
  </si>
  <si>
    <t>OR17061800089539</t>
  </si>
  <si>
    <t>SR17061800003623</t>
  </si>
  <si>
    <t>OR17061800089542</t>
  </si>
  <si>
    <t>SR17061800003624</t>
  </si>
  <si>
    <t>OR17061800089552</t>
  </si>
  <si>
    <t>000686119304</t>
  </si>
  <si>
    <t>SR17061800003626</t>
  </si>
  <si>
    <t>OR17061800089625</t>
  </si>
  <si>
    <t>SR17061800003629</t>
  </si>
  <si>
    <t>OR17061800089672</t>
  </si>
  <si>
    <t>SR17061800003632</t>
  </si>
  <si>
    <t>OR17061800089754</t>
  </si>
  <si>
    <t>SR17061800003633</t>
  </si>
  <si>
    <t>OR17061800089782</t>
  </si>
  <si>
    <t>SR17061800003635</t>
  </si>
  <si>
    <t>OR17061800089785</t>
  </si>
  <si>
    <t>SR17061800003636</t>
  </si>
  <si>
    <t>OR17061800089786</t>
  </si>
  <si>
    <t>SR17061800003637</t>
  </si>
  <si>
    <t>OR17061800089791</t>
  </si>
  <si>
    <t>SR17061800003638</t>
  </si>
  <si>
    <t>OR17061800089792</t>
  </si>
  <si>
    <t>SR17061800003639</t>
  </si>
  <si>
    <t>OR17061800089793</t>
  </si>
  <si>
    <t>SR17061800003642</t>
  </si>
  <si>
    <t>OR17061800089868</t>
  </si>
  <si>
    <t>SR17061800003643</t>
  </si>
  <si>
    <t>OR17061800089927</t>
  </si>
  <si>
    <t>SR17061800003644</t>
  </si>
  <si>
    <t>OR17061800089970</t>
  </si>
  <si>
    <t>SR17061800003647</t>
  </si>
  <si>
    <t>OR17061800089987</t>
  </si>
  <si>
    <t>SR17061800003652</t>
  </si>
  <si>
    <t>OR17061800090036</t>
  </si>
  <si>
    <t>SR17061800003653</t>
  </si>
  <si>
    <t>OR17061800090043</t>
  </si>
  <si>
    <t>SR17061800003656</t>
  </si>
  <si>
    <t>OR17061800090056</t>
  </si>
  <si>
    <t>SR17061800003657</t>
  </si>
  <si>
    <t>OR17061800090059</t>
  </si>
  <si>
    <t>SR17061800003659</t>
  </si>
  <si>
    <t>OR17061800090102</t>
  </si>
  <si>
    <t>000628845082</t>
  </si>
  <si>
    <t>SR17061800003660</t>
  </si>
  <si>
    <t>OR17061800090133</t>
  </si>
  <si>
    <t>SR17061800003661</t>
  </si>
  <si>
    <t>OR17061800090134</t>
  </si>
  <si>
    <t>SR17061800003662</t>
  </si>
  <si>
    <t>OR17061800090136</t>
  </si>
  <si>
    <t>SR17061800003663</t>
  </si>
  <si>
    <t>OR17061800090138</t>
  </si>
  <si>
    <t>SR17061800003664</t>
  </si>
  <si>
    <t>OR17061800090142</t>
  </si>
  <si>
    <t>SR17061800003672</t>
  </si>
  <si>
    <t>OR17061800090222</t>
  </si>
  <si>
    <t>SR17061900003675</t>
  </si>
  <si>
    <t>OR17061900090929</t>
  </si>
  <si>
    <t>SR17061900003679</t>
  </si>
  <si>
    <t>OR17061900091337</t>
  </si>
  <si>
    <t>SR17061900003691</t>
  </si>
  <si>
    <t>OR17061900092038</t>
  </si>
  <si>
    <t>SR17061900003699</t>
  </si>
  <si>
    <t>OR17061900092221</t>
  </si>
  <si>
    <t>SR17061900003702</t>
  </si>
  <si>
    <t>OR17061900092309</t>
  </si>
  <si>
    <t>SR17061900003712</t>
  </si>
  <si>
    <t>OR17061900092538</t>
  </si>
  <si>
    <t>SR17061900003718</t>
  </si>
  <si>
    <t>OR17061900092632</t>
  </si>
  <si>
    <t>SR17061900003719</t>
  </si>
  <si>
    <t>OR17061900092634</t>
  </si>
  <si>
    <t>SR17061900003723</t>
  </si>
  <si>
    <t>OR17061900092651</t>
  </si>
  <si>
    <t>SR17061900003727</t>
  </si>
  <si>
    <t>OR17061900092684</t>
  </si>
  <si>
    <t>SR17061900003732</t>
  </si>
  <si>
    <t>OR17061900092762</t>
  </si>
  <si>
    <t>SR17061900003737</t>
  </si>
  <si>
    <t>OR17061900092810</t>
  </si>
  <si>
    <t>SR17061900003739</t>
  </si>
  <si>
    <t>OR17061900092874</t>
  </si>
  <si>
    <t>0923261437</t>
  </si>
  <si>
    <t>SR17061900003745</t>
  </si>
  <si>
    <t>OR17061900092942</t>
  </si>
  <si>
    <t>SR17061900003758</t>
  </si>
  <si>
    <t>OR17061900093050</t>
  </si>
  <si>
    <t>SR17061900003759</t>
  </si>
  <si>
    <t>OR17061900093059</t>
  </si>
  <si>
    <t>SR17061900003760</t>
  </si>
  <si>
    <t>OR17061900093064</t>
  </si>
  <si>
    <t>SR17061900003763</t>
  </si>
  <si>
    <t>OR17061900093086</t>
  </si>
  <si>
    <t>SR17061900003768</t>
  </si>
  <si>
    <t>OR17061900093113</t>
  </si>
  <si>
    <t>SR17061900003770</t>
  </si>
  <si>
    <t>OR17061900093123</t>
  </si>
  <si>
    <t>SR17061900003771</t>
  </si>
  <si>
    <t>OR17061900093128</t>
  </si>
  <si>
    <t>SR17061900003774</t>
  </si>
  <si>
    <t>OR17061900093153</t>
  </si>
  <si>
    <t>SR17061900003775</t>
  </si>
  <si>
    <t>OR17061900093162</t>
  </si>
  <si>
    <t>SR17061900003776</t>
  </si>
  <si>
    <t>OR17061900093165</t>
  </si>
  <si>
    <t>0923352520</t>
  </si>
  <si>
    <t>SR17061900003777</t>
  </si>
  <si>
    <t>OR17061900093183</t>
  </si>
  <si>
    <t>SR17061900003783</t>
  </si>
  <si>
    <t>OR17061900093212</t>
  </si>
  <si>
    <t>0923373209</t>
  </si>
  <si>
    <t>SR17061900003785</t>
  </si>
  <si>
    <t>OR17061900093232</t>
  </si>
  <si>
    <t>SR17061900003787</t>
  </si>
  <si>
    <t>OR17061900093244</t>
  </si>
  <si>
    <t>SR17061900003792</t>
  </si>
  <si>
    <t>OR17061900093285</t>
  </si>
  <si>
    <t>SR17061900003795</t>
  </si>
  <si>
    <t>OR17061900093307</t>
  </si>
  <si>
    <t>SR17061900003798</t>
  </si>
  <si>
    <t>OR17061900093316</t>
  </si>
  <si>
    <t>SR17061900003806</t>
  </si>
  <si>
    <t>OR17061900093355</t>
  </si>
  <si>
    <t>SR17061900003807</t>
  </si>
  <si>
    <t>OR17061900093356</t>
  </si>
  <si>
    <t>SR17061900003810</t>
  </si>
  <si>
    <t>OR17061900093364</t>
  </si>
  <si>
    <t>SR17061900003814</t>
  </si>
  <si>
    <t>OR17061900093389</t>
  </si>
  <si>
    <t>0923453246</t>
  </si>
  <si>
    <t>SR17061900003828</t>
  </si>
  <si>
    <t>OR17061900093449</t>
  </si>
  <si>
    <t>SR17061900003839</t>
  </si>
  <si>
    <t>OR17061900093484</t>
  </si>
  <si>
    <t>SR17061900003841</t>
  </si>
  <si>
    <t>OR17061900093498</t>
  </si>
  <si>
    <t>SR17061900003845</t>
  </si>
  <si>
    <t>OR17061900093512</t>
  </si>
  <si>
    <t>SR17061900003850</t>
  </si>
  <si>
    <t>OR17061900093520</t>
  </si>
  <si>
    <t>SR17061900003854</t>
  </si>
  <si>
    <t>OR17061900093547</t>
  </si>
  <si>
    <t>SR17061900003856</t>
  </si>
  <si>
    <t>OR17061900093583</t>
  </si>
  <si>
    <t>SR17061900003863</t>
  </si>
  <si>
    <t>OR17061900093620</t>
  </si>
  <si>
    <t>SR17061900003871</t>
  </si>
  <si>
    <t>OR17061900093680</t>
  </si>
  <si>
    <t>SR17061900003872</t>
  </si>
  <si>
    <t>OR17061900093716</t>
  </si>
  <si>
    <t>SR17061900003875</t>
  </si>
  <si>
    <t>OR17061900093747</t>
  </si>
  <si>
    <t>0923645516</t>
  </si>
  <si>
    <t>SR17061900003876</t>
  </si>
  <si>
    <t>OR17061900093761</t>
  </si>
  <si>
    <t>SR17061900003880</t>
  </si>
  <si>
    <t>OR17061900093789</t>
  </si>
  <si>
    <t>SR17061900003883</t>
  </si>
  <si>
    <t>OR17061900093895</t>
  </si>
  <si>
    <t>SR17061900003890</t>
  </si>
  <si>
    <t>OR17061900093940</t>
  </si>
  <si>
    <t>SR17061900003899</t>
  </si>
  <si>
    <t>OR17061900094035</t>
  </si>
  <si>
    <t>SR17061900003900</t>
  </si>
  <si>
    <t>OR17061900094037</t>
  </si>
  <si>
    <t>SR17061900003904</t>
  </si>
  <si>
    <t>OR17061900094152</t>
  </si>
  <si>
    <t>SR17061900003907</t>
  </si>
  <si>
    <t>OR17061900094177</t>
  </si>
  <si>
    <t>SR17061900003911</t>
  </si>
  <si>
    <t>OR17061900094212</t>
  </si>
  <si>
    <t>SR17061900003916</t>
  </si>
  <si>
    <t>OR17061900094238</t>
  </si>
  <si>
    <t>SR17061900003920</t>
  </si>
  <si>
    <t>OR17061900094286</t>
  </si>
  <si>
    <t>SR17061900003923</t>
  </si>
  <si>
    <t>OR17061900094293</t>
  </si>
  <si>
    <t>SR17061900003927</t>
  </si>
  <si>
    <t>OR17061900094350</t>
  </si>
  <si>
    <t>SR17061900003928</t>
  </si>
  <si>
    <t>OR17061900094361</t>
  </si>
  <si>
    <t>SR17061900003929</t>
  </si>
  <si>
    <t>OR17061900094362</t>
  </si>
  <si>
    <t>0923911772</t>
  </si>
  <si>
    <t>SR17061900003934</t>
  </si>
  <si>
    <t>OR17061900094390</t>
  </si>
  <si>
    <t>SR17061900003935</t>
  </si>
  <si>
    <t>OR17061900094401</t>
  </si>
  <si>
    <t>SR17061900003938</t>
  </si>
  <si>
    <t>OR17061900094424</t>
  </si>
  <si>
    <t>SR17061900003942</t>
  </si>
  <si>
    <t>OR17061900094472</t>
  </si>
  <si>
    <t>000740921139</t>
  </si>
  <si>
    <t>SR17061900003948</t>
  </si>
  <si>
    <t>OR17061900094502</t>
  </si>
  <si>
    <t>SR17061900003949</t>
  </si>
  <si>
    <t>OR17061900094506</t>
  </si>
  <si>
    <t>SR17061900003950</t>
  </si>
  <si>
    <t>OR17061900094508</t>
  </si>
  <si>
    <t>SR17061900003955</t>
  </si>
  <si>
    <t>OR17061900094539</t>
  </si>
  <si>
    <t>SR17061900003956</t>
  </si>
  <si>
    <t>OR17061900094540</t>
  </si>
  <si>
    <t>SR17061900003973</t>
  </si>
  <si>
    <t>OR17061900094641</t>
  </si>
  <si>
    <t>0924033804</t>
  </si>
  <si>
    <t>SR17061900003980</t>
  </si>
  <si>
    <t>OR17061900094667</t>
  </si>
  <si>
    <t>SR17061900003990</t>
  </si>
  <si>
    <t>OR17061900094718</t>
  </si>
  <si>
    <t>SR17061900003993</t>
  </si>
  <si>
    <t>OR17061900094751</t>
  </si>
  <si>
    <t>SR17061900003994</t>
  </si>
  <si>
    <t>OR17061900094752</t>
  </si>
  <si>
    <t>SR17061900003998</t>
  </si>
  <si>
    <t>OR17061900094764</t>
  </si>
  <si>
    <t>SR17061900004000</t>
  </si>
  <si>
    <t>OR17061900094770</t>
  </si>
  <si>
    <t>SR17061900004003</t>
  </si>
  <si>
    <t>OR17061900094777</t>
  </si>
  <si>
    <t>SR17061900004004</t>
  </si>
  <si>
    <t>OR17061900094780</t>
  </si>
  <si>
    <t>SR17061900004006</t>
  </si>
  <si>
    <t>OR17061900094784</t>
  </si>
  <si>
    <t>SR17061900004008</t>
  </si>
  <si>
    <t>OR17061900094791</t>
  </si>
  <si>
    <t>SR17061900004009</t>
  </si>
  <si>
    <t>OR17061900094795</t>
  </si>
  <si>
    <t>SR17061900004029</t>
  </si>
  <si>
    <t>OR17061900094896</t>
  </si>
  <si>
    <t>0924204589</t>
  </si>
  <si>
    <t>SR17061900004035</t>
  </si>
  <si>
    <t>OR17061900094931</t>
  </si>
  <si>
    <t>SR17061900004036</t>
  </si>
  <si>
    <t>OR17061900094938</t>
  </si>
  <si>
    <t>SR17061900004037</t>
  </si>
  <si>
    <t>OR17061900094940</t>
  </si>
  <si>
    <t>SR17061900004041</t>
  </si>
  <si>
    <t>OR17061900094950</t>
  </si>
  <si>
    <t>0924240742</t>
  </si>
  <si>
    <t>SR17061900004044</t>
  </si>
  <si>
    <t>OR17061900094983</t>
  </si>
  <si>
    <t>SR17061900004051</t>
  </si>
  <si>
    <t>OR17061900095030</t>
  </si>
  <si>
    <t>SR17061900004052</t>
  </si>
  <si>
    <t>OR17061900095035</t>
  </si>
  <si>
    <t>SR17061900004053</t>
  </si>
  <si>
    <t>OR17061900095041</t>
  </si>
  <si>
    <t>0924287528</t>
  </si>
  <si>
    <t>SR17061900004057</t>
  </si>
  <si>
    <t>OR17061900095051</t>
  </si>
  <si>
    <t>SR17061900004060</t>
  </si>
  <si>
    <t>OR17061900095057</t>
  </si>
  <si>
    <t>SR17061900004061</t>
  </si>
  <si>
    <t>OR17061900095059</t>
  </si>
  <si>
    <t>SR17061900004063</t>
  </si>
  <si>
    <t>OR17061900095061</t>
  </si>
  <si>
    <t>SR17061900004064</t>
  </si>
  <si>
    <t>OR17061900095062</t>
  </si>
  <si>
    <t>SR17061900004065</t>
  </si>
  <si>
    <t>OR17061900095064</t>
  </si>
  <si>
    <t>SR17061900004067</t>
  </si>
  <si>
    <t>OR17061900095067</t>
  </si>
  <si>
    <t>SR17061900004068</t>
  </si>
  <si>
    <t>OR17061900095068</t>
  </si>
  <si>
    <t>SR17061900004078</t>
  </si>
  <si>
    <t>OR17061900095120</t>
  </si>
  <si>
    <t>000789718589</t>
  </si>
  <si>
    <t>SR17061900004079</t>
  </si>
  <si>
    <t>OR17061900095124</t>
  </si>
  <si>
    <t>SR17061900004080</t>
  </si>
  <si>
    <t>OR17061900095125</t>
  </si>
  <si>
    <t>SR17061900004081</t>
  </si>
  <si>
    <t>OR17061900095131</t>
  </si>
  <si>
    <t>SR17061900004082</t>
  </si>
  <si>
    <t>OR17061900095145</t>
  </si>
  <si>
    <t>SR17062000004092</t>
  </si>
  <si>
    <t>OR17062000095460</t>
  </si>
  <si>
    <t>SR17062000004095</t>
  </si>
  <si>
    <t>OR17062000095629</t>
  </si>
  <si>
    <t>SR17062000004102</t>
  </si>
  <si>
    <t>OR17062000096083</t>
  </si>
  <si>
    <t>SR17062000004113</t>
  </si>
  <si>
    <t>OR17062000096218</t>
  </si>
  <si>
    <t>SR17062000004118</t>
  </si>
  <si>
    <t>OR17062000096358</t>
  </si>
  <si>
    <t>SR17062000004119</t>
  </si>
  <si>
    <t>OR17062000096368</t>
  </si>
  <si>
    <t>SR17062000004125</t>
  </si>
  <si>
    <t>OR17062000096486</t>
  </si>
  <si>
    <t>SR17062000004126</t>
  </si>
  <si>
    <t>OR17062000096497</t>
  </si>
  <si>
    <t>SR17062000004127</t>
  </si>
  <si>
    <t>OR17062000096499</t>
  </si>
  <si>
    <t>SR17062000004130</t>
  </si>
  <si>
    <t>OR17062000096558</t>
  </si>
  <si>
    <t>SR17062000004133</t>
  </si>
  <si>
    <t>OR17062000096625</t>
  </si>
  <si>
    <t>SR17062000004135</t>
  </si>
  <si>
    <t>OR17062000096746</t>
  </si>
  <si>
    <t>SR17062000004137</t>
  </si>
  <si>
    <t>OR17062000096826</t>
  </si>
  <si>
    <t>SR17062000004138</t>
  </si>
  <si>
    <t>OR17062000096841</t>
  </si>
  <si>
    <t>SR17062000004140</t>
  </si>
  <si>
    <t>OR17062000096910</t>
  </si>
  <si>
    <t>SR17062000004145</t>
  </si>
  <si>
    <t>OR17062000096995</t>
  </si>
  <si>
    <t>0924792752</t>
  </si>
  <si>
    <t>SR17062000004147</t>
  </si>
  <si>
    <t>OR17062000096999</t>
  </si>
  <si>
    <t>SR17062000004150</t>
  </si>
  <si>
    <t>OR17062000097003</t>
  </si>
  <si>
    <t>SR17062000004170</t>
  </si>
  <si>
    <t>OR17062000097194</t>
  </si>
  <si>
    <t>0924862337</t>
  </si>
  <si>
    <t>SR17062000004173</t>
  </si>
  <si>
    <t>OR17062000097254</t>
  </si>
  <si>
    <t>SR17062000004175</t>
  </si>
  <si>
    <t>OR17062000097332</t>
  </si>
  <si>
    <t>SR17062000004176</t>
  </si>
  <si>
    <t>OR17062000097343</t>
  </si>
  <si>
    <t>SR17062000004187</t>
  </si>
  <si>
    <t>OR17062000097453</t>
  </si>
  <si>
    <t>0924917253</t>
  </si>
  <si>
    <t>SR17062000004189</t>
  </si>
  <si>
    <t>OR17062000097465</t>
  </si>
  <si>
    <t>SR17062000004190</t>
  </si>
  <si>
    <t>OR17062000097469</t>
  </si>
  <si>
    <t>SR17062000004191</t>
  </si>
  <si>
    <t>OR17062000097480</t>
  </si>
  <si>
    <t>SR17062000004192</t>
  </si>
  <si>
    <t>OR17062000097482</t>
  </si>
  <si>
    <t>SR17062000004196</t>
  </si>
  <si>
    <t>OR17062000097504</t>
  </si>
  <si>
    <t>0924930308</t>
  </si>
  <si>
    <t>SR17062000004200</t>
  </si>
  <si>
    <t>OR17062000097513</t>
  </si>
  <si>
    <t>SR17062000004204</t>
  </si>
  <si>
    <t>OR17062000097567</t>
  </si>
  <si>
    <t>SR17062000004217</t>
  </si>
  <si>
    <t>OR17062000097666</t>
  </si>
  <si>
    <t>SR17062000004225</t>
  </si>
  <si>
    <t>OR17062000097719</t>
  </si>
  <si>
    <t>SR17062000004226</t>
  </si>
  <si>
    <t>OR17062000097722</t>
  </si>
  <si>
    <t>SR17062000004227</t>
  </si>
  <si>
    <t>OR17062000097726</t>
  </si>
  <si>
    <t>SR17062000004228</t>
  </si>
  <si>
    <t>OR17062000097732</t>
  </si>
  <si>
    <t>SR17062000004235</t>
  </si>
  <si>
    <t>OR17062000097759</t>
  </si>
  <si>
    <t>SR17062000004241</t>
  </si>
  <si>
    <t>OR17062000097815</t>
  </si>
  <si>
    <t>SR17062000004242</t>
  </si>
  <si>
    <t>OR17062000097823</t>
  </si>
  <si>
    <t>SR17062000004243</t>
  </si>
  <si>
    <t>OR17062000097828</t>
  </si>
  <si>
    <t>SR17062000004252</t>
  </si>
  <si>
    <t>OR17062000097961</t>
  </si>
  <si>
    <t>SR17062000004254</t>
  </si>
  <si>
    <t>OR17062000098044</t>
  </si>
  <si>
    <t>0925233780</t>
  </si>
  <si>
    <t>SR17062000004256</t>
  </si>
  <si>
    <t>OR17062000098104</t>
  </si>
  <si>
    <t>SR17062000004280</t>
  </si>
  <si>
    <t>OR17062000098364</t>
  </si>
  <si>
    <t>0925326617</t>
  </si>
  <si>
    <t>SR17062000004284</t>
  </si>
  <si>
    <t>OR17062000098386</t>
  </si>
  <si>
    <t>SR17062000004287</t>
  </si>
  <si>
    <t>OR17062000098400</t>
  </si>
  <si>
    <t>SR17062000004289</t>
  </si>
  <si>
    <t>OR17062000098418</t>
  </si>
  <si>
    <t>SR17062000004294</t>
  </si>
  <si>
    <t>OR17062000098474</t>
  </si>
  <si>
    <t>SR17062000004296</t>
  </si>
  <si>
    <t>OR17062000098476</t>
  </si>
  <si>
    <t>SR17062000004297</t>
  </si>
  <si>
    <t>OR17062000098479</t>
  </si>
  <si>
    <t>SR17062000004298</t>
  </si>
  <si>
    <t>OR17062000098482</t>
  </si>
  <si>
    <t>0925384804</t>
  </si>
  <si>
    <t>SR17062000004309</t>
  </si>
  <si>
    <t>OR17062000098576</t>
  </si>
  <si>
    <t>SR17062000004311</t>
  </si>
  <si>
    <t>OR17062000098595</t>
  </si>
  <si>
    <t>0925396901</t>
  </si>
  <si>
    <t>SR17062000004312</t>
  </si>
  <si>
    <t>OR17062000098616</t>
  </si>
  <si>
    <t>SR17062000004314</t>
  </si>
  <si>
    <t>OR17062000098633</t>
  </si>
  <si>
    <t>SR17062000004337</t>
  </si>
  <si>
    <t>OR17062000098823</t>
  </si>
  <si>
    <t>SR17062000004338</t>
  </si>
  <si>
    <t>OR17062000098828</t>
  </si>
  <si>
    <t>SR17062000004339</t>
  </si>
  <si>
    <t>OR17062000098847</t>
  </si>
  <si>
    <t>SR17062000004347</t>
  </si>
  <si>
    <t>OR17062000098860</t>
  </si>
  <si>
    <t>SR17062000004350</t>
  </si>
  <si>
    <t>OR17062000098883</t>
  </si>
  <si>
    <t>SR17062000004365</t>
  </si>
  <si>
    <t>OR17062000098978</t>
  </si>
  <si>
    <t>SR17062000004369</t>
  </si>
  <si>
    <t>OR17062000098993</t>
  </si>
  <si>
    <t>SR17062000004384</t>
  </si>
  <si>
    <t>OR17062000099060</t>
  </si>
  <si>
    <t>SR17062000004386</t>
  </si>
  <si>
    <t>OR17062000099072</t>
  </si>
  <si>
    <t>SR17062000004397</t>
  </si>
  <si>
    <t>OR17062000099106</t>
  </si>
  <si>
    <t>SR17062000004400</t>
  </si>
  <si>
    <t>OR17062000099117</t>
  </si>
  <si>
    <t>0925670522</t>
  </si>
  <si>
    <t>SR17062000004407</t>
  </si>
  <si>
    <t>OR17062000099145</t>
  </si>
  <si>
    <t>SR17062000004409</t>
  </si>
  <si>
    <t>OR17062000099147</t>
  </si>
  <si>
    <t>SR17062000004411</t>
  </si>
  <si>
    <t>OR17062000099150</t>
  </si>
  <si>
    <t>SR17062000004412</t>
  </si>
  <si>
    <t>OR17062000099155</t>
  </si>
  <si>
    <t>SR17062000004413</t>
  </si>
  <si>
    <t>OR17062000099156</t>
  </si>
  <si>
    <t>0925732657</t>
  </si>
  <si>
    <t>SR17062000004424</t>
  </si>
  <si>
    <t>OR17062000099232</t>
  </si>
  <si>
    <t>SR17062000004425</t>
  </si>
  <si>
    <t>OR17062000099235</t>
  </si>
  <si>
    <t>SR17062000004426</t>
  </si>
  <si>
    <t>OR17062000099250</t>
  </si>
  <si>
    <t>SR17062000004431</t>
  </si>
  <si>
    <t>OR17062000099264</t>
  </si>
  <si>
    <t>SR17062000004433</t>
  </si>
  <si>
    <t>OR17062000099270</t>
  </si>
  <si>
    <t>SR17062000004435</t>
  </si>
  <si>
    <t>OR17062000099285</t>
  </si>
  <si>
    <t>SR17062000004438</t>
  </si>
  <si>
    <t>OR17062000099298</t>
  </si>
  <si>
    <t>SR17062000004439</t>
  </si>
  <si>
    <t>OR17062000099302</t>
  </si>
  <si>
    <t>SR17062000004441</t>
  </si>
  <si>
    <t>OR17062000099308</t>
  </si>
  <si>
    <t>SR17062000004444</t>
  </si>
  <si>
    <t>OR17062000099320</t>
  </si>
  <si>
    <t>SR17062000004445</t>
  </si>
  <si>
    <t>OR17062000099324</t>
  </si>
  <si>
    <t>SR17062000004446</t>
  </si>
  <si>
    <t>OR17062000099334</t>
  </si>
  <si>
    <t>SR17062000004452</t>
  </si>
  <si>
    <t>OR17062000099351</t>
  </si>
  <si>
    <t>SR17062000004453</t>
  </si>
  <si>
    <t>OR17062000099360</t>
  </si>
  <si>
    <t>SR17062000004454</t>
  </si>
  <si>
    <t>OR17062000099370</t>
  </si>
  <si>
    <t>SR17062000004455</t>
  </si>
  <si>
    <t>OR17062000099388</t>
  </si>
  <si>
    <t>SR17062000004462</t>
  </si>
  <si>
    <t>OR17062000099434</t>
  </si>
  <si>
    <t>SR17062000004463</t>
  </si>
  <si>
    <t>OR17062000099435</t>
  </si>
  <si>
    <t>SR17062000004465</t>
  </si>
  <si>
    <t>OR17062000099449</t>
  </si>
  <si>
    <t>RCVBRD</t>
  </si>
  <si>
    <t>20170620</t>
  </si>
  <si>
    <t>0925716051</t>
  </si>
  <si>
    <t>20170620170603</t>
  </si>
  <si>
    <t>购食盐</t>
  </si>
  <si>
    <t>24029801040040618</t>
  </si>
  <si>
    <t>云南省盐业有限公司营销分公司</t>
  </si>
  <si>
    <t>中国农业银行股份有限公司昆明官渡区支行</t>
  </si>
  <si>
    <t>103731002984</t>
  </si>
  <si>
    <t>20170616</t>
  </si>
  <si>
    <t>患者 杨琼柱 自助机退款 500 元！</t>
  </si>
  <si>
    <t>6230200072540813</t>
  </si>
  <si>
    <t>杨琼柱</t>
  </si>
  <si>
    <t>患者 杨彦竹 自助机退款 2 元！</t>
  </si>
  <si>
    <t>6227003862130083465</t>
  </si>
  <si>
    <t>患者 张兵 自助机退款 265 元！</t>
  </si>
  <si>
    <t>6226961900997857</t>
  </si>
  <si>
    <t>患者 何润 自助机退款 500 元！</t>
  </si>
  <si>
    <t>6217997300018798630</t>
  </si>
  <si>
    <t>患者 王晓慧 自助机退款 800 元！</t>
  </si>
  <si>
    <t>患者 童珊珊 自助机退款 500 元！</t>
  </si>
  <si>
    <t>6282880045355626</t>
  </si>
  <si>
    <t>患者 童珊珊 自助机退款 100 元！</t>
  </si>
  <si>
    <t>患者 童珊珊 自助机退款 400 元！</t>
  </si>
  <si>
    <t>6259065379174632</t>
  </si>
  <si>
    <t>患者 丁钟敏 自助机退款 600 元！</t>
  </si>
  <si>
    <t>6217997300018732183</t>
  </si>
  <si>
    <t>患者 周伦 自助机退款 114 元！</t>
  </si>
  <si>
    <t>患者 刘雄月 自助机退款 700 元！</t>
  </si>
  <si>
    <t>6217002720003418444</t>
  </si>
  <si>
    <t>患者 陶清培 自助机退款 70 元！</t>
  </si>
  <si>
    <t>6217003860030160210</t>
  </si>
  <si>
    <t>陶清培</t>
  </si>
  <si>
    <t>患者 陈安梅 自助机退款 284 元！</t>
  </si>
  <si>
    <t>6231900000112474297</t>
  </si>
  <si>
    <t>患者 李宗蓉 自助机退款 800 元！</t>
  </si>
  <si>
    <t>患者 李小琼 自助机退款 13 元！</t>
  </si>
  <si>
    <t>6228480868599655370</t>
  </si>
  <si>
    <t>患者 尹丽波 自助机退款 1824 元！</t>
  </si>
  <si>
    <t>尹丽波</t>
  </si>
  <si>
    <t>患者 尹丽波 自助机退款 732 元！</t>
  </si>
  <si>
    <t>患者 奚黄杰 自助机退款 797 元！</t>
  </si>
  <si>
    <t>6217997300004063569</t>
  </si>
  <si>
    <t>奚黄杰</t>
  </si>
  <si>
    <t>患者 陈泽生 自助机退款 200 元！</t>
  </si>
  <si>
    <t>4367450089943779</t>
  </si>
  <si>
    <t>患者 陈凌凌 自助机退款 7 元！</t>
  </si>
  <si>
    <t>6217232502000339944</t>
  </si>
  <si>
    <t>患者 陈倍 自助机退款 1100 元！</t>
  </si>
  <si>
    <t>6212262502027237158</t>
  </si>
  <si>
    <t>患者 张清贵 自助机退款 500 元！</t>
  </si>
  <si>
    <t>6228930001097265437</t>
  </si>
  <si>
    <t>患者 刘丽 自助机退款 600 元！</t>
  </si>
  <si>
    <t>6231900000042149845</t>
  </si>
  <si>
    <t>刘丽</t>
  </si>
  <si>
    <t>患者 刘世春 自助机退款 16 元！</t>
  </si>
  <si>
    <t>5187107702073542</t>
  </si>
  <si>
    <t>患者 朱盛强 自助机退款 2600 元！</t>
  </si>
  <si>
    <t>4392260033966860</t>
  </si>
  <si>
    <t>患者 祖大瑞 自助机退款 500 元！</t>
  </si>
  <si>
    <t>6221887361001147941</t>
  </si>
  <si>
    <t>患者 吴琴 自助机退款 500 元！</t>
  </si>
  <si>
    <t>6217997300006016540</t>
  </si>
  <si>
    <t>吴琴</t>
  </si>
  <si>
    <t>患者 何昌领 自助机退款 609 元！</t>
  </si>
  <si>
    <t>6231900000110156086</t>
  </si>
  <si>
    <t>患者 鄢清娇 自助机退款 187 元！</t>
  </si>
  <si>
    <t>6228483868221603373</t>
  </si>
  <si>
    <t>患者 王燕 自助机退款 1000 元！</t>
  </si>
  <si>
    <t>6226388004738641</t>
  </si>
  <si>
    <t>王燕</t>
  </si>
  <si>
    <t>患者 尹志敏 自助机退款 260 元！</t>
  </si>
  <si>
    <t>6212262410001805752</t>
  </si>
  <si>
    <t>患者 王永丽 自助机退款 1279 元！</t>
  </si>
  <si>
    <t>6226192200782811</t>
  </si>
  <si>
    <t>患者 王永丽 自助机退款 1996 元！</t>
  </si>
  <si>
    <t>患者 余发元 自助机退款 500 元！</t>
  </si>
  <si>
    <t>6231900020009559562</t>
  </si>
  <si>
    <t>余发元</t>
  </si>
  <si>
    <t>患者 赵玉珍 自助机退款 244 元！</t>
  </si>
  <si>
    <t>6231900000067082830</t>
  </si>
  <si>
    <t>患者 刘丽兰 自助机退款 671 元！</t>
  </si>
  <si>
    <t>62230827006011926</t>
  </si>
  <si>
    <t>患者 梁帅 自助机退款 2490 元！</t>
  </si>
  <si>
    <t>4367455065083094</t>
  </si>
  <si>
    <t>梁帅</t>
  </si>
  <si>
    <t>患者 宋锦江 自助机退款 10 元！</t>
  </si>
  <si>
    <t>6228480868425760477</t>
  </si>
  <si>
    <t>患者 郑晓蒲 自助机退款 900 元！</t>
  </si>
  <si>
    <t>6229180033686611</t>
  </si>
  <si>
    <t>患者 尹伟 自助机退款 490 元！</t>
  </si>
  <si>
    <t>6228930001126311343</t>
  </si>
  <si>
    <t>尹伟</t>
  </si>
  <si>
    <t>患者 黄晶 自助机退款 226 元！</t>
  </si>
  <si>
    <t>6222600610029184227</t>
  </si>
  <si>
    <t>患者 罗青 自助机退款 992 元！</t>
  </si>
  <si>
    <t>6217232502000874866</t>
  </si>
  <si>
    <t>患者 吴家友 自助机退款 500 元！</t>
  </si>
  <si>
    <t>6217562700003771887</t>
  </si>
  <si>
    <t>患者 赵龙梅 自助机退款 500 元！</t>
  </si>
  <si>
    <t>6221507300007915406</t>
  </si>
  <si>
    <t>赵龙梅</t>
  </si>
  <si>
    <t>患者 常海成 自助机退款 1160 元！</t>
  </si>
  <si>
    <t>6228483318117307077</t>
  </si>
  <si>
    <t>患者 常海成 自助机退款 980 元！</t>
  </si>
  <si>
    <t>患者 陈文贵 自助机退款 550 元！</t>
  </si>
  <si>
    <t>6223690834446979</t>
  </si>
  <si>
    <t>陈文贵</t>
  </si>
  <si>
    <t>患者 罗平 自助机退款 50 元！</t>
  </si>
  <si>
    <t>4392268388784218</t>
  </si>
  <si>
    <t>患者 甘维艳 自助机退款 1500 元！</t>
  </si>
  <si>
    <t>6228481198546337578</t>
  </si>
  <si>
    <t>患者 钱玉明 自助机退款 3100 元！</t>
  </si>
  <si>
    <t>4391880081893855</t>
  </si>
  <si>
    <t>患者 李祥 自助机退款 92 元！</t>
  </si>
  <si>
    <t>6225758102002978</t>
  </si>
  <si>
    <t>李祥</t>
  </si>
  <si>
    <t>患者 王富 自助机退款 59 元！</t>
  </si>
  <si>
    <t>6231900000041568458</t>
  </si>
  <si>
    <t>患者 陈星宇 自助机退款 1058 元！</t>
  </si>
  <si>
    <t>6217003980001729148</t>
  </si>
  <si>
    <t>患者 李璟 自助机退款 200 元！</t>
  </si>
  <si>
    <t>6226552000029020</t>
  </si>
  <si>
    <t>患者 杜永斌 自助机退款 479 元！</t>
  </si>
  <si>
    <t>5187107521940020</t>
  </si>
  <si>
    <t>患者 张爱华 自助机退款 52 元！</t>
  </si>
  <si>
    <t>62230827004181689</t>
  </si>
  <si>
    <t>患者 余浪勤 自助机退款 2000 元！</t>
  </si>
  <si>
    <t>6217003880001019500</t>
  </si>
  <si>
    <t>患者 郭跃辉 自助机退款 200 元！</t>
  </si>
  <si>
    <t>6221550875776365</t>
  </si>
  <si>
    <t>患者 王东 自助机退款 134 元！</t>
  </si>
  <si>
    <t>6228481936117953962</t>
  </si>
  <si>
    <t>王东</t>
  </si>
  <si>
    <t>患者 苏华 自助机退款 283 元！</t>
  </si>
  <si>
    <t>6228483318271784376</t>
  </si>
  <si>
    <t>患者 李加孝 自助机退款 4696 元！</t>
  </si>
  <si>
    <t>6223692083085854</t>
  </si>
  <si>
    <t>患者 颜清惠 自助机退款 210 元！</t>
  </si>
  <si>
    <t>6253600000122547</t>
  </si>
  <si>
    <t>患者 颜清惠 自助机退款 304 元！</t>
  </si>
  <si>
    <t>患者 朱武平 自助机退款 62 元！</t>
  </si>
  <si>
    <t>6217997300019099228</t>
  </si>
  <si>
    <t>朱武平</t>
  </si>
  <si>
    <t>患者 李剑 自助机退款 9 元！</t>
  </si>
  <si>
    <t>6228480866188212165</t>
  </si>
  <si>
    <t>患者 秦燕 自助机退款 300 元！</t>
  </si>
  <si>
    <t>6225768301398580</t>
  </si>
  <si>
    <t>患者 李广柴 自助机退款 2648 元！</t>
  </si>
  <si>
    <t>6217562700001030542</t>
  </si>
  <si>
    <t>李广柴</t>
  </si>
  <si>
    <t>患者 李云 自助机退款 100 元！</t>
  </si>
  <si>
    <t>6217003860003845862</t>
  </si>
  <si>
    <t>患者 唐进勇 自助机退款 7 元！</t>
  </si>
  <si>
    <t>患者 赵应加 自助机退款 132 元！</t>
  </si>
  <si>
    <t>6231900000013532516</t>
  </si>
  <si>
    <t>赵应加</t>
  </si>
  <si>
    <t>患者 韦梅 自助机退款 365 元！</t>
  </si>
  <si>
    <t>6214993920000317</t>
  </si>
  <si>
    <t>韦梅</t>
  </si>
  <si>
    <t>患者 刘燕 自助机退款 2228 元！</t>
  </si>
  <si>
    <t>6217902700001574944</t>
  </si>
  <si>
    <t>刘燕</t>
  </si>
  <si>
    <t>患者 尹尤海 自助机退款 550 元！</t>
  </si>
  <si>
    <t>6217003890005263491</t>
  </si>
  <si>
    <t>患者 张东 自助机退款 550 元！</t>
  </si>
  <si>
    <t>6217003860004341473</t>
  </si>
  <si>
    <t>张东</t>
  </si>
  <si>
    <t>患者 吕秀云 自助机退款 700 元！</t>
  </si>
  <si>
    <t>6228483878002086078</t>
  </si>
  <si>
    <t>患者 陈柱莲 自助机退款 94 元！</t>
  </si>
  <si>
    <t>6228930001032611885</t>
  </si>
  <si>
    <t>患者 李广柴 自助机退款 169 元！</t>
  </si>
  <si>
    <t>患者 王虹璎 自助机退款 4303 元！</t>
  </si>
  <si>
    <t>6231900000013736539</t>
  </si>
  <si>
    <t>患者 伏绍坤 自助机退款 97 元！</t>
  </si>
  <si>
    <t>6259662400002202</t>
  </si>
  <si>
    <t>伏绍坤</t>
  </si>
  <si>
    <t>患者 张绍春 自助机退款 300 元！</t>
  </si>
  <si>
    <t>6217232512000069193</t>
  </si>
  <si>
    <t>患者 黄艺虹 自助机退款 1200 元！</t>
  </si>
  <si>
    <t>6217002190019558759</t>
  </si>
  <si>
    <t>患者 尹自洪 自助机退款 99 元！</t>
  </si>
  <si>
    <t>6231900000031742402</t>
  </si>
  <si>
    <t>尹自洪</t>
  </si>
  <si>
    <t>患者 李蓉 自助机退款 57 元！</t>
  </si>
  <si>
    <t>6228480868605880673</t>
  </si>
  <si>
    <t>患者 兰会军 自助机退款 756 元！</t>
  </si>
  <si>
    <t>6226661300221524</t>
  </si>
  <si>
    <t>患者 杨晓梅 自助机退款 900 元！</t>
  </si>
  <si>
    <t>6230200072457224</t>
  </si>
  <si>
    <t>患者 杨正 自助机退款 780 元！</t>
  </si>
  <si>
    <t>6217852700002670899</t>
  </si>
  <si>
    <t>患者 李兆雄 自助机退款 200 元！</t>
  </si>
  <si>
    <t>5316930009642287</t>
  </si>
  <si>
    <t>患者 宋玉淑 自助机退款 261 元！</t>
  </si>
  <si>
    <t>6222520597892278</t>
  </si>
  <si>
    <t>患者 宋锦江 自助机退款 21 元！</t>
  </si>
  <si>
    <t>患者 叶开茂 自助机退款 25 元！</t>
  </si>
  <si>
    <t>患者 刘芳 自助机退款 500 元！</t>
  </si>
  <si>
    <t>6229017118382106</t>
  </si>
  <si>
    <t>患者 王新高 自助机退款 2000 元！</t>
  </si>
  <si>
    <t>6221551883205603</t>
  </si>
  <si>
    <t>王新高</t>
  </si>
  <si>
    <t>患者 李建贵 自助机退款 3900 元！</t>
  </si>
  <si>
    <t>6259654230882622</t>
  </si>
  <si>
    <t>患者 李建贵 自助机退款 2600 元！</t>
  </si>
  <si>
    <t>患者 桂金熊 自助机退款 935 元！</t>
  </si>
  <si>
    <t>6222620590005520584</t>
  </si>
  <si>
    <t>桂金熊</t>
  </si>
  <si>
    <t>20170617</t>
  </si>
  <si>
    <t>患者 覃忠泽 自助机退款 500 元！</t>
  </si>
  <si>
    <t>4392260806860258</t>
  </si>
  <si>
    <t>覃忠泽</t>
  </si>
  <si>
    <t>4392258000204018</t>
  </si>
  <si>
    <t>患者 高尚芬 自助机退款 1800 元！</t>
  </si>
  <si>
    <t>6231900020014751410</t>
  </si>
  <si>
    <t>患者 农玉兰 自助机退款 192 元！</t>
  </si>
  <si>
    <t>6231900000094912876</t>
  </si>
  <si>
    <t>农玉兰</t>
  </si>
  <si>
    <t>患者 陈本海 自助机退款 36 元！</t>
  </si>
  <si>
    <t>6228481198052943579</t>
  </si>
  <si>
    <t>患者 范兵 自助机退款 500 元！</t>
  </si>
  <si>
    <t>6221887300005077951</t>
  </si>
  <si>
    <t>患者 袁满 自助机退款 2000 元！</t>
  </si>
  <si>
    <t>6217997020001098398</t>
  </si>
  <si>
    <t>患者 孙敏 自助机退款 96 元！</t>
  </si>
  <si>
    <t>6212262505002950125</t>
  </si>
  <si>
    <t>孙敏</t>
  </si>
  <si>
    <t>患者 赖燕 自助机退款 276 元！</t>
  </si>
  <si>
    <t>6221887071006529130</t>
  </si>
  <si>
    <t>患者 邵华 自助机退款 2000 元！</t>
  </si>
  <si>
    <t>患者 梁正仙 自助机退款 500 元！</t>
  </si>
  <si>
    <t>患者 王润明 自助机退款 832 元！</t>
  </si>
  <si>
    <t>6227003950290018304</t>
  </si>
  <si>
    <t>患者 娜海四 自助机退款 500 元！</t>
  </si>
  <si>
    <t>6212262513000071845</t>
  </si>
  <si>
    <t>娜海四</t>
  </si>
  <si>
    <t>患者 汪新冬 自助机退款 794 元！</t>
  </si>
  <si>
    <t>6222620590006161263</t>
  </si>
  <si>
    <t>患者 李超 自助机退款 4000 元！</t>
  </si>
  <si>
    <t>6217993760002109736</t>
  </si>
  <si>
    <t>李超</t>
  </si>
  <si>
    <t>患者 张倩 自助机退款 164 元！</t>
  </si>
  <si>
    <t>6212262502002124934</t>
  </si>
  <si>
    <t>患者 傅玉仙 自助机退款 830 元！</t>
  </si>
  <si>
    <t>6212262502010265117</t>
  </si>
  <si>
    <t>傅玉仙</t>
  </si>
  <si>
    <t>患者 朱凤仙 自助机退款 1200 元！</t>
  </si>
  <si>
    <t>6231900000095224974</t>
  </si>
  <si>
    <t>患者 陆万昌 自助机退款 609 元！</t>
  </si>
  <si>
    <t>陆万昌</t>
  </si>
  <si>
    <t>患者 罗越 自助机退款 194 元！</t>
  </si>
  <si>
    <t>6259960044000701</t>
  </si>
  <si>
    <t>罗越</t>
  </si>
  <si>
    <t>患者 王立成 自助机退款 500 元！</t>
  </si>
  <si>
    <t>6212262502027089286</t>
  </si>
  <si>
    <t>患者 许明佳 自助机退款 396 元！</t>
  </si>
  <si>
    <t>6227003860590214240</t>
  </si>
  <si>
    <t>许明佳</t>
  </si>
  <si>
    <t>患者 范开夫 自助机退款 731 元！</t>
  </si>
  <si>
    <t>6217003890001938179</t>
  </si>
  <si>
    <t>范开夫</t>
  </si>
  <si>
    <t>患者 陈祖辉 自助机退款 500 元！</t>
  </si>
  <si>
    <t>6226580053144438</t>
  </si>
  <si>
    <t>患者 刘小芹 自助机退款 300 元！</t>
  </si>
  <si>
    <t>6217003860027026622</t>
  </si>
  <si>
    <t>患者 马晓燕 自助机退款 107 元！</t>
  </si>
  <si>
    <t>6259960065603227</t>
  </si>
  <si>
    <t>患者 龙志梅 自助机退款 3000 元！</t>
  </si>
  <si>
    <t>6231900000054513490</t>
  </si>
  <si>
    <t>患者 方玉琼 自助机退款 104 元！</t>
  </si>
  <si>
    <t>6217003860016779645</t>
  </si>
  <si>
    <t>方玉琼</t>
  </si>
  <si>
    <t>患者 贾立群 自助机退款 800 元！</t>
  </si>
  <si>
    <t>6222620590000606925</t>
  </si>
  <si>
    <t>患者 张颖玲 自助机退款 342 元！</t>
  </si>
  <si>
    <t>6212262509000657278</t>
  </si>
  <si>
    <t>患者 罗国 自助机退款 350 元！</t>
  </si>
  <si>
    <t>6229100012214565</t>
  </si>
  <si>
    <t>罗国</t>
  </si>
  <si>
    <t>患者 冯吉仙 自助机退款 5000 元！</t>
  </si>
  <si>
    <t>6228480868244050779</t>
  </si>
  <si>
    <t>冯吉仙</t>
  </si>
  <si>
    <t>患者 刘本宏 自助机退款 539 元！</t>
  </si>
  <si>
    <t>6222520599599251</t>
  </si>
  <si>
    <t>患者 李小波 自助机退款 1000 元！</t>
  </si>
  <si>
    <t>6214911300049522</t>
  </si>
  <si>
    <t>患者 张露丹 自助机退款 169 元！</t>
  </si>
  <si>
    <t>6217003860017758630</t>
  </si>
  <si>
    <t>患者 卿粤 自助机退款 138 元！</t>
  </si>
  <si>
    <t>6259699906729102</t>
  </si>
  <si>
    <t>患者 杨再田 自助机退款 9052 元！</t>
  </si>
  <si>
    <t>杨再田</t>
  </si>
  <si>
    <t>患者 张明琴 自助机退款 900 元！</t>
  </si>
  <si>
    <t>6217007160003195954</t>
  </si>
  <si>
    <t>患者 毛亚丹 自助机退款 41 元！</t>
  </si>
  <si>
    <t>6236683900000066505</t>
  </si>
  <si>
    <t>毛亚丹</t>
  </si>
  <si>
    <t>患者 公志荣 自助机退款 1694 元！</t>
  </si>
  <si>
    <t>患者 高美玲 自助机退款 274 元！</t>
  </si>
  <si>
    <t>6231900000014847061</t>
  </si>
  <si>
    <t>患者 陈春菊 自助机退款 8000 元！</t>
  </si>
  <si>
    <t>6228480868651803975</t>
  </si>
  <si>
    <t>陈春菊</t>
  </si>
  <si>
    <t>患者 辜琳萍 自助机退款 5000 元！</t>
  </si>
  <si>
    <t>6259588686552174</t>
  </si>
  <si>
    <t>辜琳萍</t>
  </si>
  <si>
    <t>患者 刘秉卓 自助机退款 90 元！</t>
  </si>
  <si>
    <t>6225970006500516</t>
  </si>
  <si>
    <t>20170618</t>
  </si>
  <si>
    <t>患者 施存美 自助机退款 4000 元！</t>
  </si>
  <si>
    <t>6228483308591602077</t>
  </si>
  <si>
    <t>患者 崔立斌 自助机退款 10 元！</t>
  </si>
  <si>
    <t>患者 高芳芳 自助机退款 2000 元！</t>
  </si>
  <si>
    <t>6222082511000313552</t>
  </si>
  <si>
    <t>患者 王颖 自助机退款 59 元！</t>
  </si>
  <si>
    <t>RJ02</t>
  </si>
  <si>
    <t>患者 鲍安不勒 自助机退款 1500 元！</t>
  </si>
  <si>
    <t>6228483318431910077</t>
  </si>
  <si>
    <t>患者 刘鸿昌 自助机退款 500 元！</t>
  </si>
  <si>
    <t>6216616207004258367</t>
  </si>
  <si>
    <t>患者 高屏 自助机退款 9000 元！</t>
  </si>
  <si>
    <t>6283174240226553</t>
  </si>
  <si>
    <t>高屏</t>
  </si>
  <si>
    <t>患者 葛洪安 自助机退款 194 元！</t>
  </si>
  <si>
    <t>6231900000143870471</t>
  </si>
  <si>
    <t>患者 佘平富 自助机退款 500 元！</t>
  </si>
  <si>
    <t>6221682205307262</t>
  </si>
  <si>
    <t>佘平富</t>
  </si>
  <si>
    <t>患者 李金容 自助机退款 33 元！</t>
  </si>
  <si>
    <t>患者 祁东 自助机退款 500 元！</t>
  </si>
  <si>
    <t>6210178002041017816</t>
  </si>
  <si>
    <t>患者 李翱 自助机退款 1081 元！</t>
  </si>
  <si>
    <t>6217003970001366678</t>
  </si>
  <si>
    <t>患者 吴培堂 自助机退款 428 元！</t>
  </si>
  <si>
    <t>6231900000006144865</t>
  </si>
  <si>
    <t>吴培堂</t>
  </si>
  <si>
    <t>患者 杨文明 自助机退款 1227 元！</t>
  </si>
  <si>
    <t>6221507300006097172</t>
  </si>
  <si>
    <t>患者 洪绍雄 自助机退款 84 元！</t>
  </si>
  <si>
    <t>6231900000111692741</t>
  </si>
  <si>
    <t>20170619</t>
  </si>
  <si>
    <t>患者 李建贵 自助机退款 3500 元！</t>
  </si>
  <si>
    <t>患者 尚朝芳 自助机退款 500 元！</t>
  </si>
  <si>
    <t>6228483358597631778</t>
  </si>
  <si>
    <t>尚朝芳</t>
  </si>
  <si>
    <t>患者 纪少龙 自助机退款 518 元！</t>
  </si>
  <si>
    <t>6228481198084044370</t>
  </si>
  <si>
    <t>患者 张丽月 自助机退款 300 元！</t>
  </si>
  <si>
    <t>6228483350573981517</t>
  </si>
  <si>
    <t>患者 钱春秀 自助机退款 994 元！</t>
  </si>
  <si>
    <t>6259662400024743</t>
  </si>
  <si>
    <t>患者 黄志晴 自助机退款 1500 元！</t>
  </si>
  <si>
    <t>6231900000062758657</t>
  </si>
  <si>
    <t>黄志晴</t>
  </si>
  <si>
    <t>患者 吴绍书 自助机退款 549 元！</t>
  </si>
  <si>
    <t>6231900000088646795</t>
  </si>
  <si>
    <t>患者 刘家荣 自助机退款 425 元！</t>
  </si>
  <si>
    <t>6228930001113601813</t>
  </si>
  <si>
    <t>刘家荣</t>
  </si>
  <si>
    <t>患者 王麒棋 自助机退款 364 元！</t>
  </si>
  <si>
    <t>6228483306007444464</t>
  </si>
  <si>
    <t>患者 杨会琴 自助机退款 550 元！</t>
  </si>
  <si>
    <t>杨会琴</t>
  </si>
  <si>
    <t>患者 刘玲丽 自助机退款 994 元！</t>
  </si>
  <si>
    <t>6222600590004209290</t>
  </si>
  <si>
    <t>患者 宋晋昆 自助机退款 5000 元！</t>
  </si>
  <si>
    <t>5502130015330266</t>
  </si>
  <si>
    <t>患者 殷付贵 自助机退款 1500 元！</t>
  </si>
  <si>
    <t>6228481198757391173</t>
  </si>
  <si>
    <t>殷付贵</t>
  </si>
  <si>
    <t>患者 杨桃英 自助机退款 1000 元！</t>
  </si>
  <si>
    <t>6231900000089650580</t>
  </si>
  <si>
    <t>杨桃英</t>
  </si>
  <si>
    <t>患者 杨先芬 自助机退款 150 元！</t>
  </si>
  <si>
    <t>6212262410003412961</t>
  </si>
  <si>
    <t>患者 高良敏 自助机退款 492 元！</t>
  </si>
  <si>
    <t>6227003890200402729</t>
  </si>
  <si>
    <t>患者 江梅 自助机退款 1000 元！</t>
  </si>
  <si>
    <t>6230910799047884088</t>
  </si>
  <si>
    <t>浙江省杭州市</t>
  </si>
  <si>
    <t>浙江省农村信用社联合社</t>
  </si>
  <si>
    <t>402331000007</t>
  </si>
  <si>
    <t>患者 鲁俊凤 自助机退款 1000 元！</t>
  </si>
  <si>
    <t>6228482898590892670</t>
  </si>
  <si>
    <t>患者 胡德瑶 自助机退款 247 元！</t>
  </si>
  <si>
    <t>6231900000008342830</t>
  </si>
  <si>
    <t>患者 蒋应浩 自助机退款 300 元！</t>
  </si>
  <si>
    <t>6223691431327844</t>
  </si>
  <si>
    <t>患者 陈金燕 自助机退款 302 元！</t>
  </si>
  <si>
    <t>6223691648581027</t>
  </si>
  <si>
    <t>患者 刁红芳 自助机退款 281 元！</t>
  </si>
  <si>
    <t>6217997300042268378</t>
  </si>
  <si>
    <t>刁红芳</t>
  </si>
  <si>
    <t>患者 钟银仕 自助机退款 177 元！</t>
  </si>
  <si>
    <t>6228480868664015377</t>
  </si>
  <si>
    <t>患者 王清海 自助机退款 209 元！</t>
  </si>
  <si>
    <t>6217562700003735791</t>
  </si>
  <si>
    <t>患者 黄继平 自助机退款 1000 元！</t>
  </si>
  <si>
    <t>6228110098629264</t>
  </si>
  <si>
    <t>黄继平</t>
  </si>
  <si>
    <t>患者 孙颖 自助机退款 59 元！</t>
  </si>
  <si>
    <t>6259053252344159</t>
  </si>
  <si>
    <t>孙颖</t>
  </si>
  <si>
    <t>患者 殷付贵 自助机退款 2000 元！</t>
  </si>
  <si>
    <t>6217359901017060856</t>
  </si>
  <si>
    <t>患者 李德华 自助机退款 263 元！</t>
  </si>
  <si>
    <t>账户名不符退汇,301290000007不接收对公对私业务,请选择正确</t>
  </si>
  <si>
    <t>6222620590007164639</t>
  </si>
  <si>
    <t>患者 王秀娟 自助机退款 72 元！</t>
  </si>
  <si>
    <t>6228480868647832179</t>
  </si>
  <si>
    <t>王秀娟</t>
  </si>
  <si>
    <t>患者 祁慧 自助机退款 220 元！</t>
  </si>
  <si>
    <t>6230582000013831451</t>
  </si>
  <si>
    <t>患者 陈叶娇 自助机退款 7903 元！</t>
  </si>
  <si>
    <t>6222525394782887</t>
  </si>
  <si>
    <t>患者 马成玲 自助机退款 296 元！</t>
  </si>
  <si>
    <t>6226192201377272</t>
  </si>
  <si>
    <t>患者 张瑞馨 自助机退款 264 元！</t>
  </si>
  <si>
    <t>6228480866190047567</t>
  </si>
  <si>
    <t>患者 徐榕 自助机退款 5000 元！</t>
  </si>
  <si>
    <t>6212262502007232542</t>
  </si>
  <si>
    <t>患者 杨明玉 自助机退款 3000 元！</t>
  </si>
  <si>
    <t>6228480838012242775</t>
  </si>
  <si>
    <t>患者 崔光超 自助机退款 500 元！</t>
  </si>
  <si>
    <t>6223691876708599</t>
  </si>
  <si>
    <t>患者 李治喜 自助机退款 600 元！</t>
  </si>
  <si>
    <t>6210178002006820329</t>
  </si>
  <si>
    <t>患者 王芳 自助机退款 87 元！</t>
  </si>
  <si>
    <t>6228484140493893317</t>
  </si>
  <si>
    <t>患者 张福珍 自助机退款 2802 元！</t>
  </si>
  <si>
    <t>6217997300035155566</t>
  </si>
  <si>
    <t>张福珍</t>
  </si>
  <si>
    <t>患者 孙月琼 自助机退款 1013 元！</t>
  </si>
  <si>
    <t>6227003920030133663</t>
  </si>
  <si>
    <t>患者 王彩菊 自助机退款 430 元！</t>
  </si>
  <si>
    <t>6228481938587287475</t>
  </si>
  <si>
    <t>患者 吴长勇 自助机退款 500 元！</t>
  </si>
  <si>
    <t>6228480038386732374</t>
  </si>
  <si>
    <t>患者 袁斌 自助机退款 47 元！</t>
  </si>
  <si>
    <t>6217003860023435389</t>
  </si>
  <si>
    <t>患者 张杰 自助机退款 500 元！</t>
  </si>
  <si>
    <t>6231900000088932435</t>
  </si>
  <si>
    <t>患者 张金梅 自助机退款 100 元！</t>
  </si>
  <si>
    <t>6217921200861386</t>
  </si>
  <si>
    <t>患者 杨绍艳 自助机退款 1100 元！</t>
  </si>
  <si>
    <t>6228480860759622613</t>
  </si>
  <si>
    <t>患者 龚建兵 自助机退款 111 元！</t>
  </si>
  <si>
    <t>5309890094003374</t>
  </si>
  <si>
    <t>龚建兵</t>
  </si>
  <si>
    <t>患者 王定银 自助机退款 255 元！</t>
  </si>
  <si>
    <t>6228413863039796969</t>
  </si>
  <si>
    <t>患者 彭永红 自助机退款 480 元！</t>
  </si>
  <si>
    <t>6228482898446290970</t>
  </si>
  <si>
    <t>患者 杨锦 自助机退款 5000 元！</t>
  </si>
  <si>
    <t>6228451198008777077</t>
  </si>
  <si>
    <t>患者 刘加进 自助机退款 500 元！</t>
  </si>
  <si>
    <t>6228480868024368078</t>
  </si>
  <si>
    <t>患者 陈淑芳 自助机退款 3035 元！</t>
  </si>
  <si>
    <t>6227003862070096808</t>
  </si>
  <si>
    <t>陈淑芳</t>
  </si>
  <si>
    <t>患者 王科飞 自助机退款 870 元！</t>
  </si>
  <si>
    <t>6217997300040009915</t>
  </si>
  <si>
    <t>患者 李蓉 自助机退款 1382 元！</t>
  </si>
  <si>
    <t>患者 向松育 自助机退款 711 元！</t>
  </si>
  <si>
    <t>6231900000087293896</t>
  </si>
  <si>
    <t>患者 鲁仁兴 自助机退款 494 元！</t>
  </si>
  <si>
    <t>6222022409003789311</t>
  </si>
  <si>
    <t>患者 杨媚媚 自助机退款 1107 元！</t>
  </si>
  <si>
    <t>6236683860004516865</t>
  </si>
  <si>
    <t>杨媚媚</t>
  </si>
  <si>
    <t>患者 李光聪 自助机退款 296 元！</t>
  </si>
  <si>
    <t>6217003860023133505</t>
  </si>
  <si>
    <t>患者 陈芳 自助机退款 223 元！</t>
  </si>
  <si>
    <t>患者 叶小波 自助机退款 500 元！</t>
  </si>
  <si>
    <t>6259065304016759</t>
  </si>
  <si>
    <t>叶小波</t>
  </si>
  <si>
    <t>患者 张强 自助机退款 49 元！</t>
  </si>
  <si>
    <t>6212262507002751347</t>
  </si>
  <si>
    <t>患者 王雪梅 自助机退款 9914 元！</t>
  </si>
  <si>
    <t>6231900000120067430</t>
  </si>
  <si>
    <t>患者 邹春丽 自助机退款 200 元！</t>
  </si>
  <si>
    <t>6226230213704750</t>
  </si>
  <si>
    <t>患者 邹春丽 自助机退款 2390 元！</t>
  </si>
  <si>
    <t>患者 杨雨娇 自助机退款 1 元！</t>
  </si>
  <si>
    <t>3563918002529671</t>
  </si>
  <si>
    <t>患者 刘登国 自助机退款 42 元！</t>
  </si>
  <si>
    <t>6231900000006114538</t>
  </si>
  <si>
    <t>刘登国</t>
  </si>
  <si>
    <t>患者 杨雨娇 自助机退款 99 元！</t>
  </si>
  <si>
    <t>患者 张荣贵 自助机退款 6 元！</t>
  </si>
  <si>
    <t>6212262410004348636</t>
  </si>
  <si>
    <t>患者 郑高亮 自助机退款 94 元！</t>
  </si>
  <si>
    <t>4984511298529916</t>
  </si>
  <si>
    <t>患者 陈维梅 自助机退款 385 元！</t>
  </si>
  <si>
    <t>6228483868440138870</t>
  </si>
  <si>
    <t>患者 张德国 自助机退款 615 元！</t>
  </si>
  <si>
    <t>6227003860730203335</t>
  </si>
  <si>
    <t>患者 杨利祥 自助机退款 344 元！</t>
  </si>
  <si>
    <t>6228483348181329277</t>
  </si>
  <si>
    <t>杨利祥</t>
  </si>
  <si>
    <t>患者 仵会芳 自助机退款 150 元！</t>
  </si>
  <si>
    <t>5309700037751635</t>
  </si>
  <si>
    <t>患者 李俊轩 自助机退款 5000 元！</t>
  </si>
  <si>
    <t>6222082502005612817</t>
  </si>
  <si>
    <t>李俊轩</t>
  </si>
  <si>
    <t>患者 邱燕 自助机退款 144 元！</t>
  </si>
  <si>
    <t>6222002410100014680</t>
  </si>
  <si>
    <t>患者 陇德翠 自助机退款 388 元！</t>
  </si>
  <si>
    <t>6259960088871637</t>
  </si>
  <si>
    <t>患者 凌国明 自助机退款 111 元！</t>
  </si>
  <si>
    <t>6228480961818365713</t>
  </si>
  <si>
    <t>患者 张溢珊 自助机退款 300 元！</t>
  </si>
  <si>
    <t>6212262502028281866</t>
  </si>
  <si>
    <t>患者 赵丽萍 自助机退款 164 元！</t>
  </si>
  <si>
    <t>6222022502017620736</t>
  </si>
  <si>
    <t>患者 张乐乐 自助机退款 196 元！</t>
  </si>
  <si>
    <t>6217004010002307022</t>
  </si>
  <si>
    <t>张乐乐</t>
  </si>
  <si>
    <t>患者 苏志明 自助机退款 411 元！</t>
  </si>
  <si>
    <t>6224698065629105</t>
  </si>
  <si>
    <t>患者 阿说务牛 自助机退款 1496 元！</t>
  </si>
  <si>
    <t>6217997300019059750</t>
  </si>
  <si>
    <t>阿说务牛</t>
  </si>
  <si>
    <t>患者 左妍舲 自助机退款 1650 元！</t>
  </si>
  <si>
    <t>6222807161521015668</t>
  </si>
  <si>
    <t>患者 吴晓 自助机退款 332 元！</t>
  </si>
  <si>
    <t>6225888717067627</t>
  </si>
  <si>
    <t>吴晓</t>
  </si>
  <si>
    <t>患者 盛美芬 自助机退款 1400 元！</t>
  </si>
  <si>
    <t>6228482896247520967</t>
  </si>
  <si>
    <t>患者 焦瑜 自助机退款 200 元！</t>
  </si>
  <si>
    <t>患者 张明勇 自助机退款 1000 元！</t>
  </si>
  <si>
    <t>患者 喻文玲 自助机退款 1850 元！</t>
  </si>
  <si>
    <t>4581242433380489</t>
  </si>
  <si>
    <t>患者 贺德兴 自助机退款 179 元！</t>
  </si>
  <si>
    <t>6228480861110053613</t>
  </si>
  <si>
    <t>患者 王双全 自助机退款 25 元！</t>
  </si>
  <si>
    <t>6214838717107157</t>
  </si>
  <si>
    <t>患者 周尊鹏 自助机退款 266 元！</t>
  </si>
  <si>
    <t>6222807140021082246</t>
  </si>
  <si>
    <t>患者 颜安 自助机退款 289 元！</t>
  </si>
  <si>
    <t>6222807141521047085</t>
  </si>
  <si>
    <t>患者 徐琼芳 自助机退款 8900 元！</t>
  </si>
  <si>
    <t>6227003890590280479</t>
  </si>
  <si>
    <t>徐琼芳</t>
  </si>
  <si>
    <t>患者 岳瑾 自助机退款 200 元！</t>
  </si>
  <si>
    <t>5187107520001782</t>
  </si>
  <si>
    <t>患者 易光辉 自助机退款 200 元！</t>
  </si>
  <si>
    <t>患者 林素梅 自助机退款 1000 元！</t>
  </si>
  <si>
    <t>6214868719826199</t>
  </si>
  <si>
    <t>患者 于倩 自助机退款 3408 元！</t>
  </si>
  <si>
    <t>6226808011068781</t>
  </si>
  <si>
    <t>患者 邵观珍 自助机退款 23 元！</t>
  </si>
  <si>
    <t>6217232505000439028</t>
  </si>
  <si>
    <t>患者 沙学杰 自助机退款 260 元！</t>
  </si>
  <si>
    <t>患者 周艳婷 自助机退款 1200 元！</t>
  </si>
  <si>
    <t>6231900000029375520</t>
  </si>
  <si>
    <t>患者 陈传峰 自助机退款 70 元！</t>
  </si>
  <si>
    <t>622909326813493212</t>
  </si>
  <si>
    <t>陈传峰</t>
  </si>
  <si>
    <t>患者 曹波 自助机退款 300 元！</t>
  </si>
  <si>
    <t>4392260808269946</t>
  </si>
  <si>
    <t>患者 王应优 自助机退款 300 元！</t>
  </si>
  <si>
    <t>6221887071008979481</t>
  </si>
  <si>
    <t>王应优</t>
  </si>
  <si>
    <t>患者 吴利芬 自助机退款 29 元！</t>
  </si>
  <si>
    <t>患者 排早利 自助机退款 500 元！</t>
  </si>
  <si>
    <t>6231900000110354715</t>
  </si>
  <si>
    <t>患者 杨继萍 自助机退款 500 元！</t>
  </si>
  <si>
    <t>6217003890003841314</t>
  </si>
  <si>
    <t>杨继萍</t>
  </si>
  <si>
    <t>患者 李呢灭 自助机退款 367 元！</t>
  </si>
  <si>
    <t>6228413300225304514</t>
  </si>
  <si>
    <t>患者 吴兴员 自助机退款 131 元！</t>
  </si>
  <si>
    <t>6212262502004119189</t>
  </si>
  <si>
    <t>吴兴员</t>
  </si>
  <si>
    <t>患者 张杰 自助机退款 241 元！</t>
  </si>
  <si>
    <t>患者 唐春梅 自助机退款 196 元！</t>
  </si>
  <si>
    <t>6217997300012374891</t>
  </si>
  <si>
    <t>唐春梅</t>
  </si>
  <si>
    <t>患者 莫彩霞 自助机退款 500 元！</t>
  </si>
  <si>
    <t>6222520595780285</t>
  </si>
  <si>
    <t>患者 莫彩霞 自助机退款 495 元！</t>
  </si>
  <si>
    <t>患者 吴观弟 自助机退款 9980 元！</t>
  </si>
  <si>
    <t>6214858712878149</t>
  </si>
  <si>
    <t>患者 傅再跃 自助机退款 939 元！</t>
  </si>
  <si>
    <t>6259656241373830</t>
  </si>
  <si>
    <t>傅再跃</t>
  </si>
  <si>
    <t>患者 李兰 自助机退款 100 元！</t>
  </si>
  <si>
    <t>6231900000041539103</t>
  </si>
  <si>
    <t>李兰</t>
  </si>
  <si>
    <t>患者 梁婷 自助机退款 4250 元！</t>
  </si>
  <si>
    <t>6217003860032000588</t>
  </si>
  <si>
    <t>患者 汤小米 自助机退款 5000 元！</t>
  </si>
  <si>
    <t>6212882502000175904</t>
  </si>
  <si>
    <t>患者 芶发伟 自助机退款 1000 元！</t>
  </si>
  <si>
    <t>芶发伟</t>
  </si>
  <si>
    <t>患者 杨云波 自助机退款 100 元！</t>
  </si>
  <si>
    <t>6214663860277452</t>
  </si>
  <si>
    <t>患者 张格红 自助机退款 100 元！</t>
  </si>
  <si>
    <t>6230582000062925303</t>
  </si>
  <si>
    <t>患者 ���敏 自助机退款 976 元！</t>
  </si>
  <si>
    <t>6236683990000065524</t>
  </si>
  <si>
    <t>田敏</t>
  </si>
  <si>
    <t>患者 宁梅芬 自助机退款 3500 元！</t>
  </si>
  <si>
    <t>4367423890297007207</t>
  </si>
  <si>
    <t>患者 张明勇 自助机退款 1554 元！</t>
  </si>
  <si>
    <t>患者 李绘芳 自助机退款 500 元！</t>
  </si>
  <si>
    <t>6236683860001201453</t>
  </si>
  <si>
    <t>李绘芳</t>
  </si>
  <si>
    <t>患者 王海 自助机退款 322 元！</t>
  </si>
  <si>
    <t>6223692529245773</t>
  </si>
  <si>
    <t>患者 郭鹏 自助机退款 139 元！</t>
  </si>
  <si>
    <t>6217903100020367983</t>
  </si>
  <si>
    <t>患者 叶娟润 自助机退款 90 元！</t>
  </si>
  <si>
    <t>6225768323776136</t>
  </si>
  <si>
    <t>患者 王海 自助机退款 500 元！</t>
  </si>
  <si>
    <t>患者 迟宽万 自助机退款 500 元！</t>
  </si>
  <si>
    <t>6231900000053802902</t>
  </si>
  <si>
    <t>患者 贺小芸 自助机退款 21 元！</t>
  </si>
  <si>
    <t>6222620590003226697</t>
  </si>
  <si>
    <t>患者 单国清 自助机退款 1200 元！</t>
  </si>
  <si>
    <t>账户名不符退汇，301290000007不接收对公对私业务，请选择正确</t>
  </si>
  <si>
    <t>6222620590001778426</t>
  </si>
  <si>
    <t>患者 吴立飞 自助机退款 476 元！</t>
  </si>
  <si>
    <t>6231900000021385121</t>
  </si>
  <si>
    <t>患者 赵加香 自助机退款 300 元！</t>
  </si>
  <si>
    <t>6231900000095019507</t>
  </si>
  <si>
    <t>患者 吕小花 自助机退款 612 元！</t>
  </si>
  <si>
    <t>6217997300025818538</t>
  </si>
  <si>
    <t>患者 葛贵萍 自助机退款 250 元！</t>
  </si>
  <si>
    <t>6222310064730759</t>
  </si>
  <si>
    <t>葛贵萍</t>
  </si>
  <si>
    <t>患者 李彦华 自助机退款 46 元！</t>
  </si>
  <si>
    <t>6231900000108624764</t>
  </si>
  <si>
    <t>李彦华</t>
  </si>
  <si>
    <t>患者 陈春红 自助机退款 330 元！</t>
  </si>
  <si>
    <t>6259650971530388</t>
  </si>
  <si>
    <t>患者 梁雪 自助机退款 1500 元！</t>
  </si>
  <si>
    <t>6217003570003000802</t>
  </si>
  <si>
    <t>患者 熊婧 自助机退款 300 元！</t>
  </si>
  <si>
    <t>6222620590002226698</t>
  </si>
  <si>
    <t>熊婧</t>
  </si>
  <si>
    <t>患者 张珏 自助机退款 36 元！</t>
  </si>
  <si>
    <t>6217007170005650252</t>
  </si>
  <si>
    <t>张珏</t>
  </si>
  <si>
    <t>患者 缪玉和 自助机退款 77 元！</t>
  </si>
  <si>
    <t>6222022410003497871</t>
  </si>
  <si>
    <t>缪玉和</t>
  </si>
  <si>
    <t>患者 尹兴邦 自助机退款 320 元！</t>
  </si>
  <si>
    <t>6236683960000445901</t>
  </si>
  <si>
    <t>患者 徐文平 自助机退款 615 元！</t>
  </si>
  <si>
    <t>徐文平</t>
  </si>
  <si>
    <t>患者 曾先琴 自助机退款 398 元！</t>
  </si>
  <si>
    <t>患者 薛猛 自助机退款 1700 元！</t>
  </si>
  <si>
    <t>6217232313000170374</t>
  </si>
  <si>
    <t>患者 薛猛 自助机退款 500 元！</t>
  </si>
  <si>
    <t>患者 左德丽 自助机退款 213 元！</t>
  </si>
  <si>
    <t>6228930001147254068</t>
  </si>
  <si>
    <t>患者 苏其美 自助机退款 5000 元！</t>
  </si>
  <si>
    <t>6212262502008806302</t>
  </si>
  <si>
    <t>苏其美</t>
  </si>
  <si>
    <t>患者 肖忆 自助机退款 17 元！</t>
  </si>
  <si>
    <t>6217003890000362454</t>
  </si>
  <si>
    <t>患者 蒲世瑞 自助机退款 192 元！</t>
  </si>
  <si>
    <t>6282880070048153</t>
  </si>
  <si>
    <t>患者 黄海林 自助机退款 20 元！</t>
  </si>
  <si>
    <t>6212262502001953770</t>
  </si>
  <si>
    <t>患者 张尚芳 自助机退款 200 元！</t>
  </si>
  <si>
    <t>6226222204044759</t>
  </si>
  <si>
    <t>患者 杨增 自助机退款 11 元！</t>
  </si>
  <si>
    <t>6217003860010745543</t>
  </si>
  <si>
    <t>患者 杨灿平 自助机退款 1000 元！</t>
  </si>
  <si>
    <t>6212262502000096365</t>
  </si>
  <si>
    <t>患者 印乙芳 自助机退款 82 元！</t>
  </si>
  <si>
    <t>患者 周继恩 自助机退款 492 元！</t>
  </si>
  <si>
    <t>6217562800008969252</t>
  </si>
  <si>
    <t>周继恩</t>
  </si>
  <si>
    <t>患者 马秋云 自助机退款 2016 元！</t>
  </si>
  <si>
    <t>6228930001076312358</t>
  </si>
  <si>
    <t>患者 赵明耀 自助机退款 200 元！</t>
  </si>
  <si>
    <t>6217003860010015004</t>
  </si>
  <si>
    <t>患者 杨竣杰 自助机退款 1640 元！</t>
  </si>
  <si>
    <t>6231900023401732951</t>
  </si>
  <si>
    <t>患者 张毕勇 自助机退款 359 元！</t>
  </si>
  <si>
    <t>6231900000108983657</t>
  </si>
  <si>
    <t>患者 徐春权 自助机退款 158 元！</t>
  </si>
  <si>
    <t>6226890113976475</t>
  </si>
  <si>
    <t>患者 王仙美 自助机退款 11 元！</t>
  </si>
  <si>
    <t>6217997300033488936</t>
  </si>
  <si>
    <t>王仙美</t>
  </si>
  <si>
    <t>患者 张芸珠 自助机退款 330 元！</t>
  </si>
  <si>
    <t>6221765508068234</t>
  </si>
  <si>
    <t>患者 蒋顺兰 自助机退款 867 元！</t>
  </si>
  <si>
    <t>6228930001074041520</t>
  </si>
  <si>
    <t>患者 方玉琼 自助机退款 2000 元！</t>
  </si>
  <si>
    <t>6236683930000252763</t>
  </si>
  <si>
    <t>患者 周馨爱 自助机退款 500 元！</t>
  </si>
  <si>
    <t>6253624012928550</t>
  </si>
  <si>
    <t>患者 舒于 自助机退款 12 元！</t>
  </si>
  <si>
    <t>6228930001110048661</t>
  </si>
  <si>
    <t>舒于</t>
  </si>
  <si>
    <t>103735</t>
  </si>
  <si>
    <t>企业银行和应急模式业务被支付平台退回</t>
  </si>
  <si>
    <t>支付平台退票</t>
  </si>
  <si>
    <t>C0028700004595C</t>
  </si>
  <si>
    <t>患者何润自助机退款500 元！</t>
  </si>
  <si>
    <t>17S1007905993</t>
  </si>
  <si>
    <t>105212</t>
  </si>
  <si>
    <t>C0875100023278C</t>
  </si>
  <si>
    <t>患者李小琼自助机退款13 元！</t>
  </si>
  <si>
    <t>17S8007873348</t>
  </si>
  <si>
    <t>111236</t>
  </si>
  <si>
    <t>C0028700005604C</t>
  </si>
  <si>
    <t>患者杜秀群自助机退款402 元！</t>
  </si>
  <si>
    <t>17S0007909934</t>
  </si>
  <si>
    <t>112836</t>
  </si>
  <si>
    <t>C0288400012705C</t>
  </si>
  <si>
    <t>患者奚黄杰自助机退款797 元！</t>
  </si>
  <si>
    <t>17S9007945448</t>
  </si>
  <si>
    <t>115306</t>
  </si>
  <si>
    <t>K5126600112684C</t>
  </si>
  <si>
    <t>患者何昌领自助机退款609 元！</t>
  </si>
  <si>
    <t>17S4007944537</t>
  </si>
  <si>
    <t>141006</t>
  </si>
  <si>
    <t>K5126800033067C</t>
  </si>
  <si>
    <t>患者赵玉珍自助机退款244 元！</t>
  </si>
  <si>
    <t>17S2007931273</t>
  </si>
  <si>
    <t>141321</t>
  </si>
  <si>
    <t>C0293300018669C</t>
  </si>
  <si>
    <t>患者罗青自助机退款992 元！</t>
  </si>
  <si>
    <t>17S8007886453</t>
  </si>
  <si>
    <t>141332</t>
  </si>
  <si>
    <t>C0220800011189C</t>
  </si>
  <si>
    <t>患者刘丽兰自助机退款671 元！</t>
  </si>
  <si>
    <t>17S9007955654</t>
  </si>
  <si>
    <t>144634</t>
  </si>
  <si>
    <t>C0240000012391C</t>
  </si>
  <si>
    <t>患者罗平自助机退款50 元！</t>
  </si>
  <si>
    <t>17S0007966023</t>
  </si>
  <si>
    <t>151216</t>
  </si>
  <si>
    <t>K5126800035401C</t>
  </si>
  <si>
    <t>患者贺金连自助机退款217 元！</t>
  </si>
  <si>
    <t>17S7007880814</t>
  </si>
  <si>
    <t>162418</t>
  </si>
  <si>
    <t>K5127000022726C</t>
  </si>
  <si>
    <t>患者王富自助机退款59 元！</t>
  </si>
  <si>
    <t>17S9007968090</t>
  </si>
  <si>
    <t>162642</t>
  </si>
  <si>
    <t>C0911100012677C</t>
  </si>
  <si>
    <t>患者王燕自助机退款1000 元！</t>
  </si>
  <si>
    <t>17S1007929036</t>
  </si>
  <si>
    <t>163108</t>
  </si>
  <si>
    <t>C0005000017359C</t>
  </si>
  <si>
    <t>患者杜永斌自助机退款479 元！</t>
  </si>
  <si>
    <t>17S4007960672</t>
  </si>
  <si>
    <t>171130</t>
  </si>
  <si>
    <t>C0137900028214C</t>
  </si>
  <si>
    <t>患者王奇自助机退款93 元！</t>
  </si>
  <si>
    <t>17S4007912615</t>
  </si>
  <si>
    <t>173053</t>
  </si>
  <si>
    <t>C0343400030942C</t>
  </si>
  <si>
    <t>患者张爱华自助机退款52 元！</t>
  </si>
  <si>
    <t>17S9007970837</t>
  </si>
  <si>
    <t>175918</t>
  </si>
  <si>
    <t>C0538000015538C</t>
  </si>
  <si>
    <t>患者尹尤海自助机退款550 元！</t>
  </si>
  <si>
    <t>17S3007962278</t>
  </si>
  <si>
    <t>084113</t>
  </si>
  <si>
    <t>K6132300089932C</t>
  </si>
  <si>
    <t>患者高尚芬自助机退款1800 元！</t>
  </si>
  <si>
    <t>17S9007994772</t>
  </si>
  <si>
    <t>084149</t>
  </si>
  <si>
    <t>C0956700017080C</t>
  </si>
  <si>
    <t>患者罗越自助机退款194 元！</t>
  </si>
  <si>
    <t>17S7007978503</t>
  </si>
  <si>
    <t>084155</t>
  </si>
  <si>
    <t>C0998000027710C</t>
  </si>
  <si>
    <t>患者马晓燕自助机退款107 元！</t>
  </si>
  <si>
    <t>17S1007973499</t>
  </si>
  <si>
    <t>084259</t>
  </si>
  <si>
    <t>C0956700017150C</t>
  </si>
  <si>
    <t>患者张倩自助机退款164 元！</t>
  </si>
  <si>
    <t>17S9007996212</t>
  </si>
  <si>
    <t>092505</t>
  </si>
  <si>
    <t>C0144200013462C</t>
  </si>
  <si>
    <t>患者刘小芹自助机退款300 元！</t>
  </si>
  <si>
    <t>17S6007986751</t>
  </si>
  <si>
    <t>100130</t>
  </si>
  <si>
    <t>C0468300010821C</t>
  </si>
  <si>
    <t>患者梁正仙自助机退款500 元！</t>
  </si>
  <si>
    <t>17S3007975133</t>
  </si>
  <si>
    <t>101127</t>
  </si>
  <si>
    <t>C0448000013801C</t>
  </si>
  <si>
    <t>患者杨文明自助机退款1227 元！</t>
  </si>
  <si>
    <t>17S4007995143</t>
  </si>
  <si>
    <t>102447</t>
  </si>
  <si>
    <t>C0638500006980C</t>
  </si>
  <si>
    <t>患者王颖自助机退款59 元！</t>
  </si>
  <si>
    <t>17S2007977643</t>
  </si>
  <si>
    <t>103317</t>
  </si>
  <si>
    <t>C0620500016556C</t>
  </si>
  <si>
    <t>患者杨正自助机退款780 元！</t>
  </si>
  <si>
    <t>17S1007966361</t>
  </si>
  <si>
    <t>104321</t>
  </si>
  <si>
    <t>K6132300092088C</t>
  </si>
  <si>
    <t>患者杨桃英自助机退款1000 元！</t>
  </si>
  <si>
    <t>17S7008013745</t>
  </si>
  <si>
    <t>111750</t>
  </si>
  <si>
    <t>K6132400082343C</t>
  </si>
  <si>
    <t>患者胡德瑶自助机退款247 元！</t>
  </si>
  <si>
    <t>17S1008014826</t>
  </si>
  <si>
    <t>140848</t>
  </si>
  <si>
    <t>C0072600009575C</t>
  </si>
  <si>
    <t>患者李德华自助机退款263 元！</t>
  </si>
  <si>
    <t>17S6008033223</t>
  </si>
  <si>
    <t>141117</t>
  </si>
  <si>
    <t>C0049200025546C</t>
  </si>
  <si>
    <t>患者张福珍自助机退款2802 元！</t>
  </si>
  <si>
    <t>17S3008030001</t>
  </si>
  <si>
    <t>151703</t>
  </si>
  <si>
    <t>C0495000028430C</t>
  </si>
  <si>
    <t>患者李蓉自助机退款1382 元！</t>
  </si>
  <si>
    <t>17S6008052369</t>
  </si>
  <si>
    <t>160833</t>
  </si>
  <si>
    <t>C0617600007560C</t>
  </si>
  <si>
    <t>患者陈芳自助机退款223 元！</t>
  </si>
  <si>
    <t>17S3008049182</t>
  </si>
  <si>
    <t>163151</t>
  </si>
  <si>
    <t>C0797600024545C</t>
  </si>
  <si>
    <t>患者江梅自助机退款1000 元！</t>
  </si>
  <si>
    <t>17S7008019270</t>
  </si>
  <si>
    <t>171952</t>
  </si>
  <si>
    <t>C0064300020483C</t>
  </si>
  <si>
    <t>患者仵会芳自助机退款150 元！</t>
  </si>
  <si>
    <t>17S0008085015</t>
  </si>
  <si>
    <t>173045</t>
  </si>
  <si>
    <t>C0269300010255C</t>
  </si>
  <si>
    <t>患者张德国自助机退款615 元！</t>
  </si>
  <si>
    <t>17S7008063058</t>
  </si>
  <si>
    <t>175407</t>
  </si>
  <si>
    <t>C0269300010675C</t>
  </si>
  <si>
    <t>患者陇德翠自助机退款388 元！</t>
  </si>
  <si>
    <t>17S8008013029</t>
  </si>
  <si>
    <t>交易日</t>
  </si>
  <si>
    <t>起息日</t>
  </si>
  <si>
    <t>交易类型</t>
  </si>
  <si>
    <t>借方金额</t>
  </si>
  <si>
    <t>贷方金额</t>
  </si>
  <si>
    <t>摘要</t>
  </si>
  <si>
    <t>流水号</t>
  </si>
  <si>
    <t>流程实例号</t>
  </si>
  <si>
    <t>业务参考号</t>
  </si>
  <si>
    <t>业务摘要</t>
  </si>
  <si>
    <t>收/付方名称</t>
  </si>
  <si>
    <t>收/付方帐号</t>
  </si>
  <si>
    <t>收/付方开户行名</t>
  </si>
  <si>
    <t>收/付方开户行地址</t>
  </si>
  <si>
    <t>扩展摘要</t>
  </si>
  <si>
    <t>8</t>
  </si>
  <si>
    <t>招行退款调节表 2017-06-16</t>
    <phoneticPr fontId="3" type="noConversion"/>
  </si>
  <si>
    <t>招行退款调节表 2017-06-17</t>
    <phoneticPr fontId="3" type="noConversion"/>
  </si>
  <si>
    <t>招行退款调节表 2017-06-18</t>
    <phoneticPr fontId="3" type="noConversion"/>
  </si>
  <si>
    <t>招行测试调整</t>
    <phoneticPr fontId="3" type="noConversion"/>
  </si>
  <si>
    <t>银行未受理</t>
    <phoneticPr fontId="3" type="noConversion"/>
  </si>
  <si>
    <t>退款调节表 2017-06-19</t>
    <phoneticPr fontId="3" type="noConversion"/>
  </si>
  <si>
    <t>退款调节表 2017-06-20</t>
    <phoneticPr fontId="3" type="noConversion"/>
  </si>
  <si>
    <t>其他业务转出</t>
    <phoneticPr fontId="3" type="noConversion"/>
  </si>
  <si>
    <t>中信银行总行管理部（不���理储蓄业务）</t>
  </si>
  <si>
    <t>患者 田敏 自���机退款 976 元！</t>
  </si>
  <si>
    <t>20170621</t>
  </si>
  <si>
    <t>0926016119</t>
  </si>
  <si>
    <t>SR17062100004466</t>
  </si>
  <si>
    <t>患者 卫赵爽 自助机退款 9000 元！</t>
  </si>
  <si>
    <t>6270660198882590</t>
  </si>
  <si>
    <t>卫赵爽</t>
  </si>
  <si>
    <t>0926083456</t>
  </si>
  <si>
    <t>SR17062100004468</t>
  </si>
  <si>
    <t>患者 王兴菊 自助机退款 1400 元！</t>
  </si>
  <si>
    <t>6228484140453732612</t>
  </si>
  <si>
    <t>王兴菊</t>
  </si>
  <si>
    <t>0926119478</t>
  </si>
  <si>
    <t>SR17062100004476</t>
  </si>
  <si>
    <t>患者 刘定鲜 自助机退款 84 元！</t>
  </si>
  <si>
    <t>6223691569091840</t>
  </si>
  <si>
    <t>刘定鲜</t>
  </si>
  <si>
    <t>0926125248</t>
  </si>
  <si>
    <t>SR17062100004478</t>
  </si>
  <si>
    <t>患者 陈玲 自助机退款 101 元！</t>
  </si>
  <si>
    <t>6214838710530629</t>
  </si>
  <si>
    <t>陈玲</t>
  </si>
  <si>
    <t>0926133693</t>
  </si>
  <si>
    <t>SR17062100004482</t>
  </si>
  <si>
    <t>患者 刘应英 自助机退款 630 元！</t>
  </si>
  <si>
    <t>6228481198758210471</t>
  </si>
  <si>
    <t>刘应英</t>
  </si>
  <si>
    <t>0926134157</t>
  </si>
  <si>
    <t>SR17062100004483</t>
  </si>
  <si>
    <t>患者 王平 自助机退款 90 元！</t>
  </si>
  <si>
    <t>王平</t>
  </si>
  <si>
    <t>0926146816</t>
  </si>
  <si>
    <t>SR17062100004487</t>
  </si>
  <si>
    <t>患者 普赓 自助机退款 3000 元！</t>
  </si>
  <si>
    <t>6228482898183980973</t>
  </si>
  <si>
    <t>普赓</t>
  </si>
  <si>
    <t>0926152488</t>
  </si>
  <si>
    <t>SR17062100004489</t>
  </si>
  <si>
    <t>患者 张述燕 自助机退款 5100 元！</t>
  </si>
  <si>
    <t>6231900000120857913</t>
  </si>
  <si>
    <t>张述燕</t>
  </si>
  <si>
    <t>0926164230</t>
  </si>
  <si>
    <t>SR17062100004492</t>
  </si>
  <si>
    <t>患者 常吕良 自助机退款 370 元！</t>
  </si>
  <si>
    <t>6217790001122708387</t>
  </si>
  <si>
    <t>常吕良</t>
  </si>
  <si>
    <t>0926213817</t>
  </si>
  <si>
    <t>SR17062100004504</t>
  </si>
  <si>
    <t>患者 李素平 自助机退款 100 元！</t>
  </si>
  <si>
    <t>6230580000131476256</t>
  </si>
  <si>
    <t>李素平</t>
  </si>
  <si>
    <t>0926280453</t>
  </si>
  <si>
    <t>SR17062100004518</t>
  </si>
  <si>
    <t>患者 毕立海 自助机退款 99 元！</t>
  </si>
  <si>
    <t>6231900000081457844</t>
  </si>
  <si>
    <t>毕立海</t>
  </si>
  <si>
    <t>0926290108</t>
  </si>
  <si>
    <t>SR17062100004520</t>
  </si>
  <si>
    <t>患者 李忠 自助机退款 2000 元！</t>
  </si>
  <si>
    <t>6231900000044683221</t>
  </si>
  <si>
    <t>李忠</t>
  </si>
  <si>
    <t>0926303428</t>
  </si>
  <si>
    <t>SR17062100004522</t>
  </si>
  <si>
    <t>患者 朱姝 自助机退款 96 元！</t>
  </si>
  <si>
    <t>6212262505000642690</t>
  </si>
  <si>
    <t>朱姝</t>
  </si>
  <si>
    <t>0926349392</t>
  </si>
  <si>
    <t>SR17062100004532</t>
  </si>
  <si>
    <t>患者 马应林 自助机退款 1078 元！</t>
  </si>
  <si>
    <t>6231900000110886732</t>
  </si>
  <si>
    <t>马应林</t>
  </si>
  <si>
    <t>0926360572</t>
  </si>
  <si>
    <t>SR17062100004539</t>
  </si>
  <si>
    <t>患者 林亚楠 自助机退款 960 元！</t>
  </si>
  <si>
    <t>6214858713921435</t>
  </si>
  <si>
    <t>林亚楠</t>
  </si>
  <si>
    <t>0926370936</t>
  </si>
  <si>
    <t>SR17062100004542</t>
  </si>
  <si>
    <t>患者 许士焕 自助机退款 728 元！</t>
  </si>
  <si>
    <t>6228454158001468972</t>
  </si>
  <si>
    <t>许士焕</t>
  </si>
  <si>
    <t>0926382595</t>
  </si>
  <si>
    <t>SR17062100004544</t>
  </si>
  <si>
    <t>患者 李梅 自助机退款 500 元！</t>
  </si>
  <si>
    <t>6283174240931475</t>
  </si>
  <si>
    <t>李梅</t>
  </si>
  <si>
    <t>0926383508</t>
  </si>
  <si>
    <t>SR17062100004545</t>
  </si>
  <si>
    <t>0926384434</t>
  </si>
  <si>
    <t>SR17062100004548</t>
  </si>
  <si>
    <t>患者 李梅 自助机退款 74 元！</t>
  </si>
  <si>
    <t>0926389891</t>
  </si>
  <si>
    <t>SR17062100004550</t>
  </si>
  <si>
    <t>患者 艾丽芳 自助机退款 9000 元！</t>
  </si>
  <si>
    <t>6225581320140515</t>
  </si>
  <si>
    <t>艾丽芳</t>
  </si>
  <si>
    <t>广东省广州市</t>
  </si>
  <si>
    <t>广发银行股份有限公司</t>
  </si>
  <si>
    <t>306581000003</t>
  </si>
  <si>
    <t>0926390863</t>
  </si>
  <si>
    <t>SR17062100004551</t>
  </si>
  <si>
    <t>患者 艾丽芳 自助机退款 900 元！</t>
  </si>
  <si>
    <t>0926417377</t>
  </si>
  <si>
    <t>SR17062100004560</t>
  </si>
  <si>
    <t>患者 付昆群 自助机退款 1800 元！</t>
  </si>
  <si>
    <t>4563512700125274778</t>
  </si>
  <si>
    <t>付昆群</t>
  </si>
  <si>
    <t>0926419479</t>
  </si>
  <si>
    <t>SR17062100004561</t>
  </si>
  <si>
    <t>患者 张灿修 自助机退款 505 元！</t>
  </si>
  <si>
    <t>6236683860003378929</t>
  </si>
  <si>
    <t>张灿修</t>
  </si>
  <si>
    <t>0926426628</t>
  </si>
  <si>
    <t>SR17062100004565</t>
  </si>
  <si>
    <t>患者 付昆群 自助机退款 62 元！</t>
  </si>
  <si>
    <t>0926430798</t>
  </si>
  <si>
    <t>SR17062100004567</t>
  </si>
  <si>
    <t>患者 黄龙祥 自助机退款 500 元！</t>
  </si>
  <si>
    <t>6228480868516429578</t>
  </si>
  <si>
    <t>黄龙祥</t>
  </si>
  <si>
    <t>0926431907</t>
  </si>
  <si>
    <t>SR17062100004568</t>
  </si>
  <si>
    <t>患者 黄龙祥 自助机退款 3800 元！</t>
  </si>
  <si>
    <t>0926437118</t>
  </si>
  <si>
    <t>SR17062100004573</t>
  </si>
  <si>
    <t>患者 徐成勇 自助机退款 292 元！</t>
  </si>
  <si>
    <t>6223691845589989</t>
  </si>
  <si>
    <t>徐成勇</t>
  </si>
  <si>
    <t>0926437981</t>
  </si>
  <si>
    <t>SR17062100004575</t>
  </si>
  <si>
    <t>患者 代能荣 自助机退款 205 元！</t>
  </si>
  <si>
    <t>6217790001107548170</t>
  </si>
  <si>
    <t>代能荣</t>
  </si>
  <si>
    <t>0926441147</t>
  </si>
  <si>
    <t>SR17062100004576</t>
  </si>
  <si>
    <t>患者 徐成勇 自助机退款 405 元！</t>
  </si>
  <si>
    <t>0926441460</t>
  </si>
  <si>
    <t>SR17062100004577</t>
  </si>
  <si>
    <t>患者 杨璞西 自助机退款 9562 元！</t>
  </si>
  <si>
    <t>6228481198624366275</t>
  </si>
  <si>
    <t>杨璞西</t>
  </si>
  <si>
    <t>0926448448</t>
  </si>
  <si>
    <t>SR17062100004584</t>
  </si>
  <si>
    <t>患者 陈米 自助机退款 300 元！</t>
  </si>
  <si>
    <t>6228930001032113809</t>
  </si>
  <si>
    <t>陈米</t>
  </si>
  <si>
    <t>0926453018</t>
  </si>
  <si>
    <t>SR17062100004587</t>
  </si>
  <si>
    <t>患者 单井才 自助机退款 1000 元！</t>
  </si>
  <si>
    <t>6225780601772737</t>
  </si>
  <si>
    <t>单井才</t>
  </si>
  <si>
    <t>0926454018</t>
  </si>
  <si>
    <t>SR17062100004588</t>
  </si>
  <si>
    <t>患者 单井才 自助机退款 9000 元！</t>
  </si>
  <si>
    <t>0926464958</t>
  </si>
  <si>
    <t>SR17062100004596</t>
  </si>
  <si>
    <t>患者 陈米 自助机退款 40 元！</t>
  </si>
  <si>
    <t>0926476743</t>
  </si>
  <si>
    <t>SR17062100004605</t>
  </si>
  <si>
    <t>患者 罗玉波 自助机退款 150 元！</t>
  </si>
  <si>
    <t>6217003860013071897</t>
  </si>
  <si>
    <t>罗玉波</t>
  </si>
  <si>
    <t>0926478618</t>
  </si>
  <si>
    <t>SR17062100004606</t>
  </si>
  <si>
    <t>患者 滕文晏 自助机退款 103 元！</t>
  </si>
  <si>
    <t>6214608180000359247</t>
  </si>
  <si>
    <t>滕文晏</t>
  </si>
  <si>
    <t>0926485164</t>
  </si>
  <si>
    <t>SR17062100004608</t>
  </si>
  <si>
    <t>患者 马立波 自助机退款 650 元！</t>
  </si>
  <si>
    <t>6214830122899411</t>
  </si>
  <si>
    <t>马立波</t>
  </si>
  <si>
    <t>0926491253</t>
  </si>
  <si>
    <t>SR17062100004613</t>
  </si>
  <si>
    <t>患者 马立波 自助机退款 3 元！</t>
  </si>
  <si>
    <t>0926506113</t>
  </si>
  <si>
    <t>SR17062100004619</t>
  </si>
  <si>
    <t>患者 杨松 自助机退款 904 元！</t>
  </si>
  <si>
    <t>6225768615303920</t>
  </si>
  <si>
    <t>杨松</t>
  </si>
  <si>
    <t>0926514930</t>
  </si>
  <si>
    <t>SR17062100004622</t>
  </si>
  <si>
    <t>患者 顾艳花 自助机退款 548 元！</t>
  </si>
  <si>
    <t>6214157311800076690</t>
  </si>
  <si>
    <t>顾艳花</t>
  </si>
  <si>
    <t>313731010015</t>
  </si>
  <si>
    <t>0926557657</t>
  </si>
  <si>
    <t>SR17062100004637</t>
  </si>
  <si>
    <t>患者 牛金彬 自助机退款 90 元！</t>
  </si>
  <si>
    <t>6228483868604575974</t>
  </si>
  <si>
    <t>牛金彬</t>
  </si>
  <si>
    <t>0926566990</t>
  </si>
  <si>
    <t>SR17062100004638</t>
  </si>
  <si>
    <t>患者 高洪菊 自助机退款 288 元！</t>
  </si>
  <si>
    <t>6231900000130236389</t>
  </si>
  <si>
    <t>高洪菊</t>
  </si>
  <si>
    <t>0926573291</t>
  </si>
  <si>
    <t>SR17062100004639</t>
  </si>
  <si>
    <t>患者 谢宏敏 自助机退款 1384 元！</t>
  </si>
  <si>
    <t>6223692512269665</t>
  </si>
  <si>
    <t>谢宏敏</t>
  </si>
  <si>
    <t>0926629477</t>
  </si>
  <si>
    <t>SR17062100004645</t>
  </si>
  <si>
    <t>患者 何海英 自助机退款 530 元！</t>
  </si>
  <si>
    <t>6217003920005284583</t>
  </si>
  <si>
    <t>何海英</t>
  </si>
  <si>
    <t>0926670881</t>
  </si>
  <si>
    <t>SR17062100004647</t>
  </si>
  <si>
    <t>患者 张晓锋 自助机退款 1430 元！</t>
  </si>
  <si>
    <t>6226621302435795</t>
  </si>
  <si>
    <t>张晓锋</t>
  </si>
  <si>
    <t>0926711088</t>
  </si>
  <si>
    <t>SR17062100004649</t>
  </si>
  <si>
    <t>患者 陈华燕 自助机退款 3000 元！</t>
  </si>
  <si>
    <t>接收行账号的地区号与收报行地区号不一致</t>
  </si>
  <si>
    <t>6222370201863095</t>
  </si>
  <si>
    <t>陈华燕</t>
  </si>
  <si>
    <t>0926714865</t>
  </si>
  <si>
    <t>SR17062100004651</t>
  </si>
  <si>
    <t>患者 陈华燕 自助机退款 3100 元！</t>
  </si>
  <si>
    <t>6214808801000176822</t>
  </si>
  <si>
    <t>浙江省台州市</t>
  </si>
  <si>
    <t>浙江泰隆商业银行清算中心</t>
  </si>
  <si>
    <t>313345010019</t>
  </si>
  <si>
    <t>0926739360</t>
  </si>
  <si>
    <t>SR17062100004654</t>
  </si>
  <si>
    <t>患者 王俊果 自助机退款 4000 元！</t>
  </si>
  <si>
    <t>6259588893247204</t>
  </si>
  <si>
    <t>王俊果</t>
  </si>
  <si>
    <t>0926744877</t>
  </si>
  <si>
    <t>SR17062100004656</t>
  </si>
  <si>
    <t>患者 汤志平 自助机退款 500 元！</t>
  </si>
  <si>
    <t>4512893975318107</t>
  </si>
  <si>
    <t>汤志平</t>
  </si>
  <si>
    <t>0926745557</t>
  </si>
  <si>
    <t>SR17062100004657</t>
  </si>
  <si>
    <t>0926749206</t>
  </si>
  <si>
    <t>SR17062100004659</t>
  </si>
  <si>
    <t>患者 殷俊良 自助机退款 500 元！</t>
  </si>
  <si>
    <t>6217003890001061477</t>
  </si>
  <si>
    <t>殷俊良</t>
  </si>
  <si>
    <t>0926761486</t>
  </si>
  <si>
    <t>SR17062100004662</t>
  </si>
  <si>
    <t>患者 陈智 自助机退款 500 元！</t>
  </si>
  <si>
    <t>6214606180000227222</t>
  </si>
  <si>
    <t>陈智</t>
  </si>
  <si>
    <t>0926764259</t>
  </si>
  <si>
    <t>SR17062100004663</t>
  </si>
  <si>
    <t>患者 陈智 自助机退款 538 元！</t>
  </si>
  <si>
    <t>0926784466</t>
  </si>
  <si>
    <t>SR17062100004667</t>
  </si>
  <si>
    <t>患者 胡珊珊 自助机退款 7273 元！</t>
  </si>
  <si>
    <t>信用卡号不存在</t>
  </si>
  <si>
    <t>6226880005781786</t>
  </si>
  <si>
    <t>胡珊珊</t>
  </si>
  <si>
    <t>0926802654</t>
  </si>
  <si>
    <t>SR17062100004673</t>
  </si>
  <si>
    <t>患者 许宏敏 自助机退款 1520 元！</t>
  </si>
  <si>
    <t>6217003930000770742</t>
  </si>
  <si>
    <t>许宏敏</t>
  </si>
  <si>
    <t>0926820617</t>
  </si>
  <si>
    <t>SR17062100004677</t>
  </si>
  <si>
    <t>患者 罗娟花 自助机退款 1000 元！</t>
  </si>
  <si>
    <t>6228483310891085813</t>
  </si>
  <si>
    <t>罗娟花</t>
  </si>
  <si>
    <t>0926821446</t>
  </si>
  <si>
    <t>SR17062100004678</t>
  </si>
  <si>
    <t>患者 刘元元 自助机退款 505 元！</t>
  </si>
  <si>
    <t>6214600180014829035</t>
  </si>
  <si>
    <t>刘元元</t>
  </si>
  <si>
    <t>0926856616</t>
  </si>
  <si>
    <t>SR17062100004686</t>
  </si>
  <si>
    <t>患者 杨玲 自助机退款 44 元！</t>
  </si>
  <si>
    <t>622908473343088210</t>
  </si>
  <si>
    <t>杨玲</t>
  </si>
  <si>
    <t>0926857689</t>
  </si>
  <si>
    <t>SR17062100004687</t>
  </si>
  <si>
    <t>患者 李兴蕊 自助机退款 150 元！</t>
  </si>
  <si>
    <t>6223691837260557</t>
  </si>
  <si>
    <t>李兴蕊</t>
  </si>
  <si>
    <t>0926917751</t>
  </si>
  <si>
    <t>SR17062100004700</t>
  </si>
  <si>
    <t>患者 吕花 自助机退款 560 元！</t>
  </si>
  <si>
    <t>6231900000069470058</t>
  </si>
  <si>
    <t>吕花</t>
  </si>
  <si>
    <t>0926919353</t>
  </si>
  <si>
    <t>SR17062100004701</t>
  </si>
  <si>
    <t>患者 张丽 自助机退款 3000 元！</t>
  </si>
  <si>
    <t>6217003920004011078</t>
  </si>
  <si>
    <t>张丽</t>
  </si>
  <si>
    <t>0926952070</t>
  </si>
  <si>
    <t>SR17062100004714</t>
  </si>
  <si>
    <t>患者 李云菲 自助机退款 1004 元！</t>
  </si>
  <si>
    <t>6225883880325886</t>
  </si>
  <si>
    <t>李云菲</t>
  </si>
  <si>
    <t>0927014010</t>
  </si>
  <si>
    <t>SR17062100004727</t>
  </si>
  <si>
    <t>患者 刘元元 自助机退款 500 元！</t>
  </si>
  <si>
    <t>6222530588688130</t>
  </si>
  <si>
    <t>0927015455</t>
  </si>
  <si>
    <t>SR17062100004728</t>
  </si>
  <si>
    <t>患者 苏红梅 自助机退款 2500 元！</t>
  </si>
  <si>
    <t>6228483318593220976</t>
  </si>
  <si>
    <t>苏红梅</t>
  </si>
  <si>
    <t>0927036741</t>
  </si>
  <si>
    <t>SR17062100004734</t>
  </si>
  <si>
    <t>患者 余艳芬 自助机退款 67 元！</t>
  </si>
  <si>
    <t>6221887300004978795</t>
  </si>
  <si>
    <t>余艳芬</t>
  </si>
  <si>
    <t>0927052569</t>
  </si>
  <si>
    <t>SR17062100004741</t>
  </si>
  <si>
    <t>患者 高博 自助机退款 83 元！</t>
  </si>
  <si>
    <t>6231900010060131146</t>
  </si>
  <si>
    <t>高博</t>
  </si>
  <si>
    <t>0927063816</t>
  </si>
  <si>
    <t>SR17062100004748</t>
  </si>
  <si>
    <t>患者 李艳 自助机退款 300 元！</t>
  </si>
  <si>
    <t>4392268330309726</t>
  </si>
  <si>
    <t>李艳</t>
  </si>
  <si>
    <t>0927087795</t>
  </si>
  <si>
    <t>SR17062100004754</t>
  </si>
  <si>
    <t>患者 封华改 自助机退款 65 元！</t>
  </si>
  <si>
    <t>6228483358603019679</t>
  </si>
  <si>
    <t>封华改</t>
  </si>
  <si>
    <t>0927088618</t>
  </si>
  <si>
    <t>SR17062100004755</t>
  </si>
  <si>
    <t>患者 杨鸿 自助机退款 58 元！</t>
  </si>
  <si>
    <t>6226631300124770</t>
  </si>
  <si>
    <t>杨鸿</t>
  </si>
  <si>
    <t>0927149826</t>
  </si>
  <si>
    <t>SR17062100004770</t>
  </si>
  <si>
    <t>患者 阚世锦 自助机退款 300 元！</t>
  </si>
  <si>
    <t>5201690590224907</t>
  </si>
  <si>
    <t>阚世锦</t>
  </si>
  <si>
    <t>0927160041</t>
  </si>
  <si>
    <t>SR17062100004772</t>
  </si>
  <si>
    <t>患者 李绍先 自助机退款 490 元！</t>
  </si>
  <si>
    <t>6231900000097585000</t>
  </si>
  <si>
    <t>李绍先</t>
  </si>
  <si>
    <t>0927164259</t>
  </si>
  <si>
    <t>SR17062100004773</t>
  </si>
  <si>
    <t>患者 杨朝妍 自助机退款 470 元！</t>
  </si>
  <si>
    <t>6226093880021993</t>
  </si>
  <si>
    <t>杨朝妍</t>
  </si>
  <si>
    <t>0927164463</t>
  </si>
  <si>
    <t>SR17062100004774</t>
  </si>
  <si>
    <t>患者 张灵全 自助机退款 760 元！</t>
  </si>
  <si>
    <t>6212262502027103467</t>
  </si>
  <si>
    <t>张灵全</t>
  </si>
  <si>
    <t>0927183652</t>
  </si>
  <si>
    <t>SR17062100004777</t>
  </si>
  <si>
    <t>患者 郭鹏 自助机退款 200 元！</t>
  </si>
  <si>
    <t>0927187140</t>
  </si>
  <si>
    <t>SR17062100004778</t>
  </si>
  <si>
    <t>患者 曾刚 自助机退款 100 元！</t>
  </si>
  <si>
    <t>6212262502016750849</t>
  </si>
  <si>
    <t>曾刚</t>
  </si>
  <si>
    <t>0927198605</t>
  </si>
  <si>
    <t>SR17062100004783</t>
  </si>
  <si>
    <t>患者 刘毅 自助机退款 5000 元！</t>
  </si>
  <si>
    <t>6227003860030125659</t>
  </si>
  <si>
    <t>刘毅</t>
  </si>
  <si>
    <t>0927202603</t>
  </si>
  <si>
    <t>SR17062100004785</t>
  </si>
  <si>
    <t>患者 熊天凤 自助机退款 1000 元！</t>
  </si>
  <si>
    <t>6231900000052564412</t>
  </si>
  <si>
    <t>熊天凤</t>
  </si>
  <si>
    <t>0927215643</t>
  </si>
  <si>
    <t>SR17062100004793</t>
  </si>
  <si>
    <t>患者 王波 自助机退款 1 元！</t>
  </si>
  <si>
    <t>6228480868026654475</t>
  </si>
  <si>
    <t>王波</t>
  </si>
  <si>
    <t>0927227882</t>
  </si>
  <si>
    <t>SR17062100004797</t>
  </si>
  <si>
    <t>患者 孙城 自助机退款 794 元！</t>
  </si>
  <si>
    <t>6231900020009560255</t>
  </si>
  <si>
    <t>孙城</t>
  </si>
  <si>
    <t>0927243446</t>
  </si>
  <si>
    <t>SR17062100004805</t>
  </si>
  <si>
    <t>患者 李家梅 自助机退款 994 元！</t>
  </si>
  <si>
    <t>6223691894438427</t>
  </si>
  <si>
    <t>李家梅</t>
  </si>
  <si>
    <t>20170622</t>
  </si>
  <si>
    <t>0927443071</t>
  </si>
  <si>
    <t>SR17062200004815</t>
  </si>
  <si>
    <t>患者 许利祥 自助机退款 65 元！</t>
  </si>
  <si>
    <t>6259600158648107</t>
  </si>
  <si>
    <t>许利祥</t>
  </si>
  <si>
    <t>0927541261</t>
  </si>
  <si>
    <t>SR17062200004819</t>
  </si>
  <si>
    <t>患者 崔留巧 自助机退款 1567 元！</t>
  </si>
  <si>
    <t>6212261001070023517</t>
  </si>
  <si>
    <t>崔留巧</t>
  </si>
  <si>
    <t>0927561428</t>
  </si>
  <si>
    <t>SR17062200004822</t>
  </si>
  <si>
    <t>患者 燕小丽 自助机退款 2000 元！</t>
  </si>
  <si>
    <t>6226162225833212</t>
  </si>
  <si>
    <t>燕小丽</t>
  </si>
  <si>
    <t>0927562428</t>
  </si>
  <si>
    <t>SR17062200004826</t>
  </si>
  <si>
    <t>患者 田应琼 自助机退款 146 元！</t>
  </si>
  <si>
    <t>6217232505000083040</t>
  </si>
  <si>
    <t>田应琼</t>
  </si>
  <si>
    <t>0927566652</t>
  </si>
  <si>
    <t>SR17062200004828</t>
  </si>
  <si>
    <t>患者 李文申 自助机退款 500 元！</t>
  </si>
  <si>
    <t>6217003860014919649</t>
  </si>
  <si>
    <t>李文申</t>
  </si>
  <si>
    <t>0927571854</t>
  </si>
  <si>
    <t>SR17062200004832</t>
  </si>
  <si>
    <t>患者 陈玉超 自助机退款 600 元！</t>
  </si>
  <si>
    <t>6212262502026212996</t>
  </si>
  <si>
    <t>陈玉超</t>
  </si>
  <si>
    <t>0927574696</t>
  </si>
  <si>
    <t>SR17062200004833</t>
  </si>
  <si>
    <t>患者 方检艳 自助机退款 800 元！</t>
  </si>
  <si>
    <t>6228483618562691671</t>
  </si>
  <si>
    <t>方检艳</t>
  </si>
  <si>
    <t>0927581744</t>
  </si>
  <si>
    <t>SR17062200004835</t>
  </si>
  <si>
    <t>患者 刘自梅 自助机退款 1482 元！</t>
  </si>
  <si>
    <t>6227003880180114170</t>
  </si>
  <si>
    <t>刘自梅</t>
  </si>
  <si>
    <t>0927584103</t>
  </si>
  <si>
    <t>SR17062200004837</t>
  </si>
  <si>
    <t>患者 周全银 自助机退款 5966 元！</t>
  </si>
  <si>
    <t>6231900000082642519</t>
  </si>
  <si>
    <t>周全银</t>
  </si>
  <si>
    <t>0927592032</t>
  </si>
  <si>
    <t>SR17062200004845</t>
  </si>
  <si>
    <t>患者 李剑华 自助机退款 1832 元！</t>
  </si>
  <si>
    <t>6221887300042016624</t>
  </si>
  <si>
    <t>李剑华</t>
  </si>
  <si>
    <t>0927596354</t>
  </si>
  <si>
    <t>SR17062200004848</t>
  </si>
  <si>
    <t>患者 任雪瑞 自助机退款 500 元！</t>
  </si>
  <si>
    <t>6214157312902628321</t>
  </si>
  <si>
    <t>任雪瑞</t>
  </si>
  <si>
    <t>0927613846</t>
  </si>
  <si>
    <t>SR17062200004854</t>
  </si>
  <si>
    <t>患者 张梦丹 自助机退款 300 元！</t>
  </si>
  <si>
    <t>6217862700000217436</t>
  </si>
  <si>
    <t>张梦丹</t>
  </si>
  <si>
    <t>0927626196</t>
  </si>
  <si>
    <t>SR17062200004859</t>
  </si>
  <si>
    <t>患者 许丹 自助机退款 4395 元！</t>
  </si>
  <si>
    <t>6222022410004790183</t>
  </si>
  <si>
    <t>许丹</t>
  </si>
  <si>
    <t>0927645307</t>
  </si>
  <si>
    <t>SR17062200004869</t>
  </si>
  <si>
    <t>患者 郭静 自助机退款 1000 元！</t>
  </si>
  <si>
    <t>6217562700003858684</t>
  </si>
  <si>
    <t>郭静</t>
  </si>
  <si>
    <t>0927645507</t>
  </si>
  <si>
    <t>SR17062200004870</t>
  </si>
  <si>
    <t>患者 郭杰萍 自助机退款 369 元！</t>
  </si>
  <si>
    <t>6228480866019555469</t>
  </si>
  <si>
    <t>郭杰萍</t>
  </si>
  <si>
    <t>0927648254</t>
  </si>
  <si>
    <t>SR17062200004874</t>
  </si>
  <si>
    <t>患者 文艳 自助机退款 21 元！</t>
  </si>
  <si>
    <t>6231900020000821656</t>
  </si>
  <si>
    <t>文艳</t>
  </si>
  <si>
    <t>0927650469</t>
  </si>
  <si>
    <t>SR17062200004877</t>
  </si>
  <si>
    <t>患者 罗国榜 自助机退款 814 元！</t>
  </si>
  <si>
    <t>6236683860003685307</t>
  </si>
  <si>
    <t>罗国榜</t>
  </si>
  <si>
    <t>0927653185</t>
  </si>
  <si>
    <t>SR17062200004878</t>
  </si>
  <si>
    <t>患者 李燕 自助机退款 50 元！</t>
  </si>
  <si>
    <t>6228480868328202478</t>
  </si>
  <si>
    <t>李燕</t>
  </si>
  <si>
    <t>0927662229</t>
  </si>
  <si>
    <t>SR17062200004882</t>
  </si>
  <si>
    <t>患者 毛金明 自助机退款 200 元！</t>
  </si>
  <si>
    <t>6231900000056538529</t>
  </si>
  <si>
    <t>毛金明</t>
  </si>
  <si>
    <t>0927672227</t>
  </si>
  <si>
    <t>SR17062200004885</t>
  </si>
  <si>
    <t>患者 陈剑嵘 自助机退款 82 元！</t>
  </si>
  <si>
    <t>6212262502002836800</t>
  </si>
  <si>
    <t>陈剑嵘</t>
  </si>
  <si>
    <t>0927679759</t>
  </si>
  <si>
    <t>SR17062200004889</t>
  </si>
  <si>
    <t>患者 钟小红 自助机退款 9597 元！</t>
  </si>
  <si>
    <t>6231900000041579968</t>
  </si>
  <si>
    <t>钟小红</t>
  </si>
  <si>
    <t>0927709109</t>
  </si>
  <si>
    <t>SR17062200004898</t>
  </si>
  <si>
    <t>患者 邵发伍 自助机退款 26 元！</t>
  </si>
  <si>
    <t>6217003860021771439</t>
  </si>
  <si>
    <t>邵发伍</t>
  </si>
  <si>
    <t>0927712702</t>
  </si>
  <si>
    <t>SR17062200004900</t>
  </si>
  <si>
    <t>患者 李洪涛 自助机退款 50 元！</t>
  </si>
  <si>
    <t>62230829006613859</t>
  </si>
  <si>
    <t>李洪涛</t>
  </si>
  <si>
    <t>0927769722</t>
  </si>
  <si>
    <t>SR17062200004912</t>
  </si>
  <si>
    <t>患者 王子荣 自助机退款 1500 元！</t>
  </si>
  <si>
    <t>6217003860014916058</t>
  </si>
  <si>
    <t>王子荣</t>
  </si>
  <si>
    <t>0927784934</t>
  </si>
  <si>
    <t>SR17062200004917</t>
  </si>
  <si>
    <t>患者 安柯颖 自助机退款 300 元！</t>
  </si>
  <si>
    <t>4392260015387895</t>
  </si>
  <si>
    <t>安柯颖</t>
  </si>
  <si>
    <t>0927793795</t>
  </si>
  <si>
    <t>SR17062200004921</t>
  </si>
  <si>
    <t>患者 纳晓玉 自助机退款 300 元！</t>
  </si>
  <si>
    <t>6228100062463170</t>
  </si>
  <si>
    <t>纳晓玉</t>
  </si>
  <si>
    <t>0927804929</t>
  </si>
  <si>
    <t>SR17062200004926</t>
  </si>
  <si>
    <t>患者 王学忠 自助机退款 8064 元！</t>
  </si>
  <si>
    <t>6214833880070571</t>
  </si>
  <si>
    <t>王学忠</t>
  </si>
  <si>
    <t>0927811719</t>
  </si>
  <si>
    <t>SR17062200004927</t>
  </si>
  <si>
    <t>患者 和世棋 自助机退款 489 元！</t>
  </si>
  <si>
    <t>6228453970024188812</t>
  </si>
  <si>
    <t>和世棋</t>
  </si>
  <si>
    <t>0927812653</t>
  </si>
  <si>
    <t>SR17062200004928</t>
  </si>
  <si>
    <t>患者 李凡斌 自助机退款 167 元！</t>
  </si>
  <si>
    <t>6228481930563432910</t>
  </si>
  <si>
    <t>李凡斌</t>
  </si>
  <si>
    <t>0927816471</t>
  </si>
  <si>
    <t>SR17062200004932</t>
  </si>
  <si>
    <t>患者 刘鸶 自助机退款 1 元！</t>
  </si>
  <si>
    <t>6217003900003453703</t>
  </si>
  <si>
    <t>刘鸶</t>
  </si>
  <si>
    <t>0927867005</t>
  </si>
  <si>
    <t>SR17062200004941</t>
  </si>
  <si>
    <t>患者 杨润风 自助机退款 584 元！</t>
  </si>
  <si>
    <t>6217003860029844014</t>
  </si>
  <si>
    <t>杨润风</t>
  </si>
  <si>
    <t>0927882195</t>
  </si>
  <si>
    <t>SR17062200004947</t>
  </si>
  <si>
    <t>患者 李兴灿 自助机退款 992 元！</t>
  </si>
  <si>
    <t>6217003890001922017</t>
  </si>
  <si>
    <t>李兴灿</t>
  </si>
  <si>
    <t>0927893628</t>
  </si>
  <si>
    <t>SR17062200004949</t>
  </si>
  <si>
    <t>患者 姚丽芬 自助机退款 1571 元！</t>
  </si>
  <si>
    <t>6223691682409853</t>
  </si>
  <si>
    <t>姚丽芬</t>
  </si>
  <si>
    <t>0927914708</t>
  </si>
  <si>
    <t>SR17062200004951</t>
  </si>
  <si>
    <t>患者 李艳春 自助机退款 177 元！</t>
  </si>
  <si>
    <t>6217003860037081021</t>
  </si>
  <si>
    <t>李艳春</t>
  </si>
  <si>
    <t>0927918247</t>
  </si>
  <si>
    <t>SR17062200004956</t>
  </si>
  <si>
    <t>患者 苏英群 自助机退款 32 元！</t>
  </si>
  <si>
    <t>6222350103169759</t>
  </si>
  <si>
    <t>苏英群</t>
  </si>
  <si>
    <t>0927930986</t>
  </si>
  <si>
    <t>SR17062200004965</t>
  </si>
  <si>
    <t>患者 陆宏富 自助机退款 870 元！</t>
  </si>
  <si>
    <t>6212262506000138143</t>
  </si>
  <si>
    <t>陆宏富</t>
  </si>
  <si>
    <t>0927959228</t>
  </si>
  <si>
    <t>SR17062200004968</t>
  </si>
  <si>
    <t>患者 柴荣富 自助机退款 217 元！</t>
  </si>
  <si>
    <t>4563512700116968420</t>
  </si>
  <si>
    <t>柴荣富</t>
  </si>
  <si>
    <t>0927973601</t>
  </si>
  <si>
    <t>SR17062200004973</t>
  </si>
  <si>
    <t>患者 盛维清 自助机退款 2000 元！</t>
  </si>
  <si>
    <t>6225888718863578</t>
  </si>
  <si>
    <t>盛维清</t>
  </si>
  <si>
    <t>0927978221</t>
  </si>
  <si>
    <t>SR17062200004976</t>
  </si>
  <si>
    <t>患者 蒋建青 自助机退款 1194 元！</t>
  </si>
  <si>
    <t>6231900000118664107</t>
  </si>
  <si>
    <t>蒋建青</t>
  </si>
  <si>
    <t>0927990515</t>
  </si>
  <si>
    <t>SR17062200004982</t>
  </si>
  <si>
    <t>患者 岳秀峰 自助机退款 1100 元！</t>
  </si>
  <si>
    <t>6217359926000168671</t>
  </si>
  <si>
    <t>岳秀峰</t>
  </si>
  <si>
    <t>0927997549</t>
  </si>
  <si>
    <t>SR17062200004983</t>
  </si>
  <si>
    <t>患者 贾婧月 自助机退款 1000 元！</t>
  </si>
  <si>
    <t>6222022502021027845</t>
  </si>
  <si>
    <t>贾婧月</t>
  </si>
  <si>
    <t>0928010439</t>
  </si>
  <si>
    <t>SR17062200004988</t>
  </si>
  <si>
    <t>患者 何学武 自助机退款 5000 元！</t>
  </si>
  <si>
    <t>6217987300000107883</t>
  </si>
  <si>
    <t>何学武</t>
  </si>
  <si>
    <t>0928018026</t>
  </si>
  <si>
    <t>SR17062200004989</t>
  </si>
  <si>
    <t>患者 毛文海 自助机退款 492 元！</t>
  </si>
  <si>
    <t>6231900022500047899</t>
  </si>
  <si>
    <t>毛文海</t>
  </si>
  <si>
    <t>0928018772</t>
  </si>
  <si>
    <t>SR17062200004990</t>
  </si>
  <si>
    <t>患者 杨明富 自助机退款 500 元！</t>
  </si>
  <si>
    <t>6259075362967280</t>
  </si>
  <si>
    <t>杨明富</t>
  </si>
  <si>
    <t>0928033186</t>
  </si>
  <si>
    <t>SR17062200004995</t>
  </si>
  <si>
    <t>患者 张文琴 自助机退款 726 元！</t>
  </si>
  <si>
    <t>6217852700008752600</t>
  </si>
  <si>
    <t>张文琴</t>
  </si>
  <si>
    <t>0928056386</t>
  </si>
  <si>
    <t>SR17062200005003</t>
  </si>
  <si>
    <t>患者 马强 自助机退款 94 元！</t>
  </si>
  <si>
    <t>6214858714918067</t>
  </si>
  <si>
    <t>马强</t>
  </si>
  <si>
    <t>0928080936</t>
  </si>
  <si>
    <t>SR17062200005014</t>
  </si>
  <si>
    <t>患者 李玉梅 自助机退款 500 元！</t>
  </si>
  <si>
    <t>6212262505001749031</t>
  </si>
  <si>
    <t>李玉梅</t>
  </si>
  <si>
    <t>0928081460</t>
  </si>
  <si>
    <t>SR17062200005015</t>
  </si>
  <si>
    <t>患者 彭丽贤 自助机退款 462 元！</t>
  </si>
  <si>
    <t>6217997300007849329</t>
  </si>
  <si>
    <t>彭丽贤</t>
  </si>
  <si>
    <t>0928081987</t>
  </si>
  <si>
    <t>SR17062200005016</t>
  </si>
  <si>
    <t>患者 李玉梅 自助机退款 1500 元！</t>
  </si>
  <si>
    <t>6217003890006300003</t>
  </si>
  <si>
    <t>0928082487</t>
  </si>
  <si>
    <t>SR17062200005017</t>
  </si>
  <si>
    <t>患者 李素英 自助机退款 1012 元！</t>
  </si>
  <si>
    <t>6231900000040681351</t>
  </si>
  <si>
    <t>李素英</t>
  </si>
  <si>
    <t>0928135564</t>
  </si>
  <si>
    <t>SR17062200005023</t>
  </si>
  <si>
    <t>患者 赵继佳 自助机退款 3500 元！</t>
  </si>
  <si>
    <t>6228484148393636579</t>
  </si>
  <si>
    <t>赵继佳</t>
  </si>
  <si>
    <t>0928247378</t>
  </si>
  <si>
    <t>SR17062200005034</t>
  </si>
  <si>
    <t>患者 熊文菊 自助机退款 262 元！</t>
  </si>
  <si>
    <t>姓名有误</t>
  </si>
  <si>
    <t>4984511233756350</t>
  </si>
  <si>
    <t>熊文菊</t>
  </si>
  <si>
    <t>0928314808</t>
  </si>
  <si>
    <t>SR17062200005045</t>
  </si>
  <si>
    <t>患者 陈运波 自助机退款 300 元！</t>
  </si>
  <si>
    <t>6223692109799660</t>
  </si>
  <si>
    <t>陈运波</t>
  </si>
  <si>
    <t>0928322288</t>
  </si>
  <si>
    <t>SR17062200005049</t>
  </si>
  <si>
    <t>患者 柳立喜 自助机退款 96 元！</t>
  </si>
  <si>
    <t>6217003860036353371</t>
  </si>
  <si>
    <t>柳立喜</t>
  </si>
  <si>
    <t>0928332193</t>
  </si>
  <si>
    <t>SR17062200005053</t>
  </si>
  <si>
    <t>患者 侯艳萍 自助机退款 750 元！</t>
  </si>
  <si>
    <t>6214600180013173765</t>
  </si>
  <si>
    <t>侯艳萍</t>
  </si>
  <si>
    <t>0928333970</t>
  </si>
  <si>
    <t>SR17062200005054</t>
  </si>
  <si>
    <t>患者 侯艳萍 自助机退款 96 元！</t>
  </si>
  <si>
    <t>0928342413</t>
  </si>
  <si>
    <t>SR17062200005058</t>
  </si>
  <si>
    <t>患者 董英 自助机退款 673 元！</t>
  </si>
  <si>
    <t>6217902700003438700</t>
  </si>
  <si>
    <t>董英</t>
  </si>
  <si>
    <t>0928344576</t>
  </si>
  <si>
    <t>SR17062200005061</t>
  </si>
  <si>
    <t>患者 李国云 自助机退款 490 元！</t>
  </si>
  <si>
    <t>6231900000086739527</t>
  </si>
  <si>
    <t>李国云</t>
  </si>
  <si>
    <t>0928349292</t>
  </si>
  <si>
    <t>SR17062200005063</t>
  </si>
  <si>
    <t>患者 金应民 自助机退款 732 元！</t>
  </si>
  <si>
    <t>4033910021666659</t>
  </si>
  <si>
    <t>金应民</t>
  </si>
  <si>
    <t>0928355145</t>
  </si>
  <si>
    <t>SR17062200005066</t>
  </si>
  <si>
    <t>患者 文燕 自助机退款 500 元！</t>
  </si>
  <si>
    <t>6217790001098295732</t>
  </si>
  <si>
    <t>文燕</t>
  </si>
  <si>
    <t>0928356813</t>
  </si>
  <si>
    <t>SR17062200005067</t>
  </si>
  <si>
    <t>患者 文燕 自助机退款 2800 元！</t>
  </si>
  <si>
    <t>0928362613</t>
  </si>
  <si>
    <t>SR17062200005071</t>
  </si>
  <si>
    <t>患者 潘文忠 自助机退款 225 元！</t>
  </si>
  <si>
    <t>6231900020002680456</t>
  </si>
  <si>
    <t>潘文忠</t>
  </si>
  <si>
    <t>0928368306</t>
  </si>
  <si>
    <t>SR17062200005072</t>
  </si>
  <si>
    <t>患者 马亮 自助机退款 59 元！</t>
  </si>
  <si>
    <t>6227007171540106254</t>
  </si>
  <si>
    <t>马亮</t>
  </si>
  <si>
    <t>0928370071</t>
  </si>
  <si>
    <t>SR17062200005074</t>
  </si>
  <si>
    <t>患者 马亮 自助机退款 99 元！</t>
  </si>
  <si>
    <t>0928371589</t>
  </si>
  <si>
    <t>SR17062200005077</t>
  </si>
  <si>
    <t>患者 张永琴 自助机退款 450 元！</t>
  </si>
  <si>
    <t>6216612700004173762</t>
  </si>
  <si>
    <t>张永琴</t>
  </si>
  <si>
    <t>0928375499</t>
  </si>
  <si>
    <t>SR17062200005078</t>
  </si>
  <si>
    <t>患者 熊文菊 自助机退款 393 元！</t>
  </si>
  <si>
    <t>0928377663</t>
  </si>
  <si>
    <t>SR17062200005079</t>
  </si>
  <si>
    <t>患者 刘英 自助机退款 1787 元！</t>
  </si>
  <si>
    <t>6217790001057403632</t>
  </si>
  <si>
    <t>刘英</t>
  </si>
  <si>
    <t>0928388215</t>
  </si>
  <si>
    <t>SR17062200005082</t>
  </si>
  <si>
    <t>患者 胡金柳 自助机退款 500 元！</t>
  </si>
  <si>
    <t>6228484148246819075</t>
  </si>
  <si>
    <t>胡金柳</t>
  </si>
  <si>
    <t>0928405174</t>
  </si>
  <si>
    <t>SR17062200005086</t>
  </si>
  <si>
    <t>患者 喻丽萍 自助机退款 456 元！</t>
  </si>
  <si>
    <t>6228483976010342168</t>
  </si>
  <si>
    <t>喻丽萍</t>
  </si>
  <si>
    <t>0928407820</t>
  </si>
  <si>
    <t>SR17062200005087</t>
  </si>
  <si>
    <t>患者 张小群 自助��退款 1374 元！</t>
  </si>
  <si>
    <t>6212262502022454576</t>
  </si>
  <si>
    <t>张小群</t>
  </si>
  <si>
    <t>0928411900</t>
  </si>
  <si>
    <t>SR17062200005089</t>
  </si>
  <si>
    <t>患者 杨晓筠 自助机退款 200 元！</t>
  </si>
  <si>
    <t>6214838711091456</t>
  </si>
  <si>
    <t>杨晓筠</t>
  </si>
  <si>
    <t>0928430110</t>
  </si>
  <si>
    <t>SR17062200005093</t>
  </si>
  <si>
    <t>患者 彭映芳 自助机退款 553 元！</t>
  </si>
  <si>
    <t>6228483970487566912</t>
  </si>
  <si>
    <t>彭映芳</t>
  </si>
  <si>
    <t>0928436530</t>
  </si>
  <si>
    <t>SR17062200005094</t>
  </si>
  <si>
    <t>患者 黄晓全 自助机退款 500 元！</t>
  </si>
  <si>
    <t>6217003900006312492</t>
  </si>
  <si>
    <t>黄晓全</t>
  </si>
  <si>
    <t>0928452802</t>
  </si>
  <si>
    <t>SR17062200005098</t>
  </si>
  <si>
    <t>患者 矣金城 自助机退款 28 元！</t>
  </si>
  <si>
    <t>6231900000057597383</t>
  </si>
  <si>
    <t>矣金城</t>
  </si>
  <si>
    <t>0928495974</t>
  </si>
  <si>
    <t>SR17062200005109</t>
  </si>
  <si>
    <t>患者 杨永华 自助机退款 421 元！</t>
  </si>
  <si>
    <t>6222620590006228377</t>
  </si>
  <si>
    <t>杨永华</t>
  </si>
  <si>
    <t>0928496373</t>
  </si>
  <si>
    <t>SR17062200005110</t>
  </si>
  <si>
    <t>患者 陈应志 自助机退款 150 元！</t>
  </si>
  <si>
    <t>6216912200271263</t>
  </si>
  <si>
    <t>陈应志</t>
  </si>
  <si>
    <t>0928499905</t>
  </si>
  <si>
    <t>SR17062200005111</t>
  </si>
  <si>
    <t>患者 杨荣芳 自助机退款 500 元！</t>
  </si>
  <si>
    <t>6217004010001629152</t>
  </si>
  <si>
    <t>杨荣芳</t>
  </si>
  <si>
    <t>0928500823</t>
  </si>
  <si>
    <t>SR17062200005113</t>
  </si>
  <si>
    <t>患者 杨荣芳 自助机退款 2868 元！</t>
  </si>
  <si>
    <t>0928507128</t>
  </si>
  <si>
    <t>SR17062200005115</t>
  </si>
  <si>
    <t>患者 王兰秀 自助机退款 100 元！</t>
  </si>
  <si>
    <t>6228483978590022970</t>
  </si>
  <si>
    <t>王兰秀</t>
  </si>
  <si>
    <t>0928509693</t>
  </si>
  <si>
    <t>SR17062200005117</t>
  </si>
  <si>
    <t>患者 王利平 自助机退款 744 元！</t>
  </si>
  <si>
    <t>6214838770807073</t>
  </si>
  <si>
    <t>王利平</t>
  </si>
  <si>
    <t>0928509979</t>
  </si>
  <si>
    <t>SR17062200005119</t>
  </si>
  <si>
    <t>患者 李秋逸 自助机退款 1220 元！</t>
  </si>
  <si>
    <t>6228483336284740565</t>
  </si>
  <si>
    <t>李秋逸</t>
  </si>
  <si>
    <t>0928512970</t>
  </si>
  <si>
    <t>SR17062200005122</t>
  </si>
  <si>
    <t>患者 尹秀玲 自助机退款 81 元！</t>
  </si>
  <si>
    <t>6228482898068294573</t>
  </si>
  <si>
    <t>尹秀玲</t>
  </si>
  <si>
    <t>0928537943</t>
  </si>
  <si>
    <t>SR17062200005133</t>
  </si>
  <si>
    <t>患者 叶强 自助机退款 370 元！</t>
  </si>
  <si>
    <t>6228480868588485979</t>
  </si>
  <si>
    <t>叶强</t>
  </si>
  <si>
    <t>0928540914</t>
  </si>
  <si>
    <t>SR17062200005134</t>
  </si>
  <si>
    <t>患者 武晖 自助机退款 352 元！</t>
  </si>
  <si>
    <t>6228930001046969725</t>
  </si>
  <si>
    <t>武晖</t>
  </si>
  <si>
    <t>0928541048</t>
  </si>
  <si>
    <t>SR17062200005135</t>
  </si>
  <si>
    <t>患者 管庆节 自助机退款 340 元！</t>
  </si>
  <si>
    <t>6214838741281861</t>
  </si>
  <si>
    <t>管庆节</t>
  </si>
  <si>
    <t>0928544393</t>
  </si>
  <si>
    <t>SR17062200005136</t>
  </si>
  <si>
    <t>患者 武晖 自助机退款 1173 元！</t>
  </si>
  <si>
    <t>0928595697</t>
  </si>
  <si>
    <t>SR17062200005151</t>
  </si>
  <si>
    <t>患者 喻文玲 自助机退款 1100 元！</t>
  </si>
  <si>
    <t>0928628492</t>
  </si>
  <si>
    <t>SR17062200005161</t>
  </si>
  <si>
    <t>患者 何顺飞 自助机退款 770 元！</t>
  </si>
  <si>
    <t>6217997300035812174</t>
  </si>
  <si>
    <t>何顺飞</t>
  </si>
  <si>
    <t>0928632966</t>
  </si>
  <si>
    <t>SR17062200005166</t>
  </si>
  <si>
    <t>患者 杨明富 自助机退款 850 元！</t>
  </si>
  <si>
    <t>0928634288</t>
  </si>
  <si>
    <t>SR17062200005170</t>
  </si>
  <si>
    <t>患者 杨明富 自助机退款 309 元！</t>
  </si>
  <si>
    <t>0928663765</t>
  </si>
  <si>
    <t>SR17062200005182</t>
  </si>
  <si>
    <t>患者 玉叫 自助机退款 240 元！</t>
  </si>
  <si>
    <t>6228483338262251771</t>
  </si>
  <si>
    <t>玉叫</t>
  </si>
  <si>
    <t>0928663995</t>
  </si>
  <si>
    <t>SR17062200005183</t>
  </si>
  <si>
    <t>患者 刘桂花 自助机退款 806 元！</t>
  </si>
  <si>
    <t>6214858713300663</t>
  </si>
  <si>
    <t>刘桂花</t>
  </si>
  <si>
    <t>0928664141</t>
  </si>
  <si>
    <t>SR17062200005184</t>
  </si>
  <si>
    <t>患者 左永林 自助机退款 344 元！</t>
  </si>
  <si>
    <t>6231900000138898297</t>
  </si>
  <si>
    <t>左永林</t>
  </si>
  <si>
    <t>0928664725</t>
  </si>
  <si>
    <t>SR17062200005185</t>
  </si>
  <si>
    <t>患者 李丹 自助机退款 70 元！</t>
  </si>
  <si>
    <t>6228483618028067979</t>
  </si>
  <si>
    <t>李丹</t>
  </si>
  <si>
    <t>0928665655</t>
  </si>
  <si>
    <t>SR17062200005186</t>
  </si>
  <si>
    <t>患者 代凤 自助机退款 600 元！</t>
  </si>
  <si>
    <t>6222530599686933</t>
  </si>
  <si>
    <t>代凤</t>
  </si>
  <si>
    <t>0928676934</t>
  </si>
  <si>
    <t>SR17062200005196</t>
  </si>
  <si>
    <t>患者 顾顺丽 自助机退款 249 元！</t>
  </si>
  <si>
    <t>6227003860300422562</t>
  </si>
  <si>
    <t>顾顺丽</t>
  </si>
  <si>
    <t>0928683942</t>
  </si>
  <si>
    <t>SR17062200005198</t>
  </si>
  <si>
    <t>患者 唐国华 自助机退款 993 元！</t>
  </si>
  <si>
    <t>6231900000084258785</t>
  </si>
  <si>
    <t>唐国华</t>
  </si>
  <si>
    <t>0928687841</t>
  </si>
  <si>
    <t>SR17062200005202</t>
  </si>
  <si>
    <t>患者 温磊 自助机退款 302 元！</t>
  </si>
  <si>
    <t>6228480866062201763</t>
  </si>
  <si>
    <t>温磊</t>
  </si>
  <si>
    <t>0928703026</t>
  </si>
  <si>
    <t>SR17062200005211</t>
  </si>
  <si>
    <t>患者 郑永红 自助机退款 41 元！</t>
  </si>
  <si>
    <t>6217232502001247377</t>
  </si>
  <si>
    <t>郑永红</t>
  </si>
  <si>
    <t>0928704251</t>
  </si>
  <si>
    <t>SR17062200005212</t>
  </si>
  <si>
    <t>患者 唐怀博 自助机退款 768 元！</t>
  </si>
  <si>
    <t>户名错误</t>
  </si>
  <si>
    <t>6228930001012418715</t>
  </si>
  <si>
    <t>唐怀博</t>
  </si>
  <si>
    <t>0928710112</t>
  </si>
  <si>
    <t>SR17062200005214</t>
  </si>
  <si>
    <t>患者 曾加坤 自助机退款 494 元！</t>
  </si>
  <si>
    <t>曾加坤</t>
  </si>
  <si>
    <t>0928730407</t>
  </si>
  <si>
    <t>SR17062200005223</t>
  </si>
  <si>
    <t>患者 高晓英 自助机退款 396 元！</t>
  </si>
  <si>
    <t>4062522858618630</t>
  </si>
  <si>
    <t>高晓英</t>
  </si>
  <si>
    <t>0928790076</t>
  </si>
  <si>
    <t>SR17062200005232</t>
  </si>
  <si>
    <t>患者 封莉 自助机退款 950 元！</t>
  </si>
  <si>
    <t>4367423860999266773</t>
  </si>
  <si>
    <t>封莉</t>
  </si>
  <si>
    <t>0928812418</t>
  </si>
  <si>
    <t>SR17062200005233</t>
  </si>
  <si>
    <t>患者 字应喜 自助机退款 23 元！</t>
  </si>
  <si>
    <t>6217003860024506774</t>
  </si>
  <si>
    <t>字应喜</t>
  </si>
  <si>
    <t>0928819872</t>
  </si>
  <si>
    <t>SR17062200005235</t>
  </si>
  <si>
    <t>患者 杨锦 自助机退款 1664 元！</t>
  </si>
  <si>
    <t>0928827163</t>
  </si>
  <si>
    <t>SR17062200005236</t>
  </si>
  <si>
    <t>患者 李天良 自助机退款 202 元！</t>
  </si>
  <si>
    <t>6212262502006081627</t>
  </si>
  <si>
    <t>李天良</t>
  </si>
  <si>
    <t>20170623</t>
  </si>
  <si>
    <t>0928916333</t>
  </si>
  <si>
    <t>SR17062300005243</t>
  </si>
  <si>
    <t>患者 宋林伟 自助机退款 1 元！</t>
  </si>
  <si>
    <t>6217003860000922276</t>
  </si>
  <si>
    <t>宋林伟</t>
  </si>
  <si>
    <t>0928924567</t>
  </si>
  <si>
    <t>SR17062300005245</t>
  </si>
  <si>
    <t>患者 江晓霞 自助机退款 5000 元！</t>
  </si>
  <si>
    <t>6225750801567070</t>
  </si>
  <si>
    <t>江晓霞</t>
  </si>
  <si>
    <t>0928987456</t>
  </si>
  <si>
    <t>SR17062300005254</t>
  </si>
  <si>
    <t>患者 华烨 自助机退款 300 元！</t>
  </si>
  <si>
    <t>6212262512000822645</t>
  </si>
  <si>
    <t>华烨</t>
  </si>
  <si>
    <t>0928997159</t>
  </si>
  <si>
    <t>SR17062300005258</t>
  </si>
  <si>
    <t>患者 钟莲英 自助机退款 1826 元！</t>
  </si>
  <si>
    <t>6214858713891422</t>
  </si>
  <si>
    <t>钟莲英</t>
  </si>
  <si>
    <t>0929001628</t>
  </si>
  <si>
    <t>SR17062300005260</t>
  </si>
  <si>
    <t>患者 张文巧 自助机退款 1994 元！</t>
  </si>
  <si>
    <t>6217997300053077973</t>
  </si>
  <si>
    <t>张文巧</t>
  </si>
  <si>
    <t>0929015708</t>
  </si>
  <si>
    <t>SR17062300005265</t>
  </si>
  <si>
    <t>患者 李武春 自助机退款 220 元！</t>
  </si>
  <si>
    <t>6223691023829223</t>
  </si>
  <si>
    <t>李武春</t>
  </si>
  <si>
    <t>0929016889</t>
  </si>
  <si>
    <t>SR17062300005266</t>
  </si>
  <si>
    <t>患者 李亚勋 自助机退款 500 元！</t>
  </si>
  <si>
    <t>6214838770587659</t>
  </si>
  <si>
    <t>李亚勋</t>
  </si>
  <si>
    <t>0929023454</t>
  </si>
  <si>
    <t>SR17062300005268</t>
  </si>
  <si>
    <t>患者 刘瑞 自助机退款 23 元！</t>
  </si>
  <si>
    <t>6210178002039886412</t>
  </si>
  <si>
    <t>刘瑞</t>
  </si>
  <si>
    <t>0929046395</t>
  </si>
  <si>
    <t>SR17062300005274</t>
  </si>
  <si>
    <t>患者 艾建贤 自助机退款 100 元！</t>
  </si>
  <si>
    <t>5187187018512706</t>
  </si>
  <si>
    <t>艾建贤</t>
  </si>
  <si>
    <t>0929055703</t>
  </si>
  <si>
    <t>SR17062300005276</t>
  </si>
  <si>
    <t>患者 薛璧蕉 自助机退款 124 元！</t>
  </si>
  <si>
    <t>6259579000016087</t>
  </si>
  <si>
    <t>薛璧蕉</t>
  </si>
  <si>
    <t>0929189031</t>
  </si>
  <si>
    <t>SR17062300005307</t>
  </si>
  <si>
    <t>患者 王玲霞 自助机退款 996 元！</t>
  </si>
  <si>
    <t>6223692078586098</t>
  </si>
  <si>
    <t>王玲霞</t>
  </si>
  <si>
    <t>0929191893</t>
  </si>
  <si>
    <t>SR17062300005310</t>
  </si>
  <si>
    <t>患者 李明勇 自助机退款 636 元！</t>
  </si>
  <si>
    <t>6228480866238212165</t>
  </si>
  <si>
    <t>李明勇</t>
  </si>
  <si>
    <t>0929198352</t>
  </si>
  <si>
    <t>SR17062300005311</t>
  </si>
  <si>
    <t>患者 杨琼 自助机退款 4000 元！</t>
  </si>
  <si>
    <t>6259065348731769</t>
  </si>
  <si>
    <t>杨琼</t>
  </si>
  <si>
    <t>0929225691</t>
  </si>
  <si>
    <t>SR17062300005321</t>
  </si>
  <si>
    <t>患者 芮玲玉 自助机退款 716 元！</t>
  </si>
  <si>
    <t>6212262502016934724</t>
  </si>
  <si>
    <t>芮玲玉</t>
  </si>
  <si>
    <t>0929228012</t>
  </si>
  <si>
    <t>SR17062300005322</t>
  </si>
  <si>
    <t>患者 张馨月 自助机退款 200 元！</t>
  </si>
  <si>
    <t>6225768384079610</t>
  </si>
  <si>
    <t>张馨月</t>
  </si>
  <si>
    <t>0929229494</t>
  </si>
  <si>
    <t>SR17062300005323</t>
  </si>
  <si>
    <t>患者 芮玲玉 自助机退款 23 元！</t>
  </si>
  <si>
    <t>0929232290</t>
  </si>
  <si>
    <t>SR17062300005325</t>
  </si>
  <si>
    <t>患者 王馨怡 自助机退款 500 元！</t>
  </si>
  <si>
    <t>6228480868024951972</t>
  </si>
  <si>
    <t>王馨怡</t>
  </si>
  <si>
    <t>0929240840</t>
  </si>
  <si>
    <t>SR17062300005329</t>
  </si>
  <si>
    <t>患者 闫玺臣 自助机退款 766 元！</t>
  </si>
  <si>
    <t>6226550012079827</t>
  </si>
  <si>
    <t>闫玺臣</t>
  </si>
  <si>
    <t>0929255453</t>
  </si>
  <si>
    <t>SR17062300005333</t>
  </si>
  <si>
    <t>患者 姜璟仪 自助机退款 450 元！</t>
  </si>
  <si>
    <t>6222082505000645955</t>
  </si>
  <si>
    <t>姜璟仪</t>
  </si>
  <si>
    <t>0929258469</t>
  </si>
  <si>
    <t>SR17062300005335</t>
  </si>
  <si>
    <t>患者 方德芬 自助机退款 282 元！</t>
  </si>
  <si>
    <t>6226631300463913</t>
  </si>
  <si>
    <t>方德芬</t>
  </si>
  <si>
    <t>0929261367</t>
  </si>
  <si>
    <t>SR17062300005336</t>
  </si>
  <si>
    <t>患者 穆海涛 自助机退款 78 元！</t>
  </si>
  <si>
    <t>6212820862509578171</t>
  </si>
  <si>
    <t>穆海涛</t>
  </si>
  <si>
    <t>0929263780</t>
  </si>
  <si>
    <t>SR17062300005339</t>
  </si>
  <si>
    <t>患者 彭进 自助机退款 631 元！</t>
  </si>
  <si>
    <t>3568891143040806</t>
  </si>
  <si>
    <t>彭进</t>
  </si>
  <si>
    <t>0929271543</t>
  </si>
  <si>
    <t>SR17062300005347</t>
  </si>
  <si>
    <t>患者 刘赵龙 自助机退款 64 元！</t>
  </si>
  <si>
    <t>6223690844960803</t>
  </si>
  <si>
    <t>刘赵龙</t>
  </si>
  <si>
    <t>0929272956</t>
  </si>
  <si>
    <t>SR17062300005348</t>
  </si>
  <si>
    <t>患者 王帮献 自助机退款 300 元！</t>
  </si>
  <si>
    <t>6231900000028111470</t>
  </si>
  <si>
    <t>王帮献</t>
  </si>
  <si>
    <t>0929283184</t>
  </si>
  <si>
    <t>SR17062300005350</t>
  </si>
  <si>
    <t>患者 李宁 自助机退款 796 元！</t>
  </si>
  <si>
    <t>6221550348653845</t>
  </si>
  <si>
    <t>李宁</t>
  </si>
  <si>
    <t>0929289766</t>
  </si>
  <si>
    <t>SR17062300005355</t>
  </si>
  <si>
    <t>患者 李翼岑 自助机退款 27 元！</t>
  </si>
  <si>
    <t>6236683860000347752</t>
  </si>
  <si>
    <t>李翼岑</t>
  </si>
  <si>
    <t>0929307083</t>
  </si>
  <si>
    <t>SR17062300005360</t>
  </si>
  <si>
    <t>患者 陈平 自助机退款 299 元！</t>
  </si>
  <si>
    <t>6258021018064487</t>
  </si>
  <si>
    <t>陈平</t>
  </si>
  <si>
    <t>0929314833</t>
  </si>
  <si>
    <t>SR17062300005362</t>
  </si>
  <si>
    <t>患者 张媛 自助机退款 4 元！</t>
  </si>
  <si>
    <t>6214978800005528</t>
  </si>
  <si>
    <t>张媛</t>
  </si>
  <si>
    <t>云南省曲靖市</t>
  </si>
  <si>
    <t>曲靖市商业银行</t>
  </si>
  <si>
    <t>313736000019</t>
  </si>
  <si>
    <t>0929315516</t>
  </si>
  <si>
    <t>SR17062300005364</t>
  </si>
  <si>
    <t>患者 凃秀莲 自助机退款 9999 元！</t>
  </si>
  <si>
    <t>6223691845295017</t>
  </si>
  <si>
    <t>凃秀莲</t>
  </si>
  <si>
    <t>0929316683</t>
  </si>
  <si>
    <t>SR17062300005366</t>
  </si>
  <si>
    <t>患者 李骏 自助机退款 263 元！</t>
  </si>
  <si>
    <t>6225760014188937</t>
  </si>
  <si>
    <t>李骏</t>
  </si>
  <si>
    <t>0929317400</t>
  </si>
  <si>
    <t>SR17062300005368</t>
  </si>
  <si>
    <t>患者 靳珊珊 自助机退款 80 元！</t>
  </si>
  <si>
    <t>6231900000057499697</t>
  </si>
  <si>
    <t>靳珊珊</t>
  </si>
  <si>
    <t>0929338767</t>
  </si>
  <si>
    <t>SR17062300005381</t>
  </si>
  <si>
    <t>患者 王莉 自助机退款 150 元！</t>
  </si>
  <si>
    <t>6212262517001810341</t>
  </si>
  <si>
    <t>王莉</t>
  </si>
  <si>
    <t>0929351518</t>
  </si>
  <si>
    <t>SR17062300005383</t>
  </si>
  <si>
    <t>患者 朱思羽 自助机退款 800 元！</t>
  </si>
  <si>
    <t>6231900000057513364</t>
  </si>
  <si>
    <t>朱思羽</t>
  </si>
  <si>
    <t>0929359099</t>
  </si>
  <si>
    <t>SR17062300005385</t>
  </si>
  <si>
    <t>患者 梁小雪 自助机退款 700 元！</t>
  </si>
  <si>
    <t>6217003970000711205</t>
  </si>
  <si>
    <t>梁小雪</t>
  </si>
  <si>
    <t>0929366687</t>
  </si>
  <si>
    <t>SR17062300005389</t>
  </si>
  <si>
    <t>患者 郭松 自助机退款 100 元！</t>
  </si>
  <si>
    <t>6226370009592744</t>
  </si>
  <si>
    <t>郭松</t>
  </si>
  <si>
    <t>0929367377</t>
  </si>
  <si>
    <t>SR17062300005390</t>
  </si>
  <si>
    <t>患者 郭松 自助机退款 844 元！</t>
  </si>
  <si>
    <t>6221550990795381</t>
  </si>
  <si>
    <t>0929367431</t>
  </si>
  <si>
    <t>SR17062300005391</t>
  </si>
  <si>
    <t>患者 聂兴正 自助机退款 994 元！</t>
  </si>
  <si>
    <t>6228483868590255672</t>
  </si>
  <si>
    <t>聂兴正</t>
  </si>
  <si>
    <t>0929369078</t>
  </si>
  <si>
    <t>SR17062300005397</t>
  </si>
  <si>
    <t>患者 徐铭 自助机退款 3584 元！</t>
  </si>
  <si>
    <t>6221887300034604296</t>
  </si>
  <si>
    <t>徐铭</t>
  </si>
  <si>
    <t>0929387478</t>
  </si>
  <si>
    <t>SR17062300005409</t>
  </si>
  <si>
    <t>患者 张丽华 自助机退款 1996 元！</t>
  </si>
  <si>
    <t>6212262505007241165</t>
  </si>
  <si>
    <t>张丽华</t>
  </si>
  <si>
    <t>0929389787</t>
  </si>
  <si>
    <t>SR17062300005410</t>
  </si>
  <si>
    <t>患者 罗文静 自助机退款 364 元！</t>
  </si>
  <si>
    <t>6226808011492817</t>
  </si>
  <si>
    <t>罗文静</t>
  </si>
  <si>
    <t>0929391107</t>
  </si>
  <si>
    <t>SR17062300005411</t>
  </si>
  <si>
    <t>患者 黄亚兰 自助机退款 500 元！</t>
  </si>
  <si>
    <t>6217003860007053828</t>
  </si>
  <si>
    <t>黄亚兰</t>
  </si>
  <si>
    <t>0929396363</t>
  </si>
  <si>
    <t>SR17062300005414</t>
  </si>
  <si>
    <t>6223690969407648</t>
  </si>
  <si>
    <t>0929396813</t>
  </si>
  <si>
    <t>SR17062300005415</t>
  </si>
  <si>
    <t>患者 刘蕊 自助机退款 1200 元！</t>
  </si>
  <si>
    <t>6225758381899128</t>
  </si>
  <si>
    <t>刘蕊</t>
  </si>
  <si>
    <t>0929436671</t>
  </si>
  <si>
    <t>SR17062300005418</t>
  </si>
  <si>
    <t>患者 吕华伟 自助机退款 96 元！</t>
  </si>
  <si>
    <t>6259960249540568</t>
  </si>
  <si>
    <t>吕华伟</t>
  </si>
  <si>
    <t>0929447882</t>
  </si>
  <si>
    <t>SR17062300005420</t>
  </si>
  <si>
    <t>0929464977</t>
  </si>
  <si>
    <t>SR17062300005422</t>
  </si>
  <si>
    <t>患者 田云花 自助机退款 9938 元！</t>
  </si>
  <si>
    <t>6225760029674905</t>
  </si>
  <si>
    <t>田云花</t>
  </si>
  <si>
    <t>0929521115</t>
  </si>
  <si>
    <t>SR17062300005427</t>
  </si>
  <si>
    <t>患者 罗绍华 自助机退款 25 元！</t>
  </si>
  <si>
    <t>6223692536043377</t>
  </si>
  <si>
    <t>罗绍华</t>
  </si>
  <si>
    <t>0929536326</t>
  </si>
  <si>
    <t>SR17062300005428</t>
  </si>
  <si>
    <t>患者 朱帅帅 自助机退款 176 元！</t>
  </si>
  <si>
    <t>6230200072347573</t>
  </si>
  <si>
    <t>朱帅帅</t>
  </si>
  <si>
    <t>0929540338</t>
  </si>
  <si>
    <t>SR17062300005429</t>
  </si>
  <si>
    <t>患者 季婷婷 自助机退款 277 元！</t>
  </si>
  <si>
    <t>6228481931088913012</t>
  </si>
  <si>
    <t>季婷婷</t>
  </si>
  <si>
    <t>0929549709</t>
  </si>
  <si>
    <t>SR17062300005431</t>
  </si>
  <si>
    <t>患者 韩福翠 自助机退款 1000 元！</t>
  </si>
  <si>
    <t>6231900000053871543</t>
  </si>
  <si>
    <t>韩福翠</t>
  </si>
  <si>
    <t>0929557613</t>
  </si>
  <si>
    <t>SR17062300005432</t>
  </si>
  <si>
    <t>患者 周亮 自助机退款 7 元！</t>
  </si>
  <si>
    <t>6212262502022633435</t>
  </si>
  <si>
    <t>周亮</t>
  </si>
  <si>
    <t>0929559404</t>
  </si>
  <si>
    <t>SR17062300005433</t>
  </si>
  <si>
    <t>患者 马快快 自助机退款 50 元！</t>
  </si>
  <si>
    <t>6214858715548863</t>
  </si>
  <si>
    <t>马快快</t>
  </si>
  <si>
    <t>0929581892</t>
  </si>
  <si>
    <t>SR17062300005436</t>
  </si>
  <si>
    <t>患者 缪东林 自助机退款 312 元！</t>
  </si>
  <si>
    <t>6228480868682837273</t>
  </si>
  <si>
    <t>缪东林</t>
  </si>
  <si>
    <t>0929594255</t>
  </si>
  <si>
    <t>SR17062300005437</t>
  </si>
  <si>
    <t>患者 陈井洪 自助机退款 500 元！</t>
  </si>
  <si>
    <t>6210987300006414536</t>
  </si>
  <si>
    <t>陈井洪</t>
  </si>
  <si>
    <t>0929598701</t>
  </si>
  <si>
    <t>SR17062300005438</t>
  </si>
  <si>
    <t>患者 陈井洪 自助机退款 2500 元！</t>
  </si>
  <si>
    <t>0929639096</t>
  </si>
  <si>
    <t>SR17062300005442</t>
  </si>
  <si>
    <t>患者 董青青 自助机退款 1178 元！</t>
  </si>
  <si>
    <t>6231900000095136442</t>
  </si>
  <si>
    <t>董青青</t>
  </si>
  <si>
    <t>0929642976</t>
  </si>
  <si>
    <t>SR17062300005447</t>
  </si>
  <si>
    <t>患者 王朝燕 自助机退款 936 元！</t>
  </si>
  <si>
    <t>6228481198571928275</t>
  </si>
  <si>
    <t>王朝燕</t>
  </si>
  <si>
    <t>0929656080</t>
  </si>
  <si>
    <t>SR17062300005449</t>
  </si>
  <si>
    <t>患者 朱星 自助机退款 14 元！</t>
  </si>
  <si>
    <t>6217852700016989624</t>
  </si>
  <si>
    <t>朱星</t>
  </si>
  <si>
    <t>0929658145</t>
  </si>
  <si>
    <t>SR17062300005450</t>
  </si>
  <si>
    <t>0929671014</t>
  </si>
  <si>
    <t>SR17062300005453</t>
  </si>
  <si>
    <t>患者 唐玉平 自助机退款 1913 元！</t>
  </si>
  <si>
    <t>6223691703951073</t>
  </si>
  <si>
    <t>唐玉平</t>
  </si>
  <si>
    <t>0929677140</t>
  </si>
  <si>
    <t>SR17062300005455</t>
  </si>
  <si>
    <t>患者 刘鸿昌 自助机退款 1000 元！</t>
  </si>
  <si>
    <t>0929681024</t>
  </si>
  <si>
    <t>SR17062300005457</t>
  </si>
  <si>
    <t>患者 黄才钧 自助机退款 1450 元！</t>
  </si>
  <si>
    <t>6258020444691707</t>
  </si>
  <si>
    <t>黄才钧</t>
  </si>
  <si>
    <t>0929696546</t>
  </si>
  <si>
    <t>SR17062300005463</t>
  </si>
  <si>
    <t>患者 林春珠 自助机退款 8922 元！</t>
  </si>
  <si>
    <t>6228483968018743174</t>
  </si>
  <si>
    <t>林春珠</t>
  </si>
  <si>
    <t>0929706346</t>
  </si>
  <si>
    <t>SR17062300005465</t>
  </si>
  <si>
    <t>患者 林春珠 自助机退款 500 元！</t>
  </si>
  <si>
    <t>62230829006631463</t>
  </si>
  <si>
    <t>0929719288</t>
  </si>
  <si>
    <t>SR17062300005471</t>
  </si>
  <si>
    <t>患者 李秋玫 自助机退款 500 元！</t>
  </si>
  <si>
    <t>6226202200609870</t>
  </si>
  <si>
    <t>李秋玫</t>
  </si>
  <si>
    <t>0929745402</t>
  </si>
  <si>
    <t>SR17062300005476</t>
  </si>
  <si>
    <t>患者 宋昆琼 自助机退款 777 元！</t>
  </si>
  <si>
    <t>6214838716856622</t>
  </si>
  <si>
    <t>宋昆琼</t>
  </si>
  <si>
    <t>0929757825</t>
  </si>
  <si>
    <t>SR17062300005480</t>
  </si>
  <si>
    <t>患者 自敏 自助机退款 494 元！</t>
  </si>
  <si>
    <t>自敏</t>
  </si>
  <si>
    <t>0929795797</t>
  </si>
  <si>
    <t>SR17062300005487</t>
  </si>
  <si>
    <t>患者 吴成喜 自助机退款 92 元！</t>
  </si>
  <si>
    <t>6258021807085180</t>
  </si>
  <si>
    <t>吴成喜</t>
  </si>
  <si>
    <t>0929796698</t>
  </si>
  <si>
    <t>SR17062300005488</t>
  </si>
  <si>
    <t>患者 龚群仙 自助机退款 996 元！</t>
  </si>
  <si>
    <t>6212262506000908990</t>
  </si>
  <si>
    <t>龚群仙</t>
  </si>
  <si>
    <t>0929866779</t>
  </si>
  <si>
    <t>SR17062300005496</t>
  </si>
  <si>
    <t>患者 杨水芬 自助机退款 150 元！</t>
  </si>
  <si>
    <t>6226202200739289</t>
  </si>
  <si>
    <t>杨水芬</t>
  </si>
  <si>
    <t>0929876657</t>
  </si>
  <si>
    <t>SR17062300005499</t>
  </si>
  <si>
    <t>患者 张丽娅 自助机退款 44 元！</t>
  </si>
  <si>
    <t>6282680004550401</t>
  </si>
  <si>
    <t>张丽娅</t>
  </si>
  <si>
    <t>0929912889</t>
  </si>
  <si>
    <t>SR17062300005506</t>
  </si>
  <si>
    <t>患者 张兴刚 自助机退款 46 元！</t>
  </si>
  <si>
    <t>6217003950002312772</t>
  </si>
  <si>
    <t>张兴刚</t>
  </si>
  <si>
    <t>0929917677</t>
  </si>
  <si>
    <t>SR17062300005508</t>
  </si>
  <si>
    <t>患者 陈登泽 自助机退款 31 元！</t>
  </si>
  <si>
    <t>6212262506000559082</t>
  </si>
  <si>
    <t>陈登泽</t>
  </si>
  <si>
    <t>0929917947</t>
  </si>
  <si>
    <t>SR17062300005509</t>
  </si>
  <si>
    <t>患者 李忠海 自助机退款 254 元！</t>
  </si>
  <si>
    <t>6228482898596407879</t>
  </si>
  <si>
    <t>李忠海</t>
  </si>
  <si>
    <t>0929926420</t>
  </si>
  <si>
    <t>SR17062300005511</t>
  </si>
  <si>
    <t>患者 李桂兰 自助机退款 880 元！</t>
  </si>
  <si>
    <t>6231900000083038741</t>
  </si>
  <si>
    <t>李桂兰</t>
  </si>
  <si>
    <t>0929938965</t>
  </si>
  <si>
    <t>SR17062300005512</t>
  </si>
  <si>
    <t>患者 夏宇 自助机退款 9000 元！</t>
  </si>
  <si>
    <t>6228481190786943314</t>
  </si>
  <si>
    <t>夏宇</t>
  </si>
  <si>
    <t>0929950274</t>
  </si>
  <si>
    <t>SR17062300005513</t>
  </si>
  <si>
    <t>患者 冯蓉 自助机退款 200 元！</t>
  </si>
  <si>
    <t>6226580900925971</t>
  </si>
  <si>
    <t>冯蓉</t>
  </si>
  <si>
    <t>0929950804</t>
  </si>
  <si>
    <t>SR17062300005514</t>
  </si>
  <si>
    <t>患者 马艳琴 自助机退款 376 元！</t>
  </si>
  <si>
    <t>6231900000078254014</t>
  </si>
  <si>
    <t>马艳琴</t>
  </si>
  <si>
    <t>0929951812</t>
  </si>
  <si>
    <t>SR17062300005515</t>
  </si>
  <si>
    <t>0929953342</t>
  </si>
  <si>
    <t>SR17062300005516</t>
  </si>
  <si>
    <t>患者 冯蓉 自助机退款 415 元！</t>
  </si>
  <si>
    <t>0929961496</t>
  </si>
  <si>
    <t>SR17062300005521</t>
  </si>
  <si>
    <t>患者 易廷贵 自助机退款 6 元！</t>
  </si>
  <si>
    <t>6217003920004109088</t>
  </si>
  <si>
    <t>易廷贵</t>
  </si>
  <si>
    <t>0929969502</t>
  </si>
  <si>
    <t>SR17062300005523</t>
  </si>
  <si>
    <t>患者 洪国志 自助机退款 721 元！</t>
  </si>
  <si>
    <t>6236683930000198107</t>
  </si>
  <si>
    <t>洪国志</t>
  </si>
  <si>
    <t>0929973132</t>
  </si>
  <si>
    <t>SR17062300005524</t>
  </si>
  <si>
    <t>患者 洪国志 自助机退款 45 元！</t>
  </si>
  <si>
    <t>0929988953</t>
  </si>
  <si>
    <t>SR17062300005528</t>
  </si>
  <si>
    <t>患者 杨俊杰 自助机退款 192 元！</t>
  </si>
  <si>
    <t>6217852700007165929</t>
  </si>
  <si>
    <t>杨俊杰</t>
  </si>
  <si>
    <t>0930018600</t>
  </si>
  <si>
    <t>SR17062300005534</t>
  </si>
  <si>
    <t>患者 赵春彦 自助机退款 128 元！</t>
  </si>
  <si>
    <t>6217003860000455285</t>
  </si>
  <si>
    <t>赵春彦</t>
  </si>
  <si>
    <t>0930022029</t>
  </si>
  <si>
    <t>SR17062300005537</t>
  </si>
  <si>
    <t>患者 刘芮彤 自助机退款 96 元！</t>
  </si>
  <si>
    <t>5280571616391108</t>
  </si>
  <si>
    <t>刘芮彤</t>
  </si>
  <si>
    <t>0930083128</t>
  </si>
  <si>
    <t>SR17062300005554</t>
  </si>
  <si>
    <t>患者 邓声秀 自助机退款 246 元！</t>
  </si>
  <si>
    <t>6214858713066553</t>
  </si>
  <si>
    <t>邓声秀</t>
  </si>
  <si>
    <t>0930086523</t>
  </si>
  <si>
    <t>SR17062300005555</t>
  </si>
  <si>
    <t>患者 周学嫔 自助机退款 496 元！</t>
  </si>
  <si>
    <t>4033928010160948</t>
  </si>
  <si>
    <t>周学嫔</t>
  </si>
  <si>
    <t>0930123832</t>
  </si>
  <si>
    <t>SR17062300005568</t>
  </si>
  <si>
    <t>患者 杨艳东 自助机退款 4000 元！</t>
  </si>
  <si>
    <t>6212262502027209819</t>
  </si>
  <si>
    <t>杨艳东</t>
  </si>
  <si>
    <t>0930133018</t>
  </si>
  <si>
    <t>SR17062300005573</t>
  </si>
  <si>
    <t>患者 杨锦婕 自助机退款 317 元！</t>
  </si>
  <si>
    <t>6259190221148483</t>
  </si>
  <si>
    <t>杨锦婕</t>
  </si>
  <si>
    <t>0930140379</t>
  </si>
  <si>
    <t>SR17062300005579</t>
  </si>
  <si>
    <t>患者 侯赛 自助机退款 593 元！</t>
  </si>
  <si>
    <t>6223190938067201</t>
  </si>
  <si>
    <t>侯赛</t>
  </si>
  <si>
    <t>山东省济南市</t>
  </si>
  <si>
    <t>山东省农村信用社联合社</t>
  </si>
  <si>
    <t>402451000010</t>
  </si>
  <si>
    <t>0930141646</t>
  </si>
  <si>
    <t>SR17062300005581</t>
  </si>
  <si>
    <t>患者 姚丽芬 自助机退款 334 元！</t>
  </si>
  <si>
    <t>0930142214</t>
  </si>
  <si>
    <t>SR17062300005583</t>
  </si>
  <si>
    <t>患者 姚丽芬 自助机退款 686 元！</t>
  </si>
  <si>
    <t>0930158771</t>
  </si>
  <si>
    <t>SR17062300005584</t>
  </si>
  <si>
    <t>患者 张广涛 自助机退款 992 元！</t>
  </si>
  <si>
    <t>6231900000009310109</t>
  </si>
  <si>
    <t>张广涛</t>
  </si>
  <si>
    <t>0930168937</t>
  </si>
  <si>
    <t>SR17062300005588</t>
  </si>
  <si>
    <t>患者 陈华英 自助机退款 658 元！</t>
  </si>
  <si>
    <t>6217003920003940244</t>
  </si>
  <si>
    <t>陈华英</t>
  </si>
  <si>
    <t>0930184662</t>
  </si>
  <si>
    <t>SR17062300005591</t>
  </si>
  <si>
    <t>患者 马凡露 自助机退款 448 元！</t>
  </si>
  <si>
    <t>5203821641897106</t>
  </si>
  <si>
    <t>马凡露</t>
  </si>
  <si>
    <t>0930190518</t>
  </si>
  <si>
    <t>SR17062300005592</t>
  </si>
  <si>
    <t>患者 郑丽 自助机退款 500 元！</t>
  </si>
  <si>
    <t>6223692202886505</t>
  </si>
  <si>
    <t>郑丽</t>
  </si>
  <si>
    <t>0930190990</t>
  </si>
  <si>
    <t>SR17062300005593</t>
  </si>
  <si>
    <t>患者 郑丽 自助机退款 2000 元！</t>
  </si>
  <si>
    <t>0930200176</t>
  </si>
  <si>
    <t>SR17062300005594</t>
  </si>
  <si>
    <t>患者 施刚 自助机退款 93 元！</t>
  </si>
  <si>
    <t>4367480067978836</t>
  </si>
  <si>
    <t>施刚</t>
  </si>
  <si>
    <t>0930202353</t>
  </si>
  <si>
    <t>SR17062300005595</t>
  </si>
  <si>
    <t>患者 张根亮 自助机退款 100 元！</t>
  </si>
  <si>
    <t>6231900000128222409</t>
  </si>
  <si>
    <t>张根亮</t>
  </si>
  <si>
    <t>0930210352</t>
  </si>
  <si>
    <t>SR17062300005596</t>
  </si>
  <si>
    <t>患者 张敏 自助机退款 60 元！</t>
  </si>
  <si>
    <t>6253624047474240</t>
  </si>
  <si>
    <t>张敏</t>
  </si>
  <si>
    <t>0930251202</t>
  </si>
  <si>
    <t>SR17062300005598</t>
  </si>
  <si>
    <t>患者 谭燕 自助机退款 999 元！</t>
  </si>
  <si>
    <t>6228480868605772672</t>
  </si>
  <si>
    <t>谭燕</t>
  </si>
  <si>
    <t>0930272236</t>
  </si>
  <si>
    <t>SR17062300005601</t>
  </si>
  <si>
    <t>患者 杨金燕 自助机退款 384 元！</t>
  </si>
  <si>
    <t>6228480868632559373</t>
  </si>
  <si>
    <t>杨金燕</t>
  </si>
  <si>
    <t>20170624</t>
  </si>
  <si>
    <t>0930333623</t>
  </si>
  <si>
    <t>SR17062400005605</t>
  </si>
  <si>
    <t>患者 卢志远 自助机退款 200 元！</t>
  </si>
  <si>
    <t>6225757542297487</t>
  </si>
  <si>
    <t>卢志远</t>
  </si>
  <si>
    <t>0930371031</t>
  </si>
  <si>
    <t>SR17062400005609</t>
  </si>
  <si>
    <t>患者 陈艳 自助机退款 500 元！</t>
  </si>
  <si>
    <t>5264103862320704</t>
  </si>
  <si>
    <t>陈艳</t>
  </si>
  <si>
    <t>0930371518</t>
  </si>
  <si>
    <t>SR17062400005610</t>
  </si>
  <si>
    <t>患者 高永才 自助机退款 11 元！</t>
  </si>
  <si>
    <t>6210332110008113875</t>
  </si>
  <si>
    <t>高永才</t>
  </si>
  <si>
    <t>四川省成都市</t>
  </si>
  <si>
    <t>四川省农村信用社联合社</t>
  </si>
  <si>
    <t>402651020006</t>
  </si>
  <si>
    <t>0930376566</t>
  </si>
  <si>
    <t>SR17062400005613</t>
  </si>
  <si>
    <t>患者 李希占 自助机退款 500 元！</t>
  </si>
  <si>
    <t>6210178002039170734</t>
  </si>
  <si>
    <t>李希占</t>
  </si>
  <si>
    <t>0930377282</t>
  </si>
  <si>
    <t>SR17062400005614</t>
  </si>
  <si>
    <t>患者 马波 自助机退款 80 元！</t>
  </si>
  <si>
    <t>6228480860333702410</t>
  </si>
  <si>
    <t>马波</t>
  </si>
  <si>
    <t>0930381640</t>
  </si>
  <si>
    <t>SR17062400005617</t>
  </si>
  <si>
    <t>患者 李茂 自助机退款 1544 元！</t>
  </si>
  <si>
    <t>6231900000113575290</t>
  </si>
  <si>
    <t>李茂</t>
  </si>
  <si>
    <t>0930382400</t>
  </si>
  <si>
    <t>SR17062400005619</t>
  </si>
  <si>
    <t>患者 孟玲 自助机退款 91 元！</t>
  </si>
  <si>
    <t>6222082502007230535</t>
  </si>
  <si>
    <t>孟玲</t>
  </si>
  <si>
    <t>0930382924</t>
  </si>
  <si>
    <t>SR17062400005620</t>
  </si>
  <si>
    <t>患者 朱龙旺 自助机退款 996 元！</t>
  </si>
  <si>
    <t>6228483616294072269</t>
  </si>
  <si>
    <t>朱龙旺</t>
  </si>
  <si>
    <t>0930398641</t>
  </si>
  <si>
    <t>SR17062400005627</t>
  </si>
  <si>
    <t>患者 毕青强 自助机退款 970 元！</t>
  </si>
  <si>
    <t>6231900000075414231</t>
  </si>
  <si>
    <t>毕青强</t>
  </si>
  <si>
    <t>��南昆明市</t>
  </si>
  <si>
    <t>0930398667</t>
  </si>
  <si>
    <t>SR17062400005626</t>
  </si>
  <si>
    <t>患者 董健 自助机退款 30 元！</t>
  </si>
  <si>
    <t>6227003890110109703</t>
  </si>
  <si>
    <t>董健</t>
  </si>
  <si>
    <t>0930402453</t>
  </si>
  <si>
    <t>SR17062400005629</t>
  </si>
  <si>
    <t>患者 张大鹏 自助机退款 1800 元！</t>
  </si>
  <si>
    <t>6282880031673362</t>
  </si>
  <si>
    <t>张大鹏</t>
  </si>
  <si>
    <t>0930403226</t>
  </si>
  <si>
    <t>SR17062400005630</t>
  </si>
  <si>
    <t>患者 张大鹏 自助机退款 1234 元！</t>
  </si>
  <si>
    <t>0930407554</t>
  </si>
  <si>
    <t>SR17062400005632</t>
  </si>
  <si>
    <t>患者 赖文红 自助机退款 439 元！</t>
  </si>
  <si>
    <t>6231900000054134651</t>
  </si>
  <si>
    <t>赖文红</t>
  </si>
  <si>
    <t>0930426154</t>
  </si>
  <si>
    <t>SR17062400005638</t>
  </si>
  <si>
    <t>患者 周永杰 自助机退款 500 元！</t>
  </si>
  <si>
    <t>6221507300003206784</t>
  </si>
  <si>
    <t>周永杰</t>
  </si>
  <si>
    <t>0930438781</t>
  </si>
  <si>
    <t>SR17062400005644</t>
  </si>
  <si>
    <t>患者 肖琼花 自助机退款 5 元！</t>
  </si>
  <si>
    <t>6217003860021251127</t>
  </si>
  <si>
    <t>肖琼花</t>
  </si>
  <si>
    <t>0930443104</t>
  </si>
  <si>
    <t>SR17062400005647</t>
  </si>
  <si>
    <t>患者 王永宽 自助机退款 271 元！</t>
  </si>
  <si>
    <t>6226621302440357</t>
  </si>
  <si>
    <t>王永宽</t>
  </si>
  <si>
    <t>0930447381</t>
  </si>
  <si>
    <t>SR17062400005651</t>
  </si>
  <si>
    <t>患者 张玉琼 自助机退款 367 元！</t>
  </si>
  <si>
    <t>6253335333705409</t>
  </si>
  <si>
    <t>张玉琼</t>
  </si>
  <si>
    <t>0930448040</t>
  </si>
  <si>
    <t>SR17062400005653</t>
  </si>
  <si>
    <t>患者 袁兵 自助机退款 150 元！</t>
  </si>
  <si>
    <t>6228930001078007188</t>
  </si>
  <si>
    <t>袁兵</t>
  </si>
  <si>
    <t>0930449044</t>
  </si>
  <si>
    <t>SR17062400005654</t>
  </si>
  <si>
    <t>患者 张树松 自助机退款 700 元！</t>
  </si>
  <si>
    <t>6210178002011253151</t>
  </si>
  <si>
    <t>张树松</t>
  </si>
  <si>
    <t>0930451664</t>
  </si>
  <si>
    <t>SR17062400005655</t>
  </si>
  <si>
    <t>患者 周贵 自助机退款 500 元！</t>
  </si>
  <si>
    <t>6228483868591246472</t>
  </si>
  <si>
    <t>周贵</t>
  </si>
  <si>
    <t>0930463241</t>
  </si>
  <si>
    <t>SR17062400005664</t>
  </si>
  <si>
    <t>患者 杨月鑫 自助机退款 913 元！</t>
  </si>
  <si>
    <t>6231900000130128511</t>
  </si>
  <si>
    <t>杨月鑫</t>
  </si>
  <si>
    <t>0930465630</t>
  </si>
  <si>
    <t>SR17062400005666</t>
  </si>
  <si>
    <t>患者 王伟 自助机退款 80 元！</t>
  </si>
  <si>
    <t>6223692165810062</t>
  </si>
  <si>
    <t>王伟</t>
  </si>
  <si>
    <t>0930466449</t>
  </si>
  <si>
    <t>SR17062400005667</t>
  </si>
  <si>
    <t>患者 赵晓娇 自助机退款 96 元！</t>
  </si>
  <si>
    <t>6217562700002389699</t>
  </si>
  <si>
    <t>赵晓娇</t>
  </si>
  <si>
    <t>0930467876</t>
  </si>
  <si>
    <t>SR17062400005669</t>
  </si>
  <si>
    <t>患者 宋林伟 自助机退款 10 元！</t>
  </si>
  <si>
    <t>0930469671</t>
  </si>
  <si>
    <t>SR17062400005670</t>
  </si>
  <si>
    <t>患者 阮应昌 自助机退款 2300 元！</t>
  </si>
  <si>
    <t>622908473176141417</t>
  </si>
  <si>
    <t>阮应昌</t>
  </si>
  <si>
    <t>0930487382</t>
  </si>
  <si>
    <t>SR17062400005679</t>
  </si>
  <si>
    <t>患者 李平高 自助机退款 100 元！</t>
  </si>
  <si>
    <t>6231900000015680834</t>
  </si>
  <si>
    <t>李平高</t>
  </si>
  <si>
    <t>0930487468</t>
  </si>
  <si>
    <t>SR17062400005680</t>
  </si>
  <si>
    <t>患者 陈昱合 自助机退款 1870 元！</t>
  </si>
  <si>
    <t>6222622420000046484</t>
  </si>
  <si>
    <t>陈昱合</t>
  </si>
  <si>
    <t>0930494879</t>
  </si>
  <si>
    <t>SR17062400005684</t>
  </si>
  <si>
    <t>患者 杨云松 自助机退款 6000 元！</t>
  </si>
  <si>
    <t>6227609411039961</t>
  </si>
  <si>
    <t>杨云松</t>
  </si>
  <si>
    <t>0930502897</t>
  </si>
  <si>
    <t>SR17062400005687</t>
  </si>
  <si>
    <t>患者 陈丽花 自助机退款 70 元！</t>
  </si>
  <si>
    <t>6226010006386423</t>
  </si>
  <si>
    <t>陈丽花</t>
  </si>
  <si>
    <t>0930503105</t>
  </si>
  <si>
    <t>SR17062400005688</t>
  </si>
  <si>
    <t>患者 陈丽花 自助机退款 400 元！</t>
  </si>
  <si>
    <t>0930524033</t>
  </si>
  <si>
    <t>SR17062400005694</t>
  </si>
  <si>
    <t>患者 杨丽梅 自助机退款 1000 元！</t>
  </si>
  <si>
    <t>6225768716520547</t>
  </si>
  <si>
    <t>杨丽梅</t>
  </si>
  <si>
    <t>0930524495</t>
  </si>
  <si>
    <t>SR17062400005695</t>
  </si>
  <si>
    <t>患者 杨丽梅 自助机退款 500 元！</t>
  </si>
  <si>
    <t>0930534208</t>
  </si>
  <si>
    <t>SR17062400005698</t>
  </si>
  <si>
    <t>患者 高云坤 自助机退款 394 元！</t>
  </si>
  <si>
    <t>4392258329113585</t>
  </si>
  <si>
    <t>高云坤</t>
  </si>
  <si>
    <t>0930607734</t>
  </si>
  <si>
    <t>SR17062400005711</t>
  </si>
  <si>
    <t>患者 张苏 自助机退款 1763 元！</t>
  </si>
  <si>
    <t>6217562700002549938</t>
  </si>
  <si>
    <t>张苏</t>
  </si>
  <si>
    <t>0930611235</t>
  </si>
  <si>
    <t>SR17062400005712</t>
  </si>
  <si>
    <t>患者 吕启美 自助机退款 1250 元！</t>
  </si>
  <si>
    <t>6228483970378081211</t>
  </si>
  <si>
    <t>吕启美</t>
  </si>
  <si>
    <t>0930611753</t>
  </si>
  <si>
    <t>SR17062400005713</t>
  </si>
  <si>
    <t>患者 李宗蓉 自助机退款 500 元！</t>
  </si>
  <si>
    <t>6230200072487247</t>
  </si>
  <si>
    <t>0930614024</t>
  </si>
  <si>
    <t>SR17062400005714</t>
  </si>
  <si>
    <t>患者 鲜斌 自助机退款 500 元！</t>
  </si>
  <si>
    <t>4380888283860518</t>
  </si>
  <si>
    <t>鲜斌</t>
  </si>
  <si>
    <t>0930624117</t>
  </si>
  <si>
    <t>SR17062400005723</t>
  </si>
  <si>
    <t>患者 杨丽瑕 自助机退款 105 元！</t>
  </si>
  <si>
    <t>6217003860025722933</t>
  </si>
  <si>
    <t>杨丽瑕</t>
  </si>
  <si>
    <t>0930627836</t>
  </si>
  <si>
    <t>SR17062400005724</t>
  </si>
  <si>
    <t>患者 宋术洪 自助机退款 412 元！</t>
  </si>
  <si>
    <t>6228450866016373060</t>
  </si>
  <si>
    <t>宋术洪</t>
  </si>
  <si>
    <t>0930628295</t>
  </si>
  <si>
    <t>SR17062400005725</t>
  </si>
  <si>
    <t>患者 施刚 自助机退款 319 元！</t>
  </si>
  <si>
    <t>0930628557</t>
  </si>
  <si>
    <t>SR17062400005726</t>
  </si>
  <si>
    <t>患者 胡绍玖 自助机退款 290 元！</t>
  </si>
  <si>
    <t>6223691906867332</t>
  </si>
  <si>
    <t>胡绍玖</t>
  </si>
  <si>
    <t>0930629429</t>
  </si>
  <si>
    <t>SR17062400005727</t>
  </si>
  <si>
    <t>患者 张清红 自助机退款 900 元！</t>
  </si>
  <si>
    <t>6225751108623285</t>
  </si>
  <si>
    <t>张清红</t>
  </si>
  <si>
    <t>0930641556</t>
  </si>
  <si>
    <t>SR17062400005734</t>
  </si>
  <si>
    <t>患者 张玉娇 自助机退款 344 元！</t>
  </si>
  <si>
    <t>6222022409001826313</t>
  </si>
  <si>
    <t>张玉娇</t>
  </si>
  <si>
    <t>0930659028</t>
  </si>
  <si>
    <t>SR17062400005746</t>
  </si>
  <si>
    <t>患者 尹莉娟 自助机退款 200 元！</t>
  </si>
  <si>
    <t>6217003860035384203</t>
  </si>
  <si>
    <t>尹莉娟</t>
  </si>
  <si>
    <t>0930665072</t>
  </si>
  <si>
    <t>SR17062400005750</t>
  </si>
  <si>
    <t>患者 江靖 自助机退款 63 元！</t>
  </si>
  <si>
    <t>6217995570005889301</t>
  </si>
  <si>
    <t>江靖</t>
  </si>
  <si>
    <t>0930727250</t>
  </si>
  <si>
    <t>SR17062400005771</t>
  </si>
  <si>
    <t>患者 合倚忻 自助机退款 32 元！</t>
  </si>
  <si>
    <t>6013822700107247874</t>
  </si>
  <si>
    <t>合倚忻</t>
  </si>
  <si>
    <t>0930729721</t>
  </si>
  <si>
    <t>SR17062400005773</t>
  </si>
  <si>
    <t>患者 李婉月 自助机退款 54 元！</t>
  </si>
  <si>
    <t>6212263202014866890</t>
  </si>
  <si>
    <t>李婉月</t>
  </si>
  <si>
    <t>0930754258</t>
  </si>
  <si>
    <t>SR17062400005774</t>
  </si>
  <si>
    <t>患者 赵钰梅 自助机退款 236 元！</t>
  </si>
  <si>
    <t>6217003860025963776</t>
  </si>
  <si>
    <t>赵钰梅</t>
  </si>
  <si>
    <t>0930760922</t>
  </si>
  <si>
    <t>SR17062400005775</t>
  </si>
  <si>
    <t>患者 罗科学 自助机退款 124 元！</t>
  </si>
  <si>
    <t>6212262410004258736</t>
  </si>
  <si>
    <t>罗科学</t>
  </si>
  <si>
    <t>20170625</t>
  </si>
  <si>
    <t>0930834809</t>
  </si>
  <si>
    <t>SR17062500005783</t>
  </si>
  <si>
    <t>患者 毛凯超 自助机退款 54 元！</t>
  </si>
  <si>
    <t>户名有误</t>
  </si>
  <si>
    <t>6214157312902556803</t>
  </si>
  <si>
    <t>毛凯超</t>
  </si>
  <si>
    <t>0930850979</t>
  </si>
  <si>
    <t>SR17062500005784</t>
  </si>
  <si>
    <t>患者 黄关燕 自助机退款 234 元！</t>
  </si>
  <si>
    <t>6217900800002360400</t>
  </si>
  <si>
    <t>黄关燕</t>
  </si>
  <si>
    <t>0930859514</t>
  </si>
  <si>
    <t>SR17062500005785</t>
  </si>
  <si>
    <t>患者 黄传康 自助机退款 2500 元！</t>
  </si>
  <si>
    <t>6225768765860182</t>
  </si>
  <si>
    <t>黄传康</t>
  </si>
  <si>
    <t>0930865303</t>
  </si>
  <si>
    <t>SR17062500005787</t>
  </si>
  <si>
    <t>患者 罗科学 自助机退款 210 元！</t>
  </si>
  <si>
    <t>0930865314</t>
  </si>
  <si>
    <t>SR17062500005786</t>
  </si>
  <si>
    <t>患者 杨美娜 自助机退款 8485 元！</t>
  </si>
  <si>
    <t>6231900000041643228</t>
  </si>
  <si>
    <t>杨美娜</t>
  </si>
  <si>
    <t>0930870741</t>
  </si>
  <si>
    <t>SR17062500005788</t>
  </si>
  <si>
    <t>患者 董健 自助机退款 6500 元！</t>
  </si>
  <si>
    <t>0930888120</t>
  </si>
  <si>
    <t>SR17062500005791</t>
  </si>
  <si>
    <t>患者 孙梓霖 自助机退款 1713 元！</t>
  </si>
  <si>
    <t>6226009951824990</t>
  </si>
  <si>
    <t>孙梓霖</t>
  </si>
  <si>
    <t>0930896472</t>
  </si>
  <si>
    <t>SR17062500005794</t>
  </si>
  <si>
    <t>患者 陈久 自助机退款 222 元！</t>
  </si>
  <si>
    <t>6217003860027513413</t>
  </si>
  <si>
    <t>陈久</t>
  </si>
  <si>
    <t>0930932558</t>
  </si>
  <si>
    <t>SR17062500005795</t>
  </si>
  <si>
    <t>患者 奚树珍 自助机退款 502 元！</t>
  </si>
  <si>
    <t>6253335392034089</t>
  </si>
  <si>
    <t>奚树珍</t>
  </si>
  <si>
    <t>0930933227</t>
  </si>
  <si>
    <t>SR17062500005796</t>
  </si>
  <si>
    <t>患者 奚树珍 自助机退款 367 元！</t>
  </si>
  <si>
    <t>0930943303</t>
  </si>
  <si>
    <t>SR17062500005800</t>
  </si>
  <si>
    <t>患者 和云 自助机退款 167 元！</t>
  </si>
  <si>
    <t>6212262502016028006</t>
  </si>
  <si>
    <t>和云</t>
  </si>
  <si>
    <t>0930945614</t>
  </si>
  <si>
    <t>SR17062500005802</t>
  </si>
  <si>
    <t>患者 李翠连 自助机退款 100 元！</t>
  </si>
  <si>
    <t>6227007171510137776</t>
  </si>
  <si>
    <t>李翠连</t>
  </si>
  <si>
    <t>0930955479</t>
  </si>
  <si>
    <t>SR17062500005803</t>
  </si>
  <si>
    <t>患者 李树华 自助机退款 1499 元！</t>
  </si>
  <si>
    <t>6228482898592055573</t>
  </si>
  <si>
    <t>李树华</t>
  </si>
  <si>
    <t>0930969489</t>
  </si>
  <si>
    <t>SR17062500005804</t>
  </si>
  <si>
    <t>患者 罗祥传 自助机退款 500 元！</t>
  </si>
  <si>
    <t>6228483358195597470</t>
  </si>
  <si>
    <t>罗祥传</t>
  </si>
  <si>
    <t>0930983212</t>
  </si>
  <si>
    <t>SR17062500005806</t>
  </si>
  <si>
    <t>患者 马艳辉 自助机退款 100 元！</t>
  </si>
  <si>
    <t>6222082502008049934</t>
  </si>
  <si>
    <t>马艳辉</t>
  </si>
  <si>
    <t>0930985010</t>
  </si>
  <si>
    <t>SR17062500005807</t>
  </si>
  <si>
    <t>患者 易辉煌 自助机退款 100 元！</t>
  </si>
  <si>
    <t>4340613860404343</t>
  </si>
  <si>
    <t>易辉煌</t>
  </si>
  <si>
    <t>0931023274</t>
  </si>
  <si>
    <t>SR17062500005815</t>
  </si>
  <si>
    <t>患者 王秀珍 自助机退款 547 元！</t>
  </si>
  <si>
    <t>6217997300005034262</t>
  </si>
  <si>
    <t>王秀珍</t>
  </si>
  <si>
    <t>0931049362</t>
  </si>
  <si>
    <t>SR17062500005823</t>
  </si>
  <si>
    <t>患者 董飞燕 自助机退款 5000 元！</t>
  </si>
  <si>
    <t>6214858712660752</t>
  </si>
  <si>
    <t>董飞燕</t>
  </si>
  <si>
    <t>0931049526</t>
  </si>
  <si>
    <t>SR17062500005824</t>
  </si>
  <si>
    <t>患者 张丽 自助机退款 589 元！</t>
  </si>
  <si>
    <t>6228480860549323118</t>
  </si>
  <si>
    <t>0931051203</t>
  </si>
  <si>
    <t>SR17062500005826</t>
  </si>
  <si>
    <t>患者 李红运 自助机退款 681 元！</t>
  </si>
  <si>
    <t>6231900000072152073</t>
  </si>
  <si>
    <t>李红运</t>
  </si>
  <si>
    <t>0931054072</t>
  </si>
  <si>
    <t>SR17062500005828</t>
  </si>
  <si>
    <t>患者 罗忠兰 自助机退款 291 元！</t>
  </si>
  <si>
    <t>6217003860025898360</t>
  </si>
  <si>
    <t>罗忠兰</t>
  </si>
  <si>
    <t>0931073348</t>
  </si>
  <si>
    <t>SR17062500005831</t>
  </si>
  <si>
    <t>患者 严琳翔 自助机退款 430 元！</t>
  </si>
  <si>
    <t>6228482890449630617</t>
  </si>
  <si>
    <t>严琳翔</t>
  </si>
  <si>
    <t>0931073987</t>
  </si>
  <si>
    <t>SR17062500005832</t>
  </si>
  <si>
    <t>患者 熊有明 自助机退款 500 元！</t>
  </si>
  <si>
    <t>6228480868237868773</t>
  </si>
  <si>
    <t>熊有明</t>
  </si>
  <si>
    <t>0931077113</t>
  </si>
  <si>
    <t>SR17062500005833</t>
  </si>
  <si>
    <t>患者 刘红 自助机退款 3000 元！</t>
  </si>
  <si>
    <t>6217232507000108553</t>
  </si>
  <si>
    <t>刘红</t>
  </si>
  <si>
    <t>0931091427</t>
  </si>
  <si>
    <t>SR17062500005834</t>
  </si>
  <si>
    <t>患者 郭跃辉 自助机退款 646 元！</t>
  </si>
  <si>
    <t>0931111478</t>
  </si>
  <si>
    <t>SR17062500005836</t>
  </si>
  <si>
    <t>患者 雷勇 自助机退款 97 元！</t>
  </si>
  <si>
    <t>6217003860022400079</t>
  </si>
  <si>
    <t>雷勇</t>
  </si>
  <si>
    <t>0931131522</t>
  </si>
  <si>
    <t>SR17062500005839</t>
  </si>
  <si>
    <t>患者 施光发 自助机退款 1000 元！</t>
  </si>
  <si>
    <t>6228480868609357777</t>
  </si>
  <si>
    <t>施光发</t>
  </si>
  <si>
    <t>0931132351</t>
  </si>
  <si>
    <t>SR17062500005840</t>
  </si>
  <si>
    <t>患者 陈清兰 自助机退款 1080 元！</t>
  </si>
  <si>
    <t>6215281028260952</t>
  </si>
  <si>
    <t>陈清兰</t>
  </si>
  <si>
    <t>重庆市重庆市</t>
  </si>
  <si>
    <t>重庆农村商业银行股份有限公司(不对外办理业务)</t>
  </si>
  <si>
    <t>314653000011</t>
  </si>
  <si>
    <t>0931137218</t>
  </si>
  <si>
    <t>SR17062500005841</t>
  </si>
  <si>
    <t>患者 陈世云 自助机退款 1469 元！</t>
  </si>
  <si>
    <t>6231900000065774552</t>
  </si>
  <si>
    <t>陈世云</t>
  </si>
  <si>
    <t>0931221631</t>
  </si>
  <si>
    <t>SR17062500005844</t>
  </si>
  <si>
    <t>患者 刘欢 自助机退款 98 元！</t>
  </si>
  <si>
    <t>6216662700000313296</t>
  </si>
  <si>
    <t>刘欢</t>
  </si>
  <si>
    <t>20170626</t>
  </si>
  <si>
    <t>0931546824</t>
  </si>
  <si>
    <t>20170626100054</t>
  </si>
  <si>
    <t>2017年5月加班费</t>
  </si>
  <si>
    <t>9159730018534008</t>
  </si>
  <si>
    <t>中间业务平台-分行批量代付</t>
  </si>
  <si>
    <t>中国银行股份有限公司昆明市金碧支行</t>
  </si>
  <si>
    <t>104731006015</t>
  </si>
  <si>
    <t>0931550314</t>
  </si>
  <si>
    <t>20170626100236</t>
  </si>
  <si>
    <t>2017年5月绩效</t>
  </si>
  <si>
    <t>0931558263</t>
  </si>
  <si>
    <t>20170626100412</t>
  </si>
  <si>
    <t>购鱼类</t>
  </si>
  <si>
    <t>2502011409024911768</t>
  </si>
  <si>
    <t>昆明市西山区双源水产品经营部</t>
  </si>
  <si>
    <t>中国工商银行昆明大观支行严家地分理处</t>
  </si>
  <si>
    <t>102731001140</t>
  </si>
  <si>
    <t>20170627</t>
  </si>
  <si>
    <t>0934159757</t>
  </si>
  <si>
    <t>20170627165636</t>
  </si>
  <si>
    <t>维修费</t>
  </si>
  <si>
    <t>6217852700017873611</t>
  </si>
  <si>
    <t>孙如洪</t>
  </si>
  <si>
    <t>中国银行股份有限公司云南省分行</t>
  </si>
  <si>
    <t>104731003017</t>
  </si>
  <si>
    <t>0934165315</t>
  </si>
  <si>
    <t>20170627165846</t>
  </si>
  <si>
    <t>购调料</t>
  </si>
  <si>
    <t>871905727310301</t>
  </si>
  <si>
    <t>昆明市官渡区鹏江粮油经营部</t>
  </si>
  <si>
    <t>0934167613</t>
  </si>
  <si>
    <t>20170627170141</t>
  </si>
  <si>
    <t>购蜂蜜等</t>
  </si>
  <si>
    <t>910041010000593809</t>
  </si>
  <si>
    <t>昆明农诚商贸有限公司</t>
  </si>
  <si>
    <t>城市商业银行富滇银行股份有限公司昆明大商汇支行</t>
  </si>
  <si>
    <t>313731000093</t>
  </si>
  <si>
    <t>0934177819</t>
  </si>
  <si>
    <t>20170627170720</t>
  </si>
  <si>
    <t>购旱谷礼盒</t>
  </si>
  <si>
    <t>53001898736051002890</t>
  </si>
  <si>
    <t>昆明苍坤商贸有限公司</t>
  </si>
  <si>
    <t>中国建设银行昆明白马庙支行</t>
  </si>
  <si>
    <t>105731003115</t>
  </si>
  <si>
    <t>0934186921</t>
  </si>
  <si>
    <t>20170627170850</t>
  </si>
  <si>
    <t>购厨具</t>
  </si>
  <si>
    <t>53001615548052502678</t>
  </si>
  <si>
    <t>昆明猛发厨具制造有限公司</t>
  </si>
  <si>
    <t>中国建设银行股份有限公司昆明海源中路支行</t>
  </si>
  <si>
    <t>105731002149</t>
  </si>
  <si>
    <t>0934197965</t>
  </si>
  <si>
    <t>20170627171316</t>
  </si>
  <si>
    <t>135628313785</t>
  </si>
  <si>
    <t>刘昆</t>
  </si>
  <si>
    <t>中国银行股份有限公司昆明市人民西路支行</t>
  </si>
  <si>
    <t>104731009021</t>
  </si>
  <si>
    <t>0934202007</t>
  </si>
  <si>
    <t>20170627171834</t>
  </si>
  <si>
    <t>供电材料</t>
  </si>
  <si>
    <t>901011010000620216</t>
  </si>
  <si>
    <t>昆明切瑞商贸有限公司</t>
  </si>
  <si>
    <t>城市商业银行富滇银行股份有限公司总行营业部</t>
  </si>
  <si>
    <t>313731000997</t>
  </si>
  <si>
    <t>20170628</t>
  </si>
  <si>
    <t>0934571108</t>
  </si>
  <si>
    <t>20170628083831</t>
  </si>
  <si>
    <t>购午餐肉、香肠</t>
  </si>
  <si>
    <t>2502011009022140314</t>
  </si>
  <si>
    <t>昆明德和罐头食品有限责任公司</t>
  </si>
  <si>
    <t>中国工商银行昆明南屏支行</t>
  </si>
  <si>
    <t>102731002031</t>
  </si>
  <si>
    <t>0934572216</t>
  </si>
  <si>
    <t>20170628084001</t>
  </si>
  <si>
    <t>购豆浆</t>
  </si>
  <si>
    <t>53050161865800000039</t>
  </si>
  <si>
    <t>昆明市西山区含和山面食店</t>
  </si>
  <si>
    <t>中国建设银行昆明东寺街支行</t>
  </si>
  <si>
    <t>105731002181</t>
  </si>
  <si>
    <t>0934572984</t>
  </si>
  <si>
    <t>20170628084134</t>
  </si>
  <si>
    <t>购日用品</t>
  </si>
  <si>
    <t>2502011009225664414</t>
  </si>
  <si>
    <t>昆明市五华区芝彩美发用品店</t>
  </si>
  <si>
    <t>0934573804</t>
  </si>
  <si>
    <t>20170628084237</t>
  </si>
  <si>
    <t>购冻品</t>
  </si>
  <si>
    <t>2502108709024520791</t>
  </si>
  <si>
    <t>昆明市西山区贺连冻品店</t>
  </si>
  <si>
    <t>中国工商银行昆明交三桥支行</t>
  </si>
  <si>
    <t>102731010873</t>
  </si>
  <si>
    <t>0934574976</t>
  </si>
  <si>
    <t>20170628084410</t>
  </si>
  <si>
    <t>购鸡蛋</t>
  </si>
  <si>
    <t>2502038009201134529</t>
  </si>
  <si>
    <t>云南土山坳农业开发有限公司</t>
  </si>
  <si>
    <t>中国工商银行昆明汇通支行</t>
  </si>
  <si>
    <t>102731002120</t>
  </si>
  <si>
    <t>0934575855</t>
  </si>
  <si>
    <t>20170628084534</t>
  </si>
  <si>
    <t>917031010003469910</t>
  </si>
  <si>
    <t>昆明姿美商贸有限公司</t>
  </si>
  <si>
    <t>城市商业银行富滇银行股份有限公司昆明民航路支行</t>
  </si>
  <si>
    <t>313731000212</t>
  </si>
  <si>
    <t>0934576497</t>
  </si>
  <si>
    <t>20170628084641</t>
  </si>
  <si>
    <t>购牛肉</t>
  </si>
  <si>
    <t>134047975507</t>
  </si>
  <si>
    <t>昆明会中食品配送有限公司</t>
  </si>
  <si>
    <t>0934577958</t>
  </si>
  <si>
    <t>20170628084750</t>
  </si>
  <si>
    <t>购乳制品</t>
  </si>
  <si>
    <t>53001716036051000010</t>
  </si>
  <si>
    <t>云南皇氏来思尔乳业有限公司</t>
  </si>
  <si>
    <t>云南省大理白族自治州</t>
  </si>
  <si>
    <t>中国建设银行股份有限公司大理兴国支行</t>
  </si>
  <si>
    <t>105751000046</t>
  </si>
  <si>
    <t>0934600823</t>
  </si>
  <si>
    <t>20170628084937</t>
  </si>
  <si>
    <t>购营养制剂</t>
  </si>
  <si>
    <t>2502044509000034955</t>
  </si>
  <si>
    <t>云南柯南生物科技有限公司</t>
  </si>
  <si>
    <t>中国工商银行昆明金江路支行</t>
  </si>
  <si>
    <t>102731010451</t>
  </si>
  <si>
    <t>0934602075</t>
  </si>
  <si>
    <t>20170628091332</t>
  </si>
  <si>
    <t>11015631382003</t>
  </si>
  <si>
    <t>昆明边龙商贸有限公司</t>
  </si>
  <si>
    <t>平安银行平安银行股份有限公司昆明东风支行</t>
  </si>
  <si>
    <t>307731006744</t>
  </si>
  <si>
    <t>0934605792</t>
  </si>
  <si>
    <t>20170628091444</t>
  </si>
  <si>
    <t>购日用副食品</t>
  </si>
  <si>
    <t>53001615536051006031</t>
  </si>
  <si>
    <t>昆明市西山区芳星副食店</t>
  </si>
  <si>
    <t>中国建设银行云南省分行昆明市城南支行</t>
  </si>
  <si>
    <t>105731002001</t>
  </si>
  <si>
    <t>0934607812</t>
  </si>
  <si>
    <t>20170628091752</t>
  </si>
  <si>
    <t>购日用百货、副食品</t>
  </si>
  <si>
    <t>917031010004300683</t>
  </si>
  <si>
    <t>昆明江子商贸有限公司</t>
  </si>
  <si>
    <t>0934612045</t>
  </si>
  <si>
    <t>20170628091939</t>
  </si>
  <si>
    <t>购蔬菜</t>
  </si>
  <si>
    <t>906031010000390209</t>
  </si>
  <si>
    <t>云南德通蔬菜配送有限公司</t>
  </si>
  <si>
    <t>城市商业银行富滇银行股份有限公司昆明永平路支行</t>
  </si>
  <si>
    <t>313731000340</t>
  </si>
  <si>
    <t>20170629</t>
  </si>
  <si>
    <t>0936272396</t>
  </si>
  <si>
    <t>20170629101432</t>
  </si>
  <si>
    <t>购货款</t>
  </si>
  <si>
    <t>089424292008607</t>
  </si>
  <si>
    <t>昆明倍朗科技有限公司</t>
  </si>
  <si>
    <t>上海浦东发展银行昆明人民西路支行</t>
  </si>
  <si>
    <t>310731000056</t>
  </si>
  <si>
    <t>0936278376</t>
  </si>
  <si>
    <t>20170629101718</t>
  </si>
  <si>
    <t>1000032328221012</t>
  </si>
  <si>
    <t>昆明滨河印务有限公司</t>
  </si>
  <si>
    <t>富民县农村信用合作联社勤劳信用社</t>
  </si>
  <si>
    <t>402731002595</t>
  </si>
  <si>
    <t>0936283141</t>
  </si>
  <si>
    <t>20170629101919</t>
  </si>
  <si>
    <t>53001615539051001820</t>
  </si>
  <si>
    <t>昆明诚悦科技有限公司</t>
  </si>
  <si>
    <t>中国建设银行昆明西华园支行</t>
  </si>
  <si>
    <t>105731003158</t>
  </si>
  <si>
    <t>0936301034</t>
  </si>
  <si>
    <t>20170629102104</t>
  </si>
  <si>
    <t>53001895036051001862</t>
  </si>
  <si>
    <t>昆明独锐博商贸有限公司</t>
  </si>
  <si>
    <t>中国建设银行股份有限公司昆明金碧路支行</t>
  </si>
  <si>
    <t>105731002036</t>
  </si>
  <si>
    <t>0936305122</t>
  </si>
  <si>
    <t>20170629102733</t>
  </si>
  <si>
    <t>53001615549052502996</t>
  </si>
  <si>
    <t>昆明泛影医柯商贸有限公司</t>
  </si>
  <si>
    <t>中国建设银行股份有限公司昆明世纪城支行</t>
  </si>
  <si>
    <t>105731000217</t>
  </si>
  <si>
    <t>0936309239</t>
  </si>
  <si>
    <t>20170629102905</t>
  </si>
  <si>
    <t>2502016009024675468</t>
  </si>
  <si>
    <t>昆明华轩医疗器械有限公司</t>
  </si>
  <si>
    <t>中国工商银行昆明西市区支行</t>
  </si>
  <si>
    <t>102731002082</t>
  </si>
  <si>
    <t>0936315382</t>
  </si>
  <si>
    <t>20170629103039</t>
  </si>
  <si>
    <t>0900089870010012</t>
  </si>
  <si>
    <t>昆明吉圣祥医疗器械有限公司</t>
  </si>
  <si>
    <t>农村信用合作社富民县农村信用合作联社</t>
  </si>
  <si>
    <t>402731004765</t>
  </si>
  <si>
    <t>0936322164</t>
  </si>
  <si>
    <t>20170629103228</t>
  </si>
  <si>
    <t>871902787510701</t>
  </si>
  <si>
    <t>昆明捷润医疗设备有限公司</t>
  </si>
  <si>
    <t>0936332243</t>
  </si>
  <si>
    <t>20170629103407</t>
  </si>
  <si>
    <t>887110010122812049</t>
  </si>
  <si>
    <t>昆明锦森商贸有限公司</t>
  </si>
  <si>
    <t>恒丰银行恒丰银行股份有限公司昆明分行</t>
  </si>
  <si>
    <t>315731000016</t>
  </si>
  <si>
    <t>0936347124</t>
  </si>
  <si>
    <t>20170629103654</t>
  </si>
  <si>
    <t>24022001040001267</t>
  </si>
  <si>
    <t>昆明聚星达化学试剂有限公司</t>
  </si>
  <si>
    <t>中国农业银行股份有限公司昆明曙光支行</t>
  </si>
  <si>
    <t>103731002208</t>
  </si>
  <si>
    <t>0936353117</t>
  </si>
  <si>
    <t>20170629104052</t>
  </si>
  <si>
    <t>78030154700004907</t>
  </si>
  <si>
    <t>昆明刊迈商贸有限公司</t>
  </si>
  <si>
    <t>上海浦东发展银行昆明分行白龙路支行</t>
  </si>
  <si>
    <t>310731000021</t>
  </si>
  <si>
    <t>0936358429</t>
  </si>
  <si>
    <t>20170629104211</t>
  </si>
  <si>
    <t>910031010000832673</t>
  </si>
  <si>
    <t>昆明垦喆商贸有限公司</t>
  </si>
  <si>
    <t>城市商业银行富滇银行股份有限公司昆明西山支行</t>
  </si>
  <si>
    <t>313731000245</t>
  </si>
  <si>
    <t>0936362158</t>
  </si>
  <si>
    <t>20170629104344</t>
  </si>
  <si>
    <t>871903052410601</t>
  </si>
  <si>
    <t>昆明俩好医疗器材有限公司</t>
  </si>
  <si>
    <t>0936368272</t>
  </si>
  <si>
    <t>20170629104500</t>
  </si>
  <si>
    <t>1000036763297012</t>
  </si>
  <si>
    <t>昆明绿洲消毒药剂厂</t>
  </si>
  <si>
    <t>富民县农村信用合作联社大营信用社</t>
  </si>
  <si>
    <t>402731002618</t>
  </si>
  <si>
    <t>0936425809</t>
  </si>
  <si>
    <t>20170629104712</t>
  </si>
  <si>
    <t>871906062910605</t>
  </si>
  <si>
    <t>昆明宁序商贸有限公司</t>
  </si>
  <si>
    <t>0936455036</t>
  </si>
  <si>
    <t>20170629110822</t>
  </si>
  <si>
    <t>887115010122800426</t>
  </si>
  <si>
    <t>昆明前鹏商贸有限公司第一分公司</t>
  </si>
  <si>
    <t>恒丰银行恒丰银行股份有限公司昆明世纪城支行</t>
  </si>
  <si>
    <t>315731015015</t>
  </si>
  <si>
    <t>0936459151</t>
  </si>
  <si>
    <t>20170629111810</t>
  </si>
  <si>
    <t>2502061709024501052</t>
  </si>
  <si>
    <t>昆明乔众经贸有限公司</t>
  </si>
  <si>
    <t>中国工商银行昆明海源中路支行</t>
  </si>
  <si>
    <t>102731011962</t>
  </si>
  <si>
    <t>0936462962</t>
  </si>
  <si>
    <t>20170629111910</t>
  </si>
  <si>
    <t>0936469306</t>
  </si>
  <si>
    <t>20170629112037</t>
  </si>
  <si>
    <t>24019101040010014</t>
  </si>
  <si>
    <t>昆明盛予源数码科技有限公司</t>
  </si>
  <si>
    <t>中国农业银行股份有限公司富民县支行</t>
  </si>
  <si>
    <t>103731001914</t>
  </si>
  <si>
    <t>0936487842</t>
  </si>
  <si>
    <t>20170629112212</t>
  </si>
  <si>
    <t>53050161535000000161</t>
  </si>
  <si>
    <t>昆明市盘龙区华博科技经营部</t>
  </si>
  <si>
    <t>中国建设银行股份有限公司昆明颐园支行</t>
  </si>
  <si>
    <t>105731002157</t>
  </si>
  <si>
    <t>0936532631</t>
  </si>
  <si>
    <t>20170629112948</t>
  </si>
  <si>
    <t>242041010000364936</t>
  </si>
  <si>
    <t>昆明市西山区海红酒店用品经营部</t>
  </si>
  <si>
    <t>城市商业银行富滇银行股份有限公司昆明书林街支行</t>
  </si>
  <si>
    <t>313731000323</t>
  </si>
  <si>
    <t>0936537466</t>
  </si>
  <si>
    <t>20170629114858</t>
  </si>
  <si>
    <t>242041010000316247</t>
  </si>
  <si>
    <t>昆明市西山区科海五金经营部</t>
  </si>
  <si>
    <t>0936540736</t>
  </si>
  <si>
    <t>20170629115053</t>
  </si>
  <si>
    <t>531078069018160037596</t>
  </si>
  <si>
    <t>昆明双钟医疗器械经营部</t>
  </si>
  <si>
    <t>交通银行股份有限公司昆明西园路支行</t>
  </si>
  <si>
    <t>301731000205</t>
  </si>
  <si>
    <t>0937038471</t>
  </si>
  <si>
    <t>20170629155315</t>
  </si>
  <si>
    <t>53001615536059996688</t>
  </si>
  <si>
    <t>昆明喜田科技有限公司</t>
  </si>
  <si>
    <t>0937045042</t>
  </si>
  <si>
    <t>20170629155704</t>
  </si>
  <si>
    <t>2211012830006380</t>
  </si>
  <si>
    <t>昆明夏关商贸有限公司</t>
  </si>
  <si>
    <t>中国民生银行股份有限公司昆明西园路支行</t>
  </si>
  <si>
    <t>305731022112</t>
  </si>
  <si>
    <t>0937110879</t>
  </si>
  <si>
    <t>20170629160555</t>
  </si>
  <si>
    <t>24014201040002451</t>
  </si>
  <si>
    <t>昆明兴炫经贸有限责任公司</t>
  </si>
  <si>
    <t>中国农业银行股份有限公司昆明金康支行</t>
  </si>
  <si>
    <t>103731001424</t>
  </si>
  <si>
    <t>0937117651</t>
  </si>
  <si>
    <t>20170629161831</t>
  </si>
  <si>
    <t>4831200001801900010975</t>
  </si>
  <si>
    <t>昆明友宁科技有限公司</t>
  </si>
  <si>
    <t>华夏银行昆明分行城北支行</t>
  </si>
  <si>
    <t>304731040719</t>
  </si>
  <si>
    <t>0937125441</t>
  </si>
  <si>
    <t>20170629162006</t>
  </si>
  <si>
    <t>917031010004088412</t>
  </si>
  <si>
    <t>昆明元控医疗器械经营部</t>
  </si>
  <si>
    <t>0937132101</t>
  </si>
  <si>
    <t>20170629162148</t>
  </si>
  <si>
    <t>531078221018010035026</t>
  </si>
  <si>
    <t>昆明泽然经贸有限公司</t>
  </si>
  <si>
    <t>交通银行股份有限公司昆明圆通街支行</t>
  </si>
  <si>
    <t>301731000213</t>
  </si>
  <si>
    <t>0937138546</t>
  </si>
  <si>
    <t>20170629162321</t>
  </si>
  <si>
    <t>910041010000339995</t>
  </si>
  <si>
    <t>昆明左辅商贸有限公司</t>
  </si>
  <si>
    <t>0937144629</t>
  </si>
  <si>
    <t>20170629162503</t>
  </si>
  <si>
    <t>11014571942006</t>
  </si>
  <si>
    <t>昆明妍娜医疗器械有限公司</t>
  </si>
  <si>
    <t>平安银行平安银行股份有限公司昆明春城支行</t>
  </si>
  <si>
    <t>307731006728</t>
  </si>
  <si>
    <t>0937149276</t>
  </si>
  <si>
    <t>20170629162701</t>
  </si>
  <si>
    <t>24019701040008338</t>
  </si>
  <si>
    <t>昆明熠富江医疗器械有限公司</t>
  </si>
  <si>
    <t>中国农业银行股份有限公司昆明拓东支行</t>
  </si>
  <si>
    <t>103731001971</t>
  </si>
  <si>
    <t>0937160117</t>
  </si>
  <si>
    <t>20170629162825</t>
  </si>
  <si>
    <t>2016021809200005755</t>
  </si>
  <si>
    <t>茂名市消毒用品厂有限公司</t>
  </si>
  <si>
    <t>广东省茂名市</t>
  </si>
  <si>
    <t>中国工商银行股份有限公司茂名河东支行</t>
  </si>
  <si>
    <t>102592002514</t>
  </si>
  <si>
    <t>0937167177</t>
  </si>
  <si>
    <t>20170629163131</t>
  </si>
  <si>
    <t>1300015192240012</t>
  </si>
  <si>
    <t>曲靖瑞诺商贸有限公司</t>
  </si>
  <si>
    <t>农村信用合作社曲靖市麒麟区农村信用合作联社</t>
  </si>
  <si>
    <t>402736000017</t>
  </si>
  <si>
    <t>0937171516</t>
  </si>
  <si>
    <t>20170629163403</t>
  </si>
  <si>
    <t>241041010000005142</t>
  </si>
  <si>
    <t>云南比特芙科技有限公司</t>
  </si>
  <si>
    <t>城市商业银行富滇银行股份有限公司昆明新迎支行</t>
  </si>
  <si>
    <t>313731000655</t>
  </si>
  <si>
    <t>0937175494</t>
  </si>
  <si>
    <t>20170629163540</t>
  </si>
  <si>
    <t>39740188000000716</t>
  </si>
  <si>
    <t>云南宏丰腾商贸有限公司</t>
  </si>
  <si>
    <t>中国光大银行股份有限公司昆明福海支行</t>
  </si>
  <si>
    <t>303731000142</t>
  </si>
  <si>
    <t>0937179203</t>
  </si>
  <si>
    <t>20170629163705</t>
  </si>
  <si>
    <t>871904949010101</t>
  </si>
  <si>
    <t>云南汇健医疗净化工程有限公司</t>
  </si>
  <si>
    <t>0937202846</t>
  </si>
  <si>
    <t>20170629163822</t>
  </si>
  <si>
    <t>2502012109024567169</t>
  </si>
  <si>
    <t>云南江渚上商贸有限公司</t>
  </si>
  <si>
    <t>中国工商银行昆明正义支行武成路分理处</t>
  </si>
  <si>
    <t>102731001211</t>
  </si>
  <si>
    <t>0937205755</t>
  </si>
  <si>
    <t>20170629164637</t>
  </si>
  <si>
    <t>0937212404</t>
  </si>
  <si>
    <t>20170629164721</t>
  </si>
  <si>
    <t>24020801040009471</t>
  </si>
  <si>
    <t>云南明升经贸有限公司</t>
  </si>
  <si>
    <t>中国农业银行股份有限公司昆明国际花园支行</t>
  </si>
  <si>
    <t>103731002089</t>
  </si>
  <si>
    <t>0937219878</t>
  </si>
  <si>
    <t>20170629164921</t>
  </si>
  <si>
    <t>932021010000383519</t>
  </si>
  <si>
    <t>云南锐明影像设备有限公司</t>
  </si>
  <si>
    <t>云南��昆明市</t>
  </si>
  <si>
    <t>城市商业银行富滇银行股份有限公司昆明高新支行</t>
  </si>
  <si>
    <t>313731000606</t>
  </si>
  <si>
    <t>0937233727</t>
  </si>
  <si>
    <t>20170629165136</t>
  </si>
  <si>
    <t>该账号不存在</t>
  </si>
  <si>
    <t>0900089898255012</t>
  </si>
  <si>
    <t>云南盛泽医药物流有限公司</t>
  </si>
  <si>
    <t>城市商业银行富滇银行股份有限公司昆明富民支行</t>
  </si>
  <si>
    <t>313731000794</t>
  </si>
  <si>
    <t>0937236436</t>
  </si>
  <si>
    <t>20170629165645</t>
  </si>
  <si>
    <t>53001615540051002432</t>
  </si>
  <si>
    <t>云南顺沛商贸有限公司</t>
  </si>
  <si>
    <t>中国建设银行股份有限公司昆明西昌路支行</t>
  </si>
  <si>
    <t>105731002028</t>
  </si>
  <si>
    <t>0937239590</t>
  </si>
  <si>
    <t>20170629165806</t>
  </si>
  <si>
    <t>918041010000012871</t>
  </si>
  <si>
    <t>云南仙都制衣有限公司</t>
  </si>
  <si>
    <t>城市商业银行富滇银行股份有限公司昆明东风东路支行</t>
  </si>
  <si>
    <t>313731000411</t>
  </si>
  <si>
    <t>0937248736</t>
  </si>
  <si>
    <t>20170629165937</t>
  </si>
  <si>
    <t>941011010000460445</t>
  </si>
  <si>
    <t>云南显然商贸有限公司</t>
  </si>
  <si>
    <t>城市商业银行富滇银行股份有限公司昆明科技支行</t>
  </si>
  <si>
    <t>313731000307</t>
  </si>
  <si>
    <t>0937253961</t>
  </si>
  <si>
    <t>20170629170332</t>
  </si>
  <si>
    <t>9250120109001967</t>
  </si>
  <si>
    <t>云南象山医用材料有限公司</t>
  </si>
  <si>
    <t>城市商业银行富滇银行股份有限公司昆明景星支行</t>
  </si>
  <si>
    <t>313731000518</t>
  </si>
  <si>
    <t>0937256709</t>
  </si>
  <si>
    <t>20170629170625</t>
  </si>
  <si>
    <t>53001875036051013559</t>
  </si>
  <si>
    <t>云南亚群商贸有限公司</t>
  </si>
  <si>
    <t>中国建设银行股份有限公司云南省分行</t>
  </si>
  <si>
    <t>105731000014</t>
  </si>
  <si>
    <t>0937259049</t>
  </si>
  <si>
    <t>20170629170816</t>
  </si>
  <si>
    <t>7302810182200006714</t>
  </si>
  <si>
    <t>云南逸鹏科技有限公司</t>
  </si>
  <si>
    <t>中信银行股份有限公司昆明科技支行</t>
  </si>
  <si>
    <t>302731030283</t>
  </si>
  <si>
    <t>0937262631</t>
  </si>
  <si>
    <t>20170629170943</t>
  </si>
  <si>
    <t>10756000000348221</t>
  </si>
  <si>
    <t>云南紫山经贸有限公司</t>
  </si>
  <si>
    <t>0937265025</t>
  </si>
  <si>
    <t>20170629171207</t>
  </si>
  <si>
    <t>137245191899</t>
  </si>
  <si>
    <t>云南仨麒商贸有限公司</t>
  </si>
  <si>
    <t>中国银行股份有限公司昆明市十里长街支行</t>
  </si>
  <si>
    <t>104731005061</t>
  </si>
  <si>
    <t>0937267182</t>
  </si>
  <si>
    <t>20170629171320</t>
  </si>
  <si>
    <t>11014696387005</t>
  </si>
  <si>
    <t>云南昊邦医药销售有限公司</t>
  </si>
  <si>
    <t>0937270297</t>
  </si>
  <si>
    <t>20170629171427</t>
  </si>
  <si>
    <t>531078171018010021164</t>
  </si>
  <si>
    <t>云南鸫环进出口贸易有限公司</t>
  </si>
  <si>
    <t>交通银行股份有限公司昆明茭菱路支行</t>
  </si>
  <si>
    <t>301731000328</t>
  </si>
  <si>
    <t>0937272912</t>
  </si>
  <si>
    <t>20170629171615</t>
  </si>
  <si>
    <t>53001885336050503433</t>
  </si>
  <si>
    <t>云南鑫庭商贸有限公司</t>
  </si>
  <si>
    <t>中国建设银行股份有限公司昆明新迎路支行</t>
  </si>
  <si>
    <t>105731002069</t>
  </si>
  <si>
    <t>20170630</t>
  </si>
  <si>
    <t>0937611178</t>
  </si>
  <si>
    <t>20170630082757</t>
  </si>
  <si>
    <t>购香肠</t>
  </si>
  <si>
    <t>0937611426</t>
  </si>
  <si>
    <t>20170630082845</t>
  </si>
  <si>
    <t>2502011609024512123</t>
  </si>
  <si>
    <t>昆明金大厨味精有限责任公司</t>
  </si>
  <si>
    <t>中国工商银行昆明润城支行</t>
  </si>
  <si>
    <t>102731011796</t>
  </si>
  <si>
    <t>0937611681</t>
  </si>
  <si>
    <t>20170630082925</t>
  </si>
  <si>
    <t>531078119018160032756</t>
  </si>
  <si>
    <t>昆明奢洋商贸有限公司</t>
  </si>
  <si>
    <t>交通银行股份有限公司昆明东风东路支行</t>
  </si>
  <si>
    <t>301731000168</t>
  </si>
  <si>
    <t>0937612363</t>
  </si>
  <si>
    <t>20170630083004</t>
  </si>
  <si>
    <t>0937612803</t>
  </si>
  <si>
    <t>20170630083111</t>
  </si>
  <si>
    <t>购火腿腌肉</t>
  </si>
  <si>
    <t>917031010003328387</t>
  </si>
  <si>
    <t>云南宣福坊食品有限公司</t>
  </si>
  <si>
    <t>0937613211</t>
  </si>
  <si>
    <t>20170630083201</t>
  </si>
  <si>
    <t>购鲜活鸡</t>
  </si>
  <si>
    <t>11014814011003</t>
  </si>
  <si>
    <t>云南展涵商贸有限公司</t>
  </si>
  <si>
    <t>平安银行平安银行股份有限公司昆明滇池支行</t>
  </si>
  <si>
    <t>307731006664</t>
  </si>
  <si>
    <t>0937613599</t>
  </si>
  <si>
    <t>20170630083253</t>
  </si>
  <si>
    <t>消杀费</t>
  </si>
  <si>
    <t>0000003569450012</t>
  </si>
  <si>
    <t>昆明炬鑫康利科技服务有限公司</t>
  </si>
  <si>
    <t>昆明市西山区农村信用合作联社福海信用社</t>
  </si>
  <si>
    <t>402731005047</t>
  </si>
  <si>
    <t>0937615106</t>
  </si>
  <si>
    <t>20170630083354</t>
  </si>
  <si>
    <t>购米线</t>
  </si>
  <si>
    <t>137249476542</t>
  </si>
  <si>
    <t>昆明市西山区复兴粮食制品经营部</t>
  </si>
  <si>
    <t>0937615922</t>
  </si>
  <si>
    <t>20170630083642</t>
  </si>
  <si>
    <t>购肉蛋</t>
  </si>
  <si>
    <t>4400010071852012</t>
  </si>
  <si>
    <t>西畴县兴牧牧业有限公司</t>
  </si>
  <si>
    <t>云南省文山壮族苗族自治州</t>
  </si>
  <si>
    <t>农村信用合作社西畴县农村信用合作联社</t>
  </si>
  <si>
    <t>402745300013</t>
  </si>
  <si>
    <t>银行处理中</t>
  </si>
  <si>
    <t>BNK</t>
  </si>
  <si>
    <t>0937616387</t>
  </si>
  <si>
    <t>20170630083820</t>
  </si>
  <si>
    <t>购干菜调料</t>
  </si>
  <si>
    <t>135649574061</t>
  </si>
  <si>
    <t>昆明市官渡区诚兴干菜经营部</t>
  </si>
  <si>
    <t>0937617257</t>
  </si>
  <si>
    <t>20170630083917</t>
  </si>
  <si>
    <t>购一次性餐具</t>
  </si>
  <si>
    <t>137222905915</t>
  </si>
  <si>
    <t>昆明南之云经贸有限公司</t>
  </si>
  <si>
    <t>中国银行股份有限公司昆明市国贸支行</t>
  </si>
  <si>
    <t>104731012025</t>
  </si>
  <si>
    <t>0937618279</t>
  </si>
  <si>
    <t>20170630084048</t>
  </si>
  <si>
    <t>购食品原料</t>
  </si>
  <si>
    <t>910031010000162244</t>
  </si>
  <si>
    <t>昆明擎龙经贸有限责任公司</t>
  </si>
  <si>
    <t>0937618696</t>
  </si>
  <si>
    <t>20170630084226</t>
  </si>
  <si>
    <t>0937619128</t>
  </si>
  <si>
    <t>20170630084318</t>
  </si>
  <si>
    <t>购配方奶粉</t>
  </si>
  <si>
    <t>0600046680549012</t>
  </si>
  <si>
    <t>云南嘉正久思商贸有限公司</t>
  </si>
  <si>
    <t>昆明市呈贡区农村信用合作联社洛羊信用社</t>
  </si>
  <si>
    <t>402731001640</t>
  </si>
  <si>
    <t>0937620000</t>
  </si>
  <si>
    <t>20170630084411</t>
  </si>
  <si>
    <t>0937620934</t>
  </si>
  <si>
    <t>20170630084526</t>
  </si>
  <si>
    <t>0937622344</t>
  </si>
  <si>
    <t>20170630084640</t>
  </si>
  <si>
    <t>购酱菜</t>
  </si>
  <si>
    <t>0000019079761012</t>
  </si>
  <si>
    <t>昆明七甸永圣酱菜食品有限公司</t>
  </si>
  <si>
    <t>农村信用合作社昆明市呈贡区农村信用合作联社</t>
  </si>
  <si>
    <t>402731004610</t>
  </si>
  <si>
    <t>0937623034</t>
  </si>
  <si>
    <t>20170630084841</t>
  </si>
  <si>
    <t>24-029801040020586</t>
  </si>
  <si>
    <t>昆明雪兰牛奶有限责任公司</t>
  </si>
  <si>
    <t>0937624391</t>
  </si>
  <si>
    <t>20170630084941</t>
  </si>
  <si>
    <t>购米油</t>
  </si>
  <si>
    <t>11016626139000</t>
  </si>
  <si>
    <t>云南勐浓商贸有限公司</t>
  </si>
  <si>
    <t>0937626739</t>
  </si>
  <si>
    <t>20170630085134</t>
  </si>
  <si>
    <t>0937712118</t>
  </si>
  <si>
    <t>20170630095517</t>
  </si>
  <si>
    <t>购椰汁</t>
  </si>
  <si>
    <t>871904930610301</t>
  </si>
  <si>
    <t>云南霍熙商贸有限公司</t>
  </si>
  <si>
    <t>0937714710</t>
  </si>
  <si>
    <t>20170630095629</t>
  </si>
  <si>
    <t>购冰棒</t>
  </si>
  <si>
    <t>11015952389000</t>
  </si>
  <si>
    <t>昆明市西山区欢冉冷饮店</t>
  </si>
  <si>
    <t>0937865478</t>
  </si>
  <si>
    <t>20170630104742</t>
  </si>
  <si>
    <t>煤气费</t>
  </si>
  <si>
    <t>53001885336051002407-0002</t>
  </si>
  <si>
    <t>云南中石油昆仑燃气有限公司昆明分公司</t>
  </si>
  <si>
    <t>0938030035</t>
  </si>
  <si>
    <t>20170630115353</t>
  </si>
  <si>
    <t>询证函费用</t>
  </si>
  <si>
    <t>6217852700008275982</t>
  </si>
  <si>
    <t>刘佳丽</t>
  </si>
  <si>
    <t>0931373758</t>
  </si>
  <si>
    <t>SR17062600005848</t>
  </si>
  <si>
    <t>患者 石海东 自助机退款 900 元！</t>
  </si>
  <si>
    <t>6230580000033642534</t>
  </si>
  <si>
    <t>石海东</t>
  </si>
  <si>
    <t>0931402534</t>
  </si>
  <si>
    <t>SR17062600005850</t>
  </si>
  <si>
    <t>患者 张玉龙 自助机退款 500 元！</t>
  </si>
  <si>
    <t>6231900000102652688</t>
  </si>
  <si>
    <t>张玉龙</t>
  </si>
  <si>
    <t>0931447941</t>
  </si>
  <si>
    <t>SR17062600005857</t>
  </si>
  <si>
    <t>患者 董大成 自助机退款 500 元！</t>
  </si>
  <si>
    <t>6228483318336837672</t>
  </si>
  <si>
    <t>董大成</t>
  </si>
  <si>
    <t>0931480105</t>
  </si>
  <si>
    <t>SR17062600005863</t>
  </si>
  <si>
    <t>患者 周玉鸿 自助机退款 100 元！</t>
  </si>
  <si>
    <t>4392268384066735</t>
  </si>
  <si>
    <t>周玉鸿</t>
  </si>
  <si>
    <t>0931480699</t>
  </si>
  <si>
    <t>SR17062600005864</t>
  </si>
  <si>
    <t>患者 周玉鸿 自助机退款 46 元！</t>
  </si>
  <si>
    <t>0931486126</t>
  </si>
  <si>
    <t>SR17062600005878</t>
  </si>
  <si>
    <t>患者 陈云忠 自助机退款 254 元！</t>
  </si>
  <si>
    <t>6222022502003763730</t>
  </si>
  <si>
    <t>陈云忠</t>
  </si>
  <si>
    <t>0931540506</t>
  </si>
  <si>
    <t>SR17062600005882</t>
  </si>
  <si>
    <t>患者 王立成 自助机退款 400 元！</t>
  </si>
  <si>
    <t>0931556655</t>
  </si>
  <si>
    <t>SR17062600005885</t>
  </si>
  <si>
    <t>患者 李进 自助机退款 1876 元！</t>
  </si>
  <si>
    <t>6231900000047617390</t>
  </si>
  <si>
    <t>李进</t>
  </si>
  <si>
    <t>0931559146</t>
  </si>
  <si>
    <t>SR17062600005888</t>
  </si>
  <si>
    <t>患者 丁仓凤 自助机退款 274 元！</t>
  </si>
  <si>
    <t>6231900000054829458</t>
  </si>
  <si>
    <t>丁仓凤</t>
  </si>
  <si>
    <t>0931571777</t>
  </si>
  <si>
    <t>SR17062600005891</t>
  </si>
  <si>
    <t>患者 常江 自助机退款 500 元！</t>
  </si>
  <si>
    <t>6217003860017418607</t>
  </si>
  <si>
    <t>常江</t>
  </si>
  <si>
    <t>0931578146</t>
  </si>
  <si>
    <t>SR17062600005892</t>
  </si>
  <si>
    <t>患者 林学武 自助机退款 43 元！</t>
  </si>
  <si>
    <t>6217993900041460027</t>
  </si>
  <si>
    <t>林学武</t>
  </si>
  <si>
    <t>0931592690</t>
  </si>
  <si>
    <t>SR17062600005895</t>
  </si>
  <si>
    <t>患者 杨永艳 自助机退款 190 元！</t>
  </si>
  <si>
    <t>6217003860019350824</t>
  </si>
  <si>
    <t>杨永艳</t>
  </si>
  <si>
    <t>0931597701</t>
  </si>
  <si>
    <t>SR17062600005897</t>
  </si>
  <si>
    <t>患者 梭大 自助机退款 2818 元！</t>
  </si>
  <si>
    <t>6217003930000703081</t>
  </si>
  <si>
    <t>梭大</t>
  </si>
  <si>
    <t>0931606545</t>
  </si>
  <si>
    <t>SR17062600005902</t>
  </si>
  <si>
    <t>患者 资桂芳 自助机退款 1000 元！</t>
  </si>
  <si>
    <t>6217003860016622647</t>
  </si>
  <si>
    <t>资桂芳</t>
  </si>
  <si>
    <t>0931633827</t>
  </si>
  <si>
    <t>SR17062600005911</t>
  </si>
  <si>
    <t>患者 刘振楠 自助机退款 186 元！</t>
  </si>
  <si>
    <t>6228480868647208073</t>
  </si>
  <si>
    <t>刘振楠</t>
  </si>
  <si>
    <t>0931657162</t>
  </si>
  <si>
    <t>SR17062600005913</t>
  </si>
  <si>
    <t>患者 张玲 自助机退款 352 元！</t>
  </si>
  <si>
    <t>6210178002002204007</t>
  </si>
  <si>
    <t>张玲</t>
  </si>
  <si>
    <t>0931658853</t>
  </si>
  <si>
    <t>SR17062600005916</t>
  </si>
  <si>
    <t>患者 杨英 自助机退款 362 元！</t>
  </si>
  <si>
    <t>6214838711815284</t>
  </si>
  <si>
    <t>杨英</t>
  </si>
  <si>
    <t>0931676132</t>
  </si>
  <si>
    <t>SR17062600005918</t>
  </si>
  <si>
    <t>患者 詹俊涛 自助机退款 637 元！</t>
  </si>
  <si>
    <t>6222803860411032949</t>
  </si>
  <si>
    <t>詹俊涛</t>
  </si>
  <si>
    <t>0931713835</t>
  </si>
  <si>
    <t>SR17062600005927</t>
  </si>
  <si>
    <t>患者 李润莲 自助机退款 468 元！</t>
  </si>
  <si>
    <t>6215582502000946334</t>
  </si>
  <si>
    <t>李润莲</t>
  </si>
  <si>
    <t>0931731132</t>
  </si>
  <si>
    <t>SR17062600005929</t>
  </si>
  <si>
    <t>患者 张淼 自助机退款 792 元！</t>
  </si>
  <si>
    <t>6217003860030142440</t>
  </si>
  <si>
    <t>张淼</t>
  </si>
  <si>
    <t>0931741671</t>
  </si>
  <si>
    <t>SR17062600005931</t>
  </si>
  <si>
    <t>患者 贺茂庆 自助机退款 2300 元！</t>
  </si>
  <si>
    <t>6223691279050367</t>
  </si>
  <si>
    <t>贺茂庆</t>
  </si>
  <si>
    <t>0931750833</t>
  </si>
  <si>
    <t>SR17062600005936</t>
  </si>
  <si>
    <t>患者 陈金金 自助机退款 387 元！</t>
  </si>
  <si>
    <t>6228480868286716378</t>
  </si>
  <si>
    <t>陈金金</t>
  </si>
  <si>
    <t>0931781921</t>
  </si>
  <si>
    <t>SR17062600005942</t>
  </si>
  <si>
    <t>患者 陶志良 自助机退款 500 元！</t>
  </si>
  <si>
    <t>6222620590005006519</t>
  </si>
  <si>
    <t>陶志良</t>
  </si>
  <si>
    <t>0931798798</t>
  </si>
  <si>
    <t>SR17062600005944</t>
  </si>
  <si>
    <t>患者 侯笑寒 自助机退款 500 元！</t>
  </si>
  <si>
    <t>6217232410001015531</t>
  </si>
  <si>
    <t>侯笑寒</t>
  </si>
  <si>
    <t>0931854964</t>
  </si>
  <si>
    <t>SR17062600005953</t>
  </si>
  <si>
    <t>患者 刘永宏 自助机退款 532 元！</t>
  </si>
  <si>
    <t>6212262511000198642</t>
  </si>
  <si>
    <t>刘永宏</t>
  </si>
  <si>
    <t>0931865552</t>
  </si>
  <si>
    <t>SR17062600005957</t>
  </si>
  <si>
    <t>患者 刘塞 自助机退款 134 元！</t>
  </si>
  <si>
    <t>6221550315852867</t>
  </si>
  <si>
    <t>刘塞</t>
  </si>
  <si>
    <t>0931874176</t>
  </si>
  <si>
    <t>SR17062600005960</t>
  </si>
  <si>
    <t>患者 马荣国 自助机退款 47 元！</t>
  </si>
  <si>
    <t>6228483860882308111</t>
  </si>
  <si>
    <t>马荣国</t>
  </si>
  <si>
    <t>0931881878</t>
  </si>
  <si>
    <t>SR17062600005965</t>
  </si>
  <si>
    <t>患者 周悦 自助机退款 641 元！</t>
  </si>
  <si>
    <t>6228480868523732279</t>
  </si>
  <si>
    <t>周悦</t>
  </si>
  <si>
    <t>0931889234</t>
  </si>
  <si>
    <t>SR17062600005967</t>
  </si>
  <si>
    <t>患者 申春雪 自助机退款 434 元！</t>
  </si>
  <si>
    <t>6230582000057151097</t>
  </si>
  <si>
    <t>申春雪</t>
  </si>
  <si>
    <t>0931916226</t>
  </si>
  <si>
    <t>SR17062600005975</t>
  </si>
  <si>
    <t>患者 杨群飞 自助机退款 240 元！</t>
  </si>
  <si>
    <t>6236683860003701237</t>
  </si>
  <si>
    <t>杨群飞</t>
  </si>
  <si>
    <t>0931932340</t>
  </si>
  <si>
    <t>SR17062600005978</t>
  </si>
  <si>
    <t>患者 袁安巧 自助机退款 7000 元！</t>
  </si>
  <si>
    <t>6231900000056417997</t>
  </si>
  <si>
    <t>袁安巧</t>
  </si>
  <si>
    <t>0931939609</t>
  </si>
  <si>
    <t>SR17062600005979</t>
  </si>
  <si>
    <t>患者 华春成 自助机退款 96 元！</t>
  </si>
  <si>
    <t>6217232515000078957</t>
  </si>
  <si>
    <t>华春成</t>
  </si>
  <si>
    <t>0931939881</t>
  </si>
  <si>
    <t>SR17062600005980</t>
  </si>
  <si>
    <t>患者 邓丽 自助机退款 257 元！</t>
  </si>
  <si>
    <t>6217997070006942561</t>
  </si>
  <si>
    <t>邓丽</t>
  </si>
  <si>
    <t>0931939986</t>
  </si>
  <si>
    <t>SR17062600005981</t>
  </si>
  <si>
    <t>患者 沈立灿 自助机退款 256 元！</t>
  </si>
  <si>
    <t>户名错误，请核对</t>
  </si>
  <si>
    <t>6228930001089464253</t>
  </si>
  <si>
    <t>沈立灿</t>
  </si>
  <si>
    <t>0931940674</t>
  </si>
  <si>
    <t>SR17062600005982</t>
  </si>
  <si>
    <t>患者 杨春燕 自助机退款 117 元！</t>
  </si>
  <si>
    <t>6225750009309689</t>
  </si>
  <si>
    <t>杨春燕</t>
  </si>
  <si>
    <t>0931971656</t>
  </si>
  <si>
    <t>SR17062600005994</t>
  </si>
  <si>
    <t>患者 陈云忠 自助机退款 271 元！</t>
  </si>
  <si>
    <t>0931979515</t>
  </si>
  <si>
    <t>SR17062600005996</t>
  </si>
  <si>
    <t>患者 富宇 自助机退款 615 元！</t>
  </si>
  <si>
    <t>6217003860007942939</t>
  </si>
  <si>
    <t>富宇</t>
  </si>
  <si>
    <t>0932000292</t>
  </si>
  <si>
    <t>SR17062600005998</t>
  </si>
  <si>
    <t>患者 茶连香 自助机退款 1000 元！</t>
  </si>
  <si>
    <t>6217997300010597345</t>
  </si>
  <si>
    <t>茶连香</t>
  </si>
  <si>
    <t>0932007546</t>
  </si>
  <si>
    <t>SR17062600006002</t>
  </si>
  <si>
    <t>患者 白宏 自助机退款 147 元！</t>
  </si>
  <si>
    <t>账号误，退</t>
  </si>
  <si>
    <t>6283078001512103</t>
  </si>
  <si>
    <t>白宏</t>
  </si>
  <si>
    <t>0932173340</t>
  </si>
  <si>
    <t>SR17062600006016</t>
  </si>
  <si>
    <t>患者 李桂琴 自助机退款 45 元！</t>
  </si>
  <si>
    <t>6231900000098412071</t>
  </si>
  <si>
    <t>李桂琴</t>
  </si>
  <si>
    <t>0932220358</t>
  </si>
  <si>
    <t>SR17062600006024</t>
  </si>
  <si>
    <t>患者 沈真龙 自助机退款 4048 元！</t>
  </si>
  <si>
    <t>6225768769122225</t>
  </si>
  <si>
    <t>沈真龙</t>
  </si>
  <si>
    <t>0932227375</t>
  </si>
  <si>
    <t>SR17062600006026</t>
  </si>
  <si>
    <t>患者 沈真龙 自助机退款 100 元！</t>
  </si>
  <si>
    <t>6214858711516237</t>
  </si>
  <si>
    <t>0932244346</t>
  </si>
  <si>
    <t>SR17062600006032</t>
  </si>
  <si>
    <t>患者 董志梅 自助机退款 200 元！</t>
  </si>
  <si>
    <t>6214858713422301</t>
  </si>
  <si>
    <t>董志梅</t>
  </si>
  <si>
    <t>0932255364</t>
  </si>
  <si>
    <t>SR17062600006034</t>
  </si>
  <si>
    <t>患者 李川 自助机退款 645 元！</t>
  </si>
  <si>
    <t>6212262502007710364</t>
  </si>
  <si>
    <t>李川</t>
  </si>
  <si>
    <t>0932264985</t>
  </si>
  <si>
    <t>SR17062600006037</t>
  </si>
  <si>
    <t>患者 管先波 自助机退款 700 元！</t>
  </si>
  <si>
    <t>6225768380011708</t>
  </si>
  <si>
    <t>管先波</t>
  </si>
  <si>
    <t>0932321931</t>
  </si>
  <si>
    <t>SR17062600006049</t>
  </si>
  <si>
    <t>患者 朱希荣 自助机退款 583 元！</t>
  </si>
  <si>
    <t>6212262516001027955</t>
  </si>
  <si>
    <t>朱希荣</t>
  </si>
  <si>
    <t>0932324919</t>
  </si>
  <si>
    <t>SR17062600006051</t>
  </si>
  <si>
    <t>患者 张翔 自助机退款 8640 元！</t>
  </si>
  <si>
    <t>6231900000063796060</t>
  </si>
  <si>
    <t>张翔</t>
  </si>
  <si>
    <t>0932330360</t>
  </si>
  <si>
    <t>SR17062600006052</t>
  </si>
  <si>
    <t>患者 马东 自助机退款 144 元！</t>
  </si>
  <si>
    <t>6217003860015364209</t>
  </si>
  <si>
    <t>马东</t>
  </si>
  <si>
    <t>0932342533</t>
  </si>
  <si>
    <t>SR17062600006054</t>
  </si>
  <si>
    <t>患者 杨婷婷 自助机退款 500 元！</t>
  </si>
  <si>
    <t>6231900000060666639</t>
  </si>
  <si>
    <t>杨婷婷</t>
  </si>
  <si>
    <t>0932363248</t>
  </si>
  <si>
    <t>SR17062600006060</t>
  </si>
  <si>
    <t>患者 刘晓林 自助机退款 1360 元！</t>
  </si>
  <si>
    <t>6212882502000760796</t>
  </si>
  <si>
    <t>刘晓林</t>
  </si>
  <si>
    <t>0932387488</t>
  </si>
  <si>
    <t>SR17062600006068</t>
  </si>
  <si>
    <t>患者 何志 自助机退款 463 元！</t>
  </si>
  <si>
    <t>6228483318264879878</t>
  </si>
  <si>
    <t>何志</t>
  </si>
  <si>
    <t>0932400713</t>
  </si>
  <si>
    <t>SR17062600006070</t>
  </si>
  <si>
    <t>患者 蒋发进 自助机退款 500 元！</t>
  </si>
  <si>
    <t>6259699003299892</t>
  </si>
  <si>
    <t>蒋发进</t>
  </si>
  <si>
    <t>0932402760</t>
  </si>
  <si>
    <t>SR17062600006073</t>
  </si>
  <si>
    <t>患者 余继华 自助机退款 1424 元！</t>
  </si>
  <si>
    <t>6228453356003062568</t>
  </si>
  <si>
    <t>余继华</t>
  </si>
  <si>
    <t>0932411308</t>
  </si>
  <si>
    <t>SR17062600006075</t>
  </si>
  <si>
    <t>患者 曾利祥 自助机退款 520 元！</t>
  </si>
  <si>
    <t>6223691550544674</t>
  </si>
  <si>
    <t>曾利祥</t>
  </si>
  <si>
    <t>0932423271</t>
  </si>
  <si>
    <t>SR17062600006078</t>
  </si>
  <si>
    <t>患者 徐彩琼 自助机退款 300 元！</t>
  </si>
  <si>
    <t>6221550466615477</t>
  </si>
  <si>
    <t>徐彩琼</t>
  </si>
  <si>
    <t>0932434355</t>
  </si>
  <si>
    <t>SR17062600006082</t>
  </si>
  <si>
    <t>患者 马所芬 自助机退款 489 元！</t>
  </si>
  <si>
    <t>6231900000068019849</t>
  </si>
  <si>
    <t>马所芬</t>
  </si>
  <si>
    <t>0932437180</t>
  </si>
  <si>
    <t>SR17062600006083</t>
  </si>
  <si>
    <t>患者 康飞 自助机退款 990 元！</t>
  </si>
  <si>
    <t>5257465381658941</t>
  </si>
  <si>
    <t>康飞</t>
  </si>
  <si>
    <t>0932456632</t>
  </si>
  <si>
    <t>SR17062600006087</t>
  </si>
  <si>
    <t>患者 徐彩艳 自助机退款 100 元！</t>
  </si>
  <si>
    <t>6221682905488305</t>
  </si>
  <si>
    <t>徐彩艳</t>
  </si>
  <si>
    <t>0932458058</t>
  </si>
  <si>
    <t>SR17062600006088</t>
  </si>
  <si>
    <t>患者 张琼芳 自助机退款 47 元！</t>
  </si>
  <si>
    <t>6217003980000870729</t>
  </si>
  <si>
    <t>张琼芳</t>
  </si>
  <si>
    <t>0932465359</t>
  </si>
  <si>
    <t>SR17062600006089</t>
  </si>
  <si>
    <t>患者 祁德琴 自助机退款 2784 元！</t>
  </si>
  <si>
    <t>6231900000120058074</t>
  </si>
  <si>
    <t>祁德琴</t>
  </si>
  <si>
    <t>0932504810</t>
  </si>
  <si>
    <t>SR17062600006097</t>
  </si>
  <si>
    <t>患者 王燕 自助机退款 489 元！</t>
  </si>
  <si>
    <t>6225760018972658</t>
  </si>
  <si>
    <t>0932524178</t>
  </si>
  <si>
    <t>SR17062600006100</t>
  </si>
  <si>
    <t>患者 李仁英 自助机退款 100 元！</t>
  </si>
  <si>
    <t>6217003980000022941</t>
  </si>
  <si>
    <t>李仁英</t>
  </si>
  <si>
    <t>0932562607</t>
  </si>
  <si>
    <t>SR17062600006111</t>
  </si>
  <si>
    <t>患者 李平芬 自助机退款 55 元！</t>
  </si>
  <si>
    <t>6217003860000839595</t>
  </si>
  <si>
    <t>李平芬</t>
  </si>
  <si>
    <t>0932579330</t>
  </si>
  <si>
    <t>SR17062600006114</t>
  </si>
  <si>
    <t>患者 蔡昌妹 自助机退款 5000 元！</t>
  </si>
  <si>
    <t>6223691257234470</t>
  </si>
  <si>
    <t>蔡昌妹</t>
  </si>
  <si>
    <t>0932581111</t>
  </si>
  <si>
    <t>SR17062600006115</t>
  </si>
  <si>
    <t>患者 蔡荣芳 自助机退款 172 元！</t>
  </si>
  <si>
    <t>6223691273556757</t>
  </si>
  <si>
    <t>蔡荣芳</t>
  </si>
  <si>
    <t>0932600355</t>
  </si>
  <si>
    <t>SR17062600006121</t>
  </si>
  <si>
    <t>患者 王志 自助机退款 900 元！</t>
  </si>
  <si>
    <t>6228483868492467573</t>
  </si>
  <si>
    <t>王志</t>
  </si>
  <si>
    <t>0932604957</t>
  </si>
  <si>
    <t>SR17062600006122</t>
  </si>
  <si>
    <t>患者 李强国 自助机退款 798 元！</t>
  </si>
  <si>
    <t>6231900000018939906</t>
  </si>
  <si>
    <t>李强国</t>
  </si>
  <si>
    <t>0932612189</t>
  </si>
  <si>
    <t>SR17062600006124</t>
  </si>
  <si>
    <t>患者 刘晓伟 自助机退款 520 元！</t>
  </si>
  <si>
    <t>6215582320000185534</t>
  </si>
  <si>
    <t>刘晓伟</t>
  </si>
  <si>
    <t>0932631842</t>
  </si>
  <si>
    <t>SR17062600006132</t>
  </si>
  <si>
    <t>患者 和建云 自助机退款 343 元！</t>
  </si>
  <si>
    <t>6228484168316211672</t>
  </si>
  <si>
    <t>和建云</t>
  </si>
  <si>
    <t>0932640956</t>
  </si>
  <si>
    <t>SR17062600006138</t>
  </si>
  <si>
    <t>患者 保丽 自助机退款 319 元！</t>
  </si>
  <si>
    <t>6228481198446193873</t>
  </si>
  <si>
    <t>保丽</t>
  </si>
  <si>
    <t>0932676811</t>
  </si>
  <si>
    <t>SR17062600006151</t>
  </si>
  <si>
    <t>患者 刘稳方 自助机退款 81 元！</t>
  </si>
  <si>
    <t>6228481938525252573</t>
  </si>
  <si>
    <t>刘稳方</t>
  </si>
  <si>
    <t>0932677807</t>
  </si>
  <si>
    <t>SR17062600006152</t>
  </si>
  <si>
    <t>患者 罗智萍 自助机退款 1542 元！</t>
  </si>
  <si>
    <t>5287080010270440</t>
  </si>
  <si>
    <t>罗智萍</t>
  </si>
  <si>
    <t>0932681704</t>
  </si>
  <si>
    <t>SR17062600006153</t>
  </si>
  <si>
    <t>患者 刘天成 自助机退款 5000 元！</t>
  </si>
  <si>
    <t>6223691447196324</t>
  </si>
  <si>
    <t>刘天成</t>
  </si>
  <si>
    <t>0932700333</t>
  </si>
  <si>
    <t>SR17062600006160</t>
  </si>
  <si>
    <t>患者 张纯 自助机退款 1600 元！</t>
  </si>
  <si>
    <t>6214157312904259877</t>
  </si>
  <si>
    <t>张纯</t>
  </si>
  <si>
    <t>0932716721</t>
  </si>
  <si>
    <t>SR17062600006167</t>
  </si>
  <si>
    <t>患者 唐玉平 自助机退款 163 元！</t>
  </si>
  <si>
    <t>0932746455</t>
  </si>
  <si>
    <t>SR17062600006172</t>
  </si>
  <si>
    <t>患者 李亚春 自助机退款 188 元！</t>
  </si>
  <si>
    <t>6217852700009713742</t>
  </si>
  <si>
    <t>李亚春</t>
  </si>
  <si>
    <t>0932747537</t>
  </si>
  <si>
    <t>SR17062600006173</t>
  </si>
  <si>
    <t>患者 羊永飞 自助机退款 196 元！</t>
  </si>
  <si>
    <t>6223691252451160</t>
  </si>
  <si>
    <t>羊永飞</t>
  </si>
  <si>
    <t>0932762127</t>
  </si>
  <si>
    <t>SR17062600006176</t>
  </si>
  <si>
    <t>患者 鲁绍平 自助机退款 400 元！</t>
  </si>
  <si>
    <t>6228483618234092274</t>
  </si>
  <si>
    <t>鲁绍平</t>
  </si>
  <si>
    <t>0932790257</t>
  </si>
  <si>
    <t>SR17062600006188</t>
  </si>
  <si>
    <t>患者 安文可 自助机退款 244 元！</t>
  </si>
  <si>
    <t>退汇，301290000007不接收对公对私业务，请选择正确的接收行行</t>
    <phoneticPr fontId="3" type="noConversion"/>
  </si>
  <si>
    <t>5218990592181746</t>
  </si>
  <si>
    <t>安文可</t>
  </si>
  <si>
    <t>0932801558</t>
  </si>
  <si>
    <t>SR17062600006193</t>
  </si>
  <si>
    <t>患者 李贤满 自助机退款 512 元！</t>
  </si>
  <si>
    <t>6217993300009026102</t>
  </si>
  <si>
    <t>李贤满</t>
  </si>
  <si>
    <t>0932836553</t>
  </si>
  <si>
    <t>SR17062600006212</t>
  </si>
  <si>
    <t>患者 张倩倩 自助机退款 221 元！</t>
  </si>
  <si>
    <t>6225768322518224</t>
  </si>
  <si>
    <t>张倩倩</t>
  </si>
  <si>
    <t>0932836671</t>
  </si>
  <si>
    <t>SR17062600006213</t>
  </si>
  <si>
    <t>患者 李俊婷 自助机退款 728 元！</t>
  </si>
  <si>
    <t>6212262502026953680</t>
  </si>
  <si>
    <t>李俊婷</t>
  </si>
  <si>
    <t>0932837116</t>
  </si>
  <si>
    <t>SR17062600006214</t>
  </si>
  <si>
    <t>患者 刘起 自助机退款 331 元！</t>
  </si>
  <si>
    <t>6217003890006984624</t>
  </si>
  <si>
    <t>刘起</t>
  </si>
  <si>
    <t>0932877867</t>
  </si>
  <si>
    <t>SR17062600006220</t>
  </si>
  <si>
    <t>患者 钱小玲 自助机退款 333 元！</t>
  </si>
  <si>
    <t>6217004020001242898</t>
  </si>
  <si>
    <t>钱小玲</t>
  </si>
  <si>
    <t>0932906585</t>
  </si>
  <si>
    <t>SR17062600006222</t>
  </si>
  <si>
    <t>患者 赵汝林 自助机退款 244 元！</t>
  </si>
  <si>
    <t>62230827004201222</t>
  </si>
  <si>
    <t>赵汝林</t>
  </si>
  <si>
    <t>0932907747</t>
  </si>
  <si>
    <t>SR17062600006223</t>
  </si>
  <si>
    <t>患者 王微 自助机退款 92 元！</t>
  </si>
  <si>
    <t>6228481198283122878</t>
  </si>
  <si>
    <t>王微</t>
  </si>
  <si>
    <t>0932916944</t>
  </si>
  <si>
    <t>SR17062600006224</t>
  </si>
  <si>
    <t>患者 杨忠宝 自助机退款 33 元！</t>
  </si>
  <si>
    <t>6231900020004204958</t>
  </si>
  <si>
    <t>杨忠宝</t>
  </si>
  <si>
    <t>0932917356</t>
  </si>
  <si>
    <t>SR17062600006225</t>
  </si>
  <si>
    <t>患者 季兴奎 自助机退款 400 元！</t>
  </si>
  <si>
    <t>6228483868605415477</t>
  </si>
  <si>
    <t>季兴奎</t>
  </si>
  <si>
    <t>0932949809</t>
  </si>
  <si>
    <t>SR17062600006230</t>
  </si>
  <si>
    <t>患者 刘鸶 自助机退款 737 元！</t>
  </si>
  <si>
    <t>0933013058</t>
  </si>
  <si>
    <t>SR17062700006233</t>
  </si>
  <si>
    <t>患者 陆兴志 自助机退款 500 元！</t>
  </si>
  <si>
    <t>6217790001028390249</t>
  </si>
  <si>
    <t>陆兴志</t>
  </si>
  <si>
    <t>0933016949</t>
  </si>
  <si>
    <t>SR17062700006234</t>
  </si>
  <si>
    <t>患者 唐荣仙 自助机退款 283 元！</t>
  </si>
  <si>
    <t>6228482898204338870</t>
  </si>
  <si>
    <t>唐荣仙</t>
  </si>
  <si>
    <t>0933110333</t>
  </si>
  <si>
    <t>SR17062700006243</t>
  </si>
  <si>
    <t>患者 马坤翼 自助机退款 3000 元！</t>
  </si>
  <si>
    <t>6212262512000604068</t>
  </si>
  <si>
    <t>马坤翼</t>
  </si>
  <si>
    <t>0933121938</t>
  </si>
  <si>
    <t>SR17062700006246</t>
  </si>
  <si>
    <t>患者 和雪梅 自助机退款 400 元！</t>
  </si>
  <si>
    <t>6225750018744355</t>
  </si>
  <si>
    <t>和雪梅</t>
  </si>
  <si>
    <t>0933126385</t>
  </si>
  <si>
    <t>SR17062700006248</t>
  </si>
  <si>
    <t>患者 陈燕 自助机退款 602 元！</t>
  </si>
  <si>
    <t>陈燕</t>
  </si>
  <si>
    <t>0933142086</t>
  </si>
  <si>
    <t>SR17062700006250</t>
  </si>
  <si>
    <t>患者 段波 自助机退款 1990 元！</t>
  </si>
  <si>
    <t>6227003860260233033</t>
  </si>
  <si>
    <t>段波</t>
  </si>
  <si>
    <t>0933144682</t>
  </si>
  <si>
    <t>SR17062700006251</t>
  </si>
  <si>
    <t>患者 段波 自助机退款 2000 元！</t>
  </si>
  <si>
    <t>4033920026345589</t>
  </si>
  <si>
    <t>0933170142</t>
  </si>
  <si>
    <t>SR17062700006263</t>
  </si>
  <si>
    <t>患者 吴三金 自助机退款 592 元！</t>
  </si>
  <si>
    <t>6228930001159920432</t>
  </si>
  <si>
    <t>吴三金</t>
  </si>
  <si>
    <t>0933178108</t>
  </si>
  <si>
    <t>SR17062700006270</t>
  </si>
  <si>
    <t>患者 王光军 自助机退款 9999 元！</t>
  </si>
  <si>
    <t>王光军</t>
  </si>
  <si>
    <t>0933200493</t>
  </si>
  <si>
    <t>SR17062700006276</t>
  </si>
  <si>
    <t>患者 赵宸怡 自助机退款 120 元！</t>
  </si>
  <si>
    <t>6214858712772391</t>
  </si>
  <si>
    <t>赵宸怡</t>
  </si>
  <si>
    <t>0933223080</t>
  </si>
  <si>
    <t>SR17062700006278</t>
  </si>
  <si>
    <t>患者 李美江 自助机退款 179 元！</t>
  </si>
  <si>
    <t>6228481198656966273</t>
  </si>
  <si>
    <t>李美江</t>
  </si>
  <si>
    <t>0933231134</t>
  </si>
  <si>
    <t>SR17062700006279</t>
  </si>
  <si>
    <t>患者 汤海燕 自助机退款 200 元！</t>
  </si>
  <si>
    <t>6214600180003974081</t>
  </si>
  <si>
    <t>汤海燕</t>
  </si>
  <si>
    <t>0933252658</t>
  </si>
  <si>
    <t>SR17062700006282</t>
  </si>
  <si>
    <t>患者 周处 自助机退款 100 元！</t>
  </si>
  <si>
    <t>6210178002024380702</t>
  </si>
  <si>
    <t>周处</t>
  </si>
  <si>
    <t>0933268477</t>
  </si>
  <si>
    <t>SR17062700006288</t>
  </si>
  <si>
    <t>患者 杨鹏 自助机退款 4500 元！</t>
  </si>
  <si>
    <t>6217003950003892277</t>
  </si>
  <si>
    <t>杨鹏</t>
  </si>
  <si>
    <t>0933271937</t>
  </si>
  <si>
    <t>SR17062700006289</t>
  </si>
  <si>
    <t>患者 付泽平 自助机退款 571 元！</t>
  </si>
  <si>
    <t>6214157432900226579</t>
  </si>
  <si>
    <t>付泽平</t>
  </si>
  <si>
    <t>0933288861</t>
  </si>
  <si>
    <t>SR17062700006291</t>
  </si>
  <si>
    <t>患者 韩清泉 自助机退款 1582 元！</t>
  </si>
  <si>
    <t>6212260408000926415</t>
  </si>
  <si>
    <t>韩清泉</t>
  </si>
  <si>
    <t>0933294593</t>
  </si>
  <si>
    <t>SR17062700006293</t>
  </si>
  <si>
    <t>患者 李凤梅 自助机退款 400 元！</t>
  </si>
  <si>
    <t>6231900000108143138</t>
  </si>
  <si>
    <t>李凤梅</t>
  </si>
  <si>
    <t>0933315498</t>
  </si>
  <si>
    <t>SR17062700006298</t>
  </si>
  <si>
    <t>患者 李云珍 自助机退款 150 元！</t>
  </si>
  <si>
    <t>6228483611209141218</t>
  </si>
  <si>
    <t>李云珍</t>
  </si>
  <si>
    <t>0933317839</t>
  </si>
  <si>
    <t>SR17062700006299</t>
  </si>
  <si>
    <t>患者 傅诗容 自助机退款 1000 元！</t>
  </si>
  <si>
    <t>6228480866222597662</t>
  </si>
  <si>
    <t>傅诗容</t>
  </si>
  <si>
    <t>0933325383</t>
  </si>
  <si>
    <t>SR17062700006304</t>
  </si>
  <si>
    <t>患者 唐学贵 自助机退款 107 元！</t>
  </si>
  <si>
    <t>6227003890400368092</t>
  </si>
  <si>
    <t>唐学贵</t>
  </si>
  <si>
    <t>0933345616</t>
  </si>
  <si>
    <t>SR17062700006312</t>
  </si>
  <si>
    <t>患者 陈海英 自助机退款 98 元！</t>
  </si>
  <si>
    <t>6217007140000031014</t>
  </si>
  <si>
    <t>陈海英</t>
  </si>
  <si>
    <t>0933363486</t>
  </si>
  <si>
    <t>SR17062700006316</t>
  </si>
  <si>
    <t>患者 适月伟 自助机退款 4000 元！</t>
  </si>
  <si>
    <t>6283884154015517</t>
  </si>
  <si>
    <t>适月伟</t>
  </si>
  <si>
    <t>0933386646</t>
  </si>
  <si>
    <t>SR17062700006324</t>
  </si>
  <si>
    <t>患者 王月园 自助机退款 1673 元！</t>
  </si>
  <si>
    <t>6228482838075765074</t>
  </si>
  <si>
    <t>王月园</t>
  </si>
  <si>
    <t>0933388732</t>
  </si>
  <si>
    <t>SR17062700006325</t>
  </si>
  <si>
    <t>患者 柏婷婷 自助机退款 90 元！</t>
  </si>
  <si>
    <t>6229015012577102</t>
  </si>
  <si>
    <t>柏婷婷</t>
  </si>
  <si>
    <t>0933392872</t>
  </si>
  <si>
    <t>SR17062700006326</t>
  </si>
  <si>
    <t>患者 孔华波 自助机退款 800 元！</t>
  </si>
  <si>
    <t>6214663860201791</t>
  </si>
  <si>
    <t>孔华波</t>
  </si>
  <si>
    <t>0933413645</t>
  </si>
  <si>
    <t>SR17062700006331</t>
  </si>
  <si>
    <t>患者 余玲 自助机退款 215 元！</t>
  </si>
  <si>
    <t>6214838717869269</t>
  </si>
  <si>
    <t>余玲</t>
  </si>
  <si>
    <t>0933415901</t>
  </si>
  <si>
    <t>SR17062700006334</t>
  </si>
  <si>
    <t>患者 张维 自助机退款 500 元！</t>
  </si>
  <si>
    <t>6282880013006201</t>
  </si>
  <si>
    <t>张维</t>
  </si>
  <si>
    <t>0933416679</t>
  </si>
  <si>
    <t>SR17062700006335</t>
  </si>
  <si>
    <t>0933417326</t>
  </si>
  <si>
    <t>SR17062700006336</t>
  </si>
  <si>
    <t>患者 张维 自助机退款 700 元！</t>
  </si>
  <si>
    <t>0933418639</t>
  </si>
  <si>
    <t>SR17062700006337</t>
  </si>
  <si>
    <t>患者 施元能 自助机退款 57 元！</t>
  </si>
  <si>
    <t>6223691887797953</t>
  </si>
  <si>
    <t>施元能</t>
  </si>
  <si>
    <t>0933420055</t>
  </si>
  <si>
    <t>SR17062700006338</t>
  </si>
  <si>
    <t>患者 张维 自助机退款 900 元！</t>
  </si>
  <si>
    <t>0933449482</t>
  </si>
  <si>
    <t>SR17062700006343</t>
  </si>
  <si>
    <t>患者 朱国明 自助机退款 64 元！</t>
  </si>
  <si>
    <t>6225888718257367</t>
  </si>
  <si>
    <t>朱国明</t>
  </si>
  <si>
    <t>0933450932</t>
  </si>
  <si>
    <t>SR17062700006344</t>
  </si>
  <si>
    <t>患者 朱国明 自助机退款 15 元！</t>
  </si>
  <si>
    <t>0933464254</t>
  </si>
  <si>
    <t>SR17062700006349</t>
  </si>
  <si>
    <t>患者 杨昆萍 自助机退款 1000 元！</t>
  </si>
  <si>
    <t>收款账户户名不符</t>
  </si>
  <si>
    <t>杨昆萍</t>
  </si>
  <si>
    <t>0933464704</t>
  </si>
  <si>
    <t>SR17062700006350</t>
  </si>
  <si>
    <t>患者 李燕娥 自助机退款 7000 元！</t>
  </si>
  <si>
    <t>6214838741054573</t>
  </si>
  <si>
    <t>李燕娥</t>
  </si>
  <si>
    <t>0933494445</t>
  </si>
  <si>
    <t>SR17062700006353</t>
  </si>
  <si>
    <t>患者 陈雨琦 自助机退款 61 元！</t>
  </si>
  <si>
    <t>6217003860030693079</t>
  </si>
  <si>
    <t>陈雨琦</t>
  </si>
  <si>
    <t>0933497427</t>
  </si>
  <si>
    <t>SR17062700006357</t>
  </si>
  <si>
    <t>患者 杨翠 自助机退款 140 元！</t>
  </si>
  <si>
    <t>6214858712345107</t>
  </si>
  <si>
    <t>杨翠</t>
  </si>
  <si>
    <t>0933497583</t>
  </si>
  <si>
    <t>SR17062700006358</t>
  </si>
  <si>
    <t>患者 杨利伟 自助机退款 85 元！</t>
  </si>
  <si>
    <t>5218990596555846</t>
  </si>
  <si>
    <t>杨利伟</t>
  </si>
  <si>
    <t>0933504302</t>
  </si>
  <si>
    <t>SR17062700006360</t>
  </si>
  <si>
    <t>患者 宁邛 自助机退款 5000 元！</t>
  </si>
  <si>
    <t>6222082502003135431</t>
  </si>
  <si>
    <t>宁邛</t>
  </si>
  <si>
    <t>0933509728</t>
  </si>
  <si>
    <t>SR17062700006361</t>
  </si>
  <si>
    <t>患者 岳王锋 自助机退款 1500 元！</t>
  </si>
  <si>
    <t>6228481938612999573</t>
  </si>
  <si>
    <t>岳王锋</t>
  </si>
  <si>
    <t>0933513618</t>
  </si>
  <si>
    <t>SR17062700006363</t>
  </si>
  <si>
    <t>患者 尹留芝 自助机退款 182 元！</t>
  </si>
  <si>
    <t>6259656241684285</t>
  </si>
  <si>
    <t>尹留芝</t>
  </si>
  <si>
    <t>0933519455</t>
  </si>
  <si>
    <t>SR17062700006367</t>
  </si>
  <si>
    <t>患者 施志玲 自助机退款 2600 元！</t>
  </si>
  <si>
    <t>6225757529391477</t>
  </si>
  <si>
    <t>施志玲</t>
  </si>
  <si>
    <t>0933539600</t>
  </si>
  <si>
    <t>SR17062700006375</t>
  </si>
  <si>
    <t>患者 段欣 自助机退款 979 元！</t>
  </si>
  <si>
    <t>6228480868388015976</t>
  </si>
  <si>
    <t>段欣</t>
  </si>
  <si>
    <t>0933540840</t>
  </si>
  <si>
    <t>SR17062700006376</t>
  </si>
  <si>
    <t>患者 李娜 自助机退款 1043 元！</t>
  </si>
  <si>
    <t>6226230216592293</t>
  </si>
  <si>
    <t>李娜</t>
  </si>
  <si>
    <t>0933549335</t>
  </si>
  <si>
    <t>SR17062700006379</t>
  </si>
  <si>
    <t>患者 张梅波 自助机退款 686 元！</t>
  </si>
  <si>
    <t>张梅波</t>
  </si>
  <si>
    <t>0933557570</t>
  </si>
  <si>
    <t>SR17062700006382</t>
  </si>
  <si>
    <t>患者 莫秀芬 自助机退款 122 元！</t>
  </si>
  <si>
    <t>6223692335265411</t>
  </si>
  <si>
    <t>莫秀芬</t>
  </si>
  <si>
    <t>0933584008</t>
  </si>
  <si>
    <t>SR17062700006389</t>
  </si>
  <si>
    <t>患者 赵寿元 自助机退款 2600 元！</t>
  </si>
  <si>
    <t>6214833880601045</t>
  </si>
  <si>
    <t>赵寿元</t>
  </si>
  <si>
    <t>0933590218</t>
  </si>
  <si>
    <t>SR17062700006390</t>
  </si>
  <si>
    <t>患者 杨玉香 自助机退款 192 元！</t>
  </si>
  <si>
    <t>6228483340473987516</t>
  </si>
  <si>
    <t>杨玉香</t>
  </si>
  <si>
    <t>0933623984</t>
  </si>
  <si>
    <t>SR17062700006393</t>
  </si>
  <si>
    <t>患者 林拉克 自助机退款 1500 元！</t>
  </si>
  <si>
    <t>6212262502027140204</t>
  </si>
  <si>
    <t>林拉克</t>
  </si>
  <si>
    <t>0933719787</t>
  </si>
  <si>
    <t>SR17062700006400</t>
  </si>
  <si>
    <t>患者 姚美丽 自助机退款 500 元！</t>
  </si>
  <si>
    <t>6217007170002754354</t>
  </si>
  <si>
    <t>姚美丽</t>
  </si>
  <si>
    <t>0933725189</t>
  </si>
  <si>
    <t>SR17062700006401</t>
  </si>
  <si>
    <t>患者 郎榜 自助机退款 1994 元！</t>
  </si>
  <si>
    <t>6228480868434066270</t>
  </si>
  <si>
    <t>郎榜</t>
  </si>
  <si>
    <t>0933728125</t>
  </si>
  <si>
    <t>SR17062700006403</t>
  </si>
  <si>
    <t>患者 李语琴 自助机退款 68 元！</t>
  </si>
  <si>
    <t>6223691387878147</t>
  </si>
  <si>
    <t>李语琴</t>
  </si>
  <si>
    <t>0933765116</t>
  </si>
  <si>
    <t>SR17062700006405</t>
  </si>
  <si>
    <t>患者 张香梅 自助机退款 1000 元！</t>
  </si>
  <si>
    <t>6232082800007772723</t>
  </si>
  <si>
    <t>张香梅</t>
  </si>
  <si>
    <t>0933768893</t>
  </si>
  <si>
    <t>SR17062700006407</t>
  </si>
  <si>
    <t>患者 邓书伟 自助机退款 5000 元！</t>
  </si>
  <si>
    <t>6217003880001538111</t>
  </si>
  <si>
    <t>邓书伟</t>
  </si>
  <si>
    <t>0933784111</t>
  </si>
  <si>
    <t>SR17062700006410</t>
  </si>
  <si>
    <t>患者 魏黑女 自助机退款 44 元！</t>
  </si>
  <si>
    <t>6212262502010278110</t>
  </si>
  <si>
    <t>魏黑女</t>
  </si>
  <si>
    <t>0933790241</t>
  </si>
  <si>
    <t>SR17062700006413</t>
  </si>
  <si>
    <t>患者 宋明美 自助机退款 600 元！</t>
  </si>
  <si>
    <t>6231900000013049594</t>
  </si>
  <si>
    <t>宋明美</t>
  </si>
  <si>
    <t>0933790961</t>
  </si>
  <si>
    <t>SR17062700006414</t>
  </si>
  <si>
    <t>患者 张俊 自助机退款 100 元！</t>
  </si>
  <si>
    <t>6214858711297341</t>
  </si>
  <si>
    <t>张俊</t>
  </si>
  <si>
    <t>0933791134</t>
  </si>
  <si>
    <t>SR17062700006415</t>
  </si>
  <si>
    <t>患者 周秋莲 自助机退款 1700 元！</t>
  </si>
  <si>
    <t>6222620590004356691</t>
  </si>
  <si>
    <t>周秋莲</t>
  </si>
  <si>
    <t>0933792855</t>
  </si>
  <si>
    <t>SR17062700006416</t>
  </si>
  <si>
    <t>患者 杜明伟 自助机退款 569 元！</t>
  </si>
  <si>
    <t>6225970052485646</t>
  </si>
  <si>
    <t>杜明伟</t>
  </si>
  <si>
    <t>0933802868</t>
  </si>
  <si>
    <t>SR17062700006419</t>
  </si>
  <si>
    <t>患者 刘红丽 自助机退款 300 元！</t>
  </si>
  <si>
    <t>6214858713599157</t>
  </si>
  <si>
    <t>刘红丽</t>
  </si>
  <si>
    <t>0933814674</t>
  </si>
  <si>
    <t>SR17062700006422</t>
  </si>
  <si>
    <t>患者 施丽玲 自助机退款 2000 元！</t>
  </si>
  <si>
    <t>6236683860001377808</t>
  </si>
  <si>
    <t>施丽玲</t>
  </si>
  <si>
    <t>0933820762</t>
  </si>
  <si>
    <t>SR17062700006423</t>
  </si>
  <si>
    <t>患者 姚美丽 自助机退款 2018 元！</t>
  </si>
  <si>
    <t>0933825334</t>
  </si>
  <si>
    <t>SR17062700006426</t>
  </si>
  <si>
    <t>患者 钟菊花 自助机退款 500 元！</t>
  </si>
  <si>
    <t>6223691178172221</t>
  </si>
  <si>
    <t>钟菊花</t>
  </si>
  <si>
    <t>0933833372</t>
  </si>
  <si>
    <t>SR17062700006429</t>
  </si>
  <si>
    <t>患者 刘成银 自助机退款 349 元！</t>
  </si>
  <si>
    <t>6221507300010812467</t>
  </si>
  <si>
    <t>刘成银</t>
  </si>
  <si>
    <t>0933833691</t>
  </si>
  <si>
    <t>SR17062700006430</t>
  </si>
  <si>
    <t>患者 龙艳瑜 自助机退款 2000 元！</t>
  </si>
  <si>
    <t>6228481928589122077</t>
  </si>
  <si>
    <t>龙艳瑜</t>
  </si>
  <si>
    <t>0933836472</t>
  </si>
  <si>
    <t>SR17062700006431</t>
  </si>
  <si>
    <t>患者 杨寿宗 自助机退款 5000 元！</t>
  </si>
  <si>
    <t>6217852700018010726</t>
  </si>
  <si>
    <t>杨寿宗</t>
  </si>
  <si>
    <t>0933846639</t>
  </si>
  <si>
    <t>SR17062700006435</t>
  </si>
  <si>
    <t>患者 吴河云 自助机退款 2000 元！</t>
  </si>
  <si>
    <t>6228481198135455278</t>
  </si>
  <si>
    <t>吴河云</t>
  </si>
  <si>
    <t>0933853854</t>
  </si>
  <si>
    <t>SR17062700006436</t>
  </si>
  <si>
    <t>患者 禹万菁 自助机退款 3213 元！</t>
  </si>
  <si>
    <t>6228483316191366464</t>
  </si>
  <si>
    <t>禹万菁</t>
  </si>
  <si>
    <t>0933855187</t>
  </si>
  <si>
    <t>SR17062700006437</t>
  </si>
  <si>
    <t>患者 禹万菁 自助机退款 500 元！</t>
  </si>
  <si>
    <t>0933866226</t>
  </si>
  <si>
    <t>SR17062700006439</t>
  </si>
  <si>
    <t>患者 张红梅 自助机退款 1088 元！</t>
  </si>
  <si>
    <t>6231900020017877287</t>
  </si>
  <si>
    <t>张红梅</t>
  </si>
  <si>
    <t>0933887176</t>
  </si>
  <si>
    <t>SR17062700006443</t>
  </si>
  <si>
    <t>患者 龙艳瑜 自助机退款 400 元！</t>
  </si>
  <si>
    <t>0933890382</t>
  </si>
  <si>
    <t>SR17062700006445</t>
  </si>
  <si>
    <t>患者 王琴 自助机退款 1500 元！</t>
  </si>
  <si>
    <t>6228481190812839916</t>
  </si>
  <si>
    <t>王琴</t>
  </si>
  <si>
    <t>0933894887</t>
  </si>
  <si>
    <t>SR17062700006446</t>
  </si>
  <si>
    <t>患者 王玲 自助机退款 173 元！</t>
  </si>
  <si>
    <t>6230582000003972992</t>
  </si>
  <si>
    <t>王玲</t>
  </si>
  <si>
    <t>0933907495</t>
  </si>
  <si>
    <t>SR17062700006450</t>
  </si>
  <si>
    <t>患者 朱政 自助机退款 525 元！</t>
  </si>
  <si>
    <t>6259650875237551</t>
  </si>
  <si>
    <t>朱政</t>
  </si>
  <si>
    <t>0933929440</t>
  </si>
  <si>
    <t>SR17062700006454</t>
  </si>
  <si>
    <t>患者 易欣媛 自助机退款 200 元！</t>
  </si>
  <si>
    <t>6250711320249564</t>
  </si>
  <si>
    <t>易欣媛</t>
  </si>
  <si>
    <t>0933940071</t>
  </si>
  <si>
    <t>SR17062700006457</t>
  </si>
  <si>
    <t>患者 龙腾 自助机退款 740 元！</t>
  </si>
  <si>
    <t>6228483868531490776</t>
  </si>
  <si>
    <t>龙腾</t>
  </si>
  <si>
    <t>0933957857</t>
  </si>
  <si>
    <t>SR17062700006461</t>
  </si>
  <si>
    <t>患者 扎史此里 自助机退款 199 元！</t>
  </si>
  <si>
    <t>6227007133520190245</t>
  </si>
  <si>
    <t>扎史此里</t>
  </si>
  <si>
    <t>0933981884</t>
  </si>
  <si>
    <t>SR17062700006466</t>
  </si>
  <si>
    <t>患者 赵寿元 自助机退款 3000 元！</t>
  </si>
  <si>
    <t>0933984220</t>
  </si>
  <si>
    <t>SR17062700006467</t>
  </si>
  <si>
    <t>患者 黄石香 自助机退款 3 元！</t>
  </si>
  <si>
    <t>6253624052489844</t>
  </si>
  <si>
    <t>黄石香</t>
  </si>
  <si>
    <t>0933985102</t>
  </si>
  <si>
    <t>SR17062700006468</t>
  </si>
  <si>
    <t>患者 张华荣 自助机退款 752 元！</t>
  </si>
  <si>
    <t>6215581511000603481</t>
  </si>
  <si>
    <t>张华荣</t>
  </si>
  <si>
    <t>0934001542</t>
  </si>
  <si>
    <t>SR17062700006470</t>
  </si>
  <si>
    <t>患者 谭于琦 自助机退款 500 元！</t>
  </si>
  <si>
    <t>5189050003204648</t>
  </si>
  <si>
    <t>谭于琦</t>
  </si>
  <si>
    <t>0934008030</t>
  </si>
  <si>
    <t>SR17062700006472</t>
  </si>
  <si>
    <t>患者 李丽华 自助机退款 1300 元！</t>
  </si>
  <si>
    <t>6228483348603513177</t>
  </si>
  <si>
    <t>李丽华</t>
  </si>
  <si>
    <t>0934047523</t>
  </si>
  <si>
    <t>SR17062700006480</t>
  </si>
  <si>
    <t>患者 王桂仙 自助机退款 100 元！</t>
  </si>
  <si>
    <t>6217003950001513479</t>
  </si>
  <si>
    <t>王桂仙</t>
  </si>
  <si>
    <t>0934049640</t>
  </si>
  <si>
    <t>SR17062700006483</t>
  </si>
  <si>
    <t>患者 徐贵锋 自助机退款 310 元！</t>
  </si>
  <si>
    <t>6231900000063439281</t>
  </si>
  <si>
    <t>徐贵锋</t>
  </si>
  <si>
    <t>0934061590</t>
  </si>
  <si>
    <t>SR17062700006485</t>
  </si>
  <si>
    <t>患者 邵韵芳 自助机退款 1369 元！</t>
  </si>
  <si>
    <t>6259654240587211</t>
  </si>
  <si>
    <t>邵韵芳</t>
  </si>
  <si>
    <t>0934081015</t>
  </si>
  <si>
    <t>SR17062700006488</t>
  </si>
  <si>
    <t>患者 赵寿元 自助机退款 1944 元！</t>
  </si>
  <si>
    <t>0934120103</t>
  </si>
  <si>
    <t>SR17062700006496</t>
  </si>
  <si>
    <t>患者 张亚男 自助机退款 500 元！</t>
  </si>
  <si>
    <t>6212262502001341455</t>
  </si>
  <si>
    <t>张亚男</t>
  </si>
  <si>
    <t>0934122954</t>
  </si>
  <si>
    <t>SR17062700006498</t>
  </si>
  <si>
    <t>患者 刘横 自助机退款 349 元！</t>
  </si>
  <si>
    <t>6210178002030960307</t>
  </si>
  <si>
    <t>刘横</t>
  </si>
  <si>
    <t>0934133278</t>
  </si>
  <si>
    <t>SR17062700006500</t>
  </si>
  <si>
    <t>患者 张涛 自助机退款 300 元！</t>
  </si>
  <si>
    <t>6228483318270095675</t>
  </si>
  <si>
    <t>张涛</t>
  </si>
  <si>
    <t>0934162442</t>
  </si>
  <si>
    <t>SR17062700006512</t>
  </si>
  <si>
    <t>患者 陶燕 自助机退款 100 元！</t>
  </si>
  <si>
    <t>6228483616133224469</t>
  </si>
  <si>
    <t>陶燕</t>
  </si>
  <si>
    <t>0934164004</t>
  </si>
  <si>
    <t>SR17062700006514</t>
  </si>
  <si>
    <t>患者 和荣芳 自助机退款 300 元！</t>
  </si>
  <si>
    <t>6228484156090508363</t>
  </si>
  <si>
    <t>和荣芳</t>
  </si>
  <si>
    <t>0934164735</t>
  </si>
  <si>
    <t>SR17062700006516</t>
  </si>
  <si>
    <t>患者 马冰 自助机退款 29 元！</t>
  </si>
  <si>
    <t>6225751106417367</t>
  </si>
  <si>
    <t>马冰</t>
  </si>
  <si>
    <t>0934165438</t>
  </si>
  <si>
    <t>SR17062700006517</t>
  </si>
  <si>
    <t>患者 潘初晓 自助机退款 100 元！</t>
  </si>
  <si>
    <t>6225780602034723</t>
  </si>
  <si>
    <t>潘初晓</t>
  </si>
  <si>
    <t>0934167753</t>
  </si>
  <si>
    <t>SR17062700006519</t>
  </si>
  <si>
    <t>患者 陈福 自助机退款 100 元！</t>
  </si>
  <si>
    <t>6231900000021680604</t>
  </si>
  <si>
    <t>陈福</t>
  </si>
  <si>
    <t>0934168675</t>
  </si>
  <si>
    <t>SR17062700006520</t>
  </si>
  <si>
    <t>患者 王桂仙 自助机退款 400 元！</t>
  </si>
  <si>
    <t>0934182931</t>
  </si>
  <si>
    <t>SR17062700006528</t>
  </si>
  <si>
    <t>患者 张兴健 自助机退款 92 元！</t>
  </si>
  <si>
    <t>6217003890004987223</t>
  </si>
  <si>
    <t>张兴健</t>
  </si>
  <si>
    <t>0934190649</t>
  </si>
  <si>
    <t>SR17062700006530</t>
  </si>
  <si>
    <t>患者 李俊蕊 自助机退款 53 元！</t>
  </si>
  <si>
    <t>6217003860029222526</t>
  </si>
  <si>
    <t>李俊蕊</t>
  </si>
  <si>
    <t>0934193128</t>
  </si>
  <si>
    <t>SR17062700006532</t>
  </si>
  <si>
    <t>患者 李俊蕊 自助机退款 190 元！</t>
  </si>
  <si>
    <t>0934195176</t>
  </si>
  <si>
    <t>SR17062700006533</t>
  </si>
  <si>
    <t>患者 李俊蕊 自助机退款 8 元！</t>
  </si>
  <si>
    <t>0934213090</t>
  </si>
  <si>
    <t>SR17062700006536</t>
  </si>
  <si>
    <t>患者 卢芳 自助机退款 600 元！</t>
  </si>
  <si>
    <t>6250872034330106</t>
  </si>
  <si>
    <t>卢芳</t>
  </si>
  <si>
    <t>0934244721</t>
  </si>
  <si>
    <t>SR17062700006547</t>
  </si>
  <si>
    <t>患者 张润辉 自助机退款 1200 元！</t>
  </si>
  <si>
    <t>3568891136216371</t>
  </si>
  <si>
    <t>张润辉</t>
  </si>
  <si>
    <t>0934246730</t>
  </si>
  <si>
    <t>SR17062700006548</t>
  </si>
  <si>
    <t>患者 张润辉 自助机退款 32 元！</t>
  </si>
  <si>
    <t>0934247998</t>
  </si>
  <si>
    <t>SR17062700006549</t>
  </si>
  <si>
    <t>患者 胡承华 自助机退款 1900 元！</t>
  </si>
  <si>
    <t>6236683860002895246</t>
  </si>
  <si>
    <t>胡承华</t>
  </si>
  <si>
    <t>完���</t>
  </si>
  <si>
    <t>0934256429</t>
  </si>
  <si>
    <t>SR17062700006553</t>
  </si>
  <si>
    <t>患者 朱桂芬 自助机退款 4 元！</t>
  </si>
  <si>
    <t>6223690966876563</t>
  </si>
  <si>
    <t>朱桂芬</t>
  </si>
  <si>
    <t>0934275998</t>
  </si>
  <si>
    <t>SR17062700006556</t>
  </si>
  <si>
    <t>患者 吴道兴 自助机退款 1095 元！</t>
  </si>
  <si>
    <t>6217790001053726291</t>
  </si>
  <si>
    <t>吴道兴</t>
  </si>
  <si>
    <t>0934385438</t>
  </si>
  <si>
    <t>SR17062700006566</t>
  </si>
  <si>
    <t>患者 杨昆萍 自助机退款 1 元！</t>
  </si>
  <si>
    <t>0934465072</t>
  </si>
  <si>
    <t>SR17062800006574</t>
  </si>
  <si>
    <t>患者 付兵福 自助机退款 127 元！</t>
  </si>
  <si>
    <t>6221550343746925</t>
  </si>
  <si>
    <t>付兵福</t>
  </si>
  <si>
    <t>0934562127</t>
  </si>
  <si>
    <t>SR17062800006577</t>
  </si>
  <si>
    <t>患者 杨志梅 自助机退款 500 元！</t>
  </si>
  <si>
    <t>6228483348593413677</t>
  </si>
  <si>
    <t>杨志梅</t>
  </si>
  <si>
    <t>0934581093</t>
  </si>
  <si>
    <t>SR17062800006581</t>
  </si>
  <si>
    <t>患者 郑青晨 自助机退款 294 元！</t>
  </si>
  <si>
    <t>4563512700125134790</t>
  </si>
  <si>
    <t>郑青晨</t>
  </si>
  <si>
    <t>0934592860</t>
  </si>
  <si>
    <t>SR17062800006584</t>
  </si>
  <si>
    <t>患者 杨翠兰 自助机退款 1000 元！</t>
  </si>
  <si>
    <t>6229538106600248020</t>
  </si>
  <si>
    <t>杨翠兰</t>
  </si>
  <si>
    <t>0934605567</t>
  </si>
  <si>
    <t>SR17062800006587</t>
  </si>
  <si>
    <t>患者 周振志 自助机退款 2059 元！</t>
  </si>
  <si>
    <t>6228481198225080572</t>
  </si>
  <si>
    <t>周振志</t>
  </si>
  <si>
    <t>0934674364</t>
  </si>
  <si>
    <t>SR17062800006612</t>
  </si>
  <si>
    <t>患者 雷雅婷 自助机退款 108 元！</t>
  </si>
  <si>
    <t>6221682291806722</t>
  </si>
  <si>
    <t>雷雅婷</t>
  </si>
  <si>
    <t>0934790245</t>
  </si>
  <si>
    <t>SR17062800006633</t>
  </si>
  <si>
    <t>患者 刘琼 自助机退款 5000 元！</t>
  </si>
  <si>
    <t>6217003890003063869</t>
  </si>
  <si>
    <t>刘琼</t>
  </si>
  <si>
    <t>0934844660</t>
  </si>
  <si>
    <t>SR17062800006644</t>
  </si>
  <si>
    <t>患者 江文英 自助机退款 2848 元！</t>
  </si>
  <si>
    <t>户名不符</t>
  </si>
  <si>
    <t>6228930001159958713</t>
  </si>
  <si>
    <t>江文英</t>
  </si>
  <si>
    <t>0934844803</t>
  </si>
  <si>
    <t>SR17062800006645</t>
  </si>
  <si>
    <t>患者 王春方 自助机退款 200 元！</t>
  </si>
  <si>
    <t>6231900000081268472</t>
  </si>
  <si>
    <t>王春方</t>
  </si>
  <si>
    <t>0934855558</t>
  </si>
  <si>
    <t>SR17062800006651</t>
  </si>
  <si>
    <t>患者 秦艳美 自助机退款 8000 元！</t>
  </si>
  <si>
    <t>6258101656966464</t>
  </si>
  <si>
    <t>秦艳美</t>
  </si>
  <si>
    <t>0934868820</t>
  </si>
  <si>
    <t>SR17062800006654</t>
  </si>
  <si>
    <t>患者 宋国珍 自助机退款 346 元！</t>
  </si>
  <si>
    <t>6221550349042626</t>
  </si>
  <si>
    <t>宋国珍</t>
  </si>
  <si>
    <t>0934874860</t>
  </si>
  <si>
    <t>SR17062800006659</t>
  </si>
  <si>
    <t>患者 罗晓姣 自助机退款 1000 元！</t>
  </si>
  <si>
    <t>6226098711274729</t>
  </si>
  <si>
    <t>罗晓姣</t>
  </si>
  <si>
    <t>0934918425</t>
  </si>
  <si>
    <t>SR17062800006679</t>
  </si>
  <si>
    <t>患者 郎啟超 自助机退款 510 元！</t>
  </si>
  <si>
    <t>6225758323717917</t>
  </si>
  <si>
    <t>郎啟超</t>
  </si>
  <si>
    <t>0935001198</t>
  </si>
  <si>
    <t>SR17062800006704</t>
  </si>
  <si>
    <t>患者 杨芬 自助机退款 100 元！</t>
  </si>
  <si>
    <t>6223691108851654</t>
  </si>
  <si>
    <t>杨芬</t>
  </si>
  <si>
    <t>0935020559</t>
  </si>
  <si>
    <t>SR17062800006714</t>
  </si>
  <si>
    <t>患者 周馨爱 自助机退款 229 元！</t>
  </si>
  <si>
    <t>0935022481</t>
  </si>
  <si>
    <t>SR17062800006717</t>
  </si>
  <si>
    <t>患者 王志刚 自助机退款 74 元！</t>
  </si>
  <si>
    <t>王志刚</t>
  </si>
  <si>
    <t>0935068344</t>
  </si>
  <si>
    <t>SR17062800006738</t>
  </si>
  <si>
    <t>患者 张国荣 自助机退款 250 元！</t>
  </si>
  <si>
    <t>6223691043884414</t>
  </si>
  <si>
    <t>张国荣</t>
  </si>
  <si>
    <t>0935111543</t>
  </si>
  <si>
    <t>SR17062800006743</t>
  </si>
  <si>
    <t>患者 夏红娟 自助机退款 400 元！</t>
  </si>
  <si>
    <t>6214838710135973</t>
  </si>
  <si>
    <t>夏红娟</t>
  </si>
  <si>
    <t>0935113249</t>
  </si>
  <si>
    <t>SR17062800006745</t>
  </si>
  <si>
    <t>患者 和群凤 自助机退款 900 元！</t>
  </si>
  <si>
    <t>6228483978548142979</t>
  </si>
  <si>
    <t>和群凤</t>
  </si>
  <si>
    <t>0935133888</t>
  </si>
  <si>
    <t>SR17062800006747</t>
  </si>
  <si>
    <t>患者 罗景红 自助机退款 380 元！</t>
  </si>
  <si>
    <t>6210178002015384721</t>
  </si>
  <si>
    <t>罗景红</t>
  </si>
  <si>
    <t>0935134305</t>
  </si>
  <si>
    <t>SR17062800006748</t>
  </si>
  <si>
    <t>患者 董金龙 自助机退款 305 元！</t>
  </si>
  <si>
    <t>6222624910002253755</t>
  </si>
  <si>
    <t>董金龙</t>
  </si>
  <si>
    <t>0935140864</t>
  </si>
  <si>
    <t>SR17062800006749</t>
  </si>
  <si>
    <t>患者 陈金祥 自助机退款 992 元！</t>
  </si>
  <si>
    <t>6223690990039873</t>
  </si>
  <si>
    <t>陈金祥</t>
  </si>
  <si>
    <t>0935166502</t>
  </si>
  <si>
    <t>SR17062800006751</t>
  </si>
  <si>
    <t>患者 李惠玲 自助机退款 936 元！</t>
  </si>
  <si>
    <t>6212262502001411175</t>
  </si>
  <si>
    <t>李惠玲</t>
  </si>
  <si>
    <t>0935179979</t>
  </si>
  <si>
    <t>SR17062800006752</t>
  </si>
  <si>
    <t>患者 罗瑞军 自助机退款 500 元！</t>
  </si>
  <si>
    <t>6210178002036662196</t>
  </si>
  <si>
    <t>罗瑞军</t>
  </si>
  <si>
    <t>0935248259</t>
  </si>
  <si>
    <t>SR17062800006759</t>
  </si>
  <si>
    <t>患者 艾正彩 自助机退款 200 元！</t>
  </si>
  <si>
    <t>6225757551273577</t>
  </si>
  <si>
    <t>艾正彩</t>
  </si>
  <si>
    <t>0935284948</t>
  </si>
  <si>
    <t>SR17062800006766</t>
  </si>
  <si>
    <t>患者 车照飞 自助机退款 931 元！</t>
  </si>
  <si>
    <t>6222022410006796550</t>
  </si>
  <si>
    <t>车照飞</t>
  </si>
  <si>
    <t>0935311767</t>
  </si>
  <si>
    <t>SR17062800006772</t>
  </si>
  <si>
    <t>患者 何花 自助机退款 100 元！</t>
  </si>
  <si>
    <t>6228481198546206674</t>
  </si>
  <si>
    <t>何花</t>
  </si>
  <si>
    <t>0935315001</t>
  </si>
  <si>
    <t>SR17062800006773</t>
  </si>
  <si>
    <t>患者 杨春富 自助机退款 600 元！</t>
  </si>
  <si>
    <t>6231900000124079886</t>
  </si>
  <si>
    <t>杨春富</t>
  </si>
  <si>
    <t>0935321604</t>
  </si>
  <si>
    <t>SR17062800006775</t>
  </si>
  <si>
    <t>患者 李德胜 自助机退款 500 元！</t>
  </si>
  <si>
    <t>6228483348605008879</t>
  </si>
  <si>
    <t>李德胜</t>
  </si>
  <si>
    <t>0935326929</t>
  </si>
  <si>
    <t>SR17062800006777</t>
  </si>
  <si>
    <t>患者 李炳辉 自助机退款 7 元！</t>
  </si>
  <si>
    <t>5264103861125419</t>
  </si>
  <si>
    <t>李炳辉</t>
  </si>
  <si>
    <t>0935327627</t>
  </si>
  <si>
    <t>SR17062800006778</t>
  </si>
  <si>
    <t>患者 张琳浚 自助机退款 23 元！</t>
  </si>
  <si>
    <t>6222530593883643</t>
  </si>
  <si>
    <t>张琳浚</t>
  </si>
  <si>
    <t>0935330405</t>
  </si>
  <si>
    <t>SR17062800006780</t>
  </si>
  <si>
    <t>患者 王琼 自助机退款 12 元！</t>
  </si>
  <si>
    <t>6228481936022593960</t>
  </si>
  <si>
    <t>王琼</t>
  </si>
  <si>
    <t>0935333430</t>
  </si>
  <si>
    <t>SR17062800006781</t>
  </si>
  <si>
    <t>患者 王学武 自助机退款 500 元！</t>
  </si>
  <si>
    <t>6228482898521961370</t>
  </si>
  <si>
    <t>王学武</t>
  </si>
  <si>
    <t>0935334415</t>
  </si>
  <si>
    <t>SR17062800006782</t>
  </si>
  <si>
    <t>患者 刘加燕 自助机退款 405 元！</t>
  </si>
  <si>
    <t>刘加燕</t>
  </si>
  <si>
    <t>0935336676</t>
  </si>
  <si>
    <t>SR17062800006783</t>
  </si>
  <si>
    <t>患者 刘加燕 自助机退款 292 元！</t>
  </si>
  <si>
    <t>0935351916</t>
  </si>
  <si>
    <t>SR17062800006788</t>
  </si>
  <si>
    <t>患者 蔡晓娇 自助机退款 1000 元！</t>
  </si>
  <si>
    <t>6230583000007164652</t>
  </si>
  <si>
    <t>蔡晓娇</t>
  </si>
  <si>
    <t>0935352944</t>
  </si>
  <si>
    <t>SR17062800006790</t>
  </si>
  <si>
    <t>患者 庾丽荣 自助机退款 320 元！</t>
  </si>
  <si>
    <t>6222082502007306129</t>
  </si>
  <si>
    <t>庾丽荣</t>
  </si>
  <si>
    <t>0935355283</t>
  </si>
  <si>
    <t>SR17062800006793</t>
  </si>
  <si>
    <t>患者 艾正彩 自助机退款 76 元！</t>
  </si>
  <si>
    <t>0935364691</t>
  </si>
  <si>
    <t>SR17062800006799</t>
  </si>
  <si>
    <t>患者 王智灵 自助机退款 350 元！</t>
  </si>
  <si>
    <t>6226880039386826</t>
  </si>
  <si>
    <t>王智灵</t>
  </si>
  <si>
    <t>0935372017</t>
  </si>
  <si>
    <t>SR17062800006802</t>
  </si>
  <si>
    <t>患者 王云梅 自助机退款 100 元！</t>
  </si>
  <si>
    <t>6217997070003891308</t>
  </si>
  <si>
    <t>王云梅</t>
  </si>
  <si>
    <t>0935372261</t>
  </si>
  <si>
    <t>SR17062800006803</t>
  </si>
  <si>
    <t>患者 张恒 自助机退款 995 元！</t>
  </si>
  <si>
    <t>4367485064941752</t>
  </si>
  <si>
    <t>张恒</t>
  </si>
  <si>
    <t>0935374246</t>
  </si>
  <si>
    <t>SR17062800006808</t>
  </si>
  <si>
    <t>患者 彭明林 自助机退款 238 元！</t>
  </si>
  <si>
    <t>6223691415501737</t>
  </si>
  <si>
    <t>彭明林</t>
  </si>
  <si>
    <t>0935374755</t>
  </si>
  <si>
    <t>SR17062800006809</t>
  </si>
  <si>
    <t>患者 张红 自助机退款 672 元！</t>
  </si>
  <si>
    <t>6217790001098107416</t>
  </si>
  <si>
    <t>张红</t>
  </si>
  <si>
    <t>0935375916</t>
  </si>
  <si>
    <t>SR17062800006810</t>
  </si>
  <si>
    <t>患者 彭明林 自助机退款 500 元！</t>
  </si>
  <si>
    <t>0935379112</t>
  </si>
  <si>
    <t>SR17062800006812</t>
  </si>
  <si>
    <t>患者 陈家兰 自助机退款 376 元！</t>
  </si>
  <si>
    <t>6212262504000774033</t>
  </si>
  <si>
    <t>陈家兰</t>
  </si>
  <si>
    <t>0935384983</t>
  </si>
  <si>
    <t>SR17062800006816</t>
  </si>
  <si>
    <t>患者 王晶 自助机退款 61 元！</t>
  </si>
  <si>
    <t>6225757510200828</t>
  </si>
  <si>
    <t>王晶</t>
  </si>
  <si>
    <t>0935389085</t>
  </si>
  <si>
    <t>SR17062800006820</t>
  </si>
  <si>
    <t>患者 刘天成 自助机退款 2826 元！</t>
  </si>
  <si>
    <t>0935392343</t>
  </si>
  <si>
    <t>SR17062800006823</t>
  </si>
  <si>
    <t>患者 董佳欣 自助机退款 750 元！</t>
  </si>
  <si>
    <t>6222520598304356</t>
  </si>
  <si>
    <t>董佳欣</t>
  </si>
  <si>
    <t>0935414344</t>
  </si>
  <si>
    <t>SR17062800006830</t>
  </si>
  <si>
    <t>患者 张玉霞 自助机退款 12 元！</t>
  </si>
  <si>
    <t>6216607500001910688</t>
  </si>
  <si>
    <t>张玉霞</t>
  </si>
  <si>
    <t>0935434299</t>
  </si>
  <si>
    <t>SR17062800006839</t>
  </si>
  <si>
    <t>患者 何训 自助机退款 1491 元！</t>
  </si>
  <si>
    <t>6230399991019403670</t>
  </si>
  <si>
    <t>何训</t>
  </si>
  <si>
    <t>台州银行股份有限公司</t>
  </si>
  <si>
    <t>313345001665</t>
  </si>
  <si>
    <t>0935434871</t>
  </si>
  <si>
    <t>SR17062800006840</t>
  </si>
  <si>
    <t>患者 赖劲飞 自助机退款 5000 元！</t>
  </si>
  <si>
    <t>6225760016739067</t>
  </si>
  <si>
    <t>赖劲飞</t>
  </si>
  <si>
    <t>0935441264</t>
  </si>
  <si>
    <t>SR17062800006842</t>
  </si>
  <si>
    <t>患者 夏俊 自助机退款 9000 元！</t>
  </si>
  <si>
    <t>6228480868298801671</t>
  </si>
  <si>
    <t>夏俊</t>
  </si>
  <si>
    <t>0935443544</t>
  </si>
  <si>
    <t>SR17062800006843</t>
  </si>
  <si>
    <t>患者 夏俊 自助机退款 1000 元！</t>
  </si>
  <si>
    <t>0935466464</t>
  </si>
  <si>
    <t>SR17062800006851</t>
  </si>
  <si>
    <t>患者 梁丽 自助机退款 911 元！</t>
  </si>
  <si>
    <t>6212262502013627784</t>
  </si>
  <si>
    <t>梁丽</t>
  </si>
  <si>
    <t>0935486529</t>
  </si>
  <si>
    <t>SR17062800006860</t>
  </si>
  <si>
    <t>患者 李梦竹 自助机退款 500 元！</t>
  </si>
  <si>
    <t>6221550331057046</t>
  </si>
  <si>
    <t>李梦竹</t>
  </si>
  <si>
    <t>0935488879</t>
  </si>
  <si>
    <t>SR17062800006861</t>
  </si>
  <si>
    <t>患者 李梦竹 自助机退款 200 元！</t>
  </si>
  <si>
    <t>0935497255</t>
  </si>
  <si>
    <t>SR17062800006865</t>
  </si>
  <si>
    <t>患者 李梦竹 自助机退款 50 元！</t>
  </si>
  <si>
    <t>0935515778</t>
  </si>
  <si>
    <t>SR17062800006868</t>
  </si>
  <si>
    <t>患者 代传芬 自助机退款 2000 元！</t>
  </si>
  <si>
    <t>6216914200043379</t>
  </si>
  <si>
    <t>代传芬</t>
  </si>
  <si>
    <t>0935562107</t>
  </si>
  <si>
    <t>SR17062800006890</t>
  </si>
  <si>
    <t>患者 马秀英 自助机退款 192 元！</t>
  </si>
  <si>
    <t>6214858710943242</t>
  </si>
  <si>
    <t>马秀英</t>
  </si>
  <si>
    <t>0935567544</t>
  </si>
  <si>
    <t>SR17062800006893</t>
  </si>
  <si>
    <t>患者 余珊黎 自助机退款 789 元！</t>
  </si>
  <si>
    <t>6214858710940594</t>
  </si>
  <si>
    <t>余珊黎</t>
  </si>
  <si>
    <t>0935592972</t>
  </si>
  <si>
    <t>SR17062800006902</t>
  </si>
  <si>
    <t>患者 赵怡 自助机退款 836 元！</t>
  </si>
  <si>
    <t>6231900000054782327</t>
  </si>
  <si>
    <t>赵怡</t>
  </si>
  <si>
    <t>0935602252</t>
  </si>
  <si>
    <t>SR17062800006905</t>
  </si>
  <si>
    <t>患者 张蕊 自助机退款 60 元！</t>
  </si>
  <si>
    <t>6228481938006686471</t>
  </si>
  <si>
    <t>张蕊</t>
  </si>
  <si>
    <t>0935626328</t>
  </si>
  <si>
    <t>SR17062800006913</t>
  </si>
  <si>
    <t>患者 王艳华 自助机退款 1277 元！</t>
  </si>
  <si>
    <t>6212262517000253527</t>
  </si>
  <si>
    <t>王艳华</t>
  </si>
  <si>
    <t>0935648389</t>
  </si>
  <si>
    <t>SR17062800006924</t>
  </si>
  <si>
    <t>患者 杨丽 自助机退款 492 元！</t>
  </si>
  <si>
    <t>6228483340195159618</t>
  </si>
  <si>
    <t>杨丽</t>
  </si>
  <si>
    <t>0935669024</t>
  </si>
  <si>
    <t>SR17062800006931</t>
  </si>
  <si>
    <t>患者 王林富 自助机退款 90 元！</t>
  </si>
  <si>
    <t>6223691746115041</t>
  </si>
  <si>
    <t>王林富</t>
  </si>
  <si>
    <t>0935671819</t>
  </si>
  <si>
    <t>SR17062800006932</t>
  </si>
  <si>
    <t>患者 洪源沈 自助机退款 85 元！</t>
  </si>
  <si>
    <t>6225758386469935</t>
  </si>
  <si>
    <t>洪源沈</t>
  </si>
  <si>
    <t>0935698702</t>
  </si>
  <si>
    <t>SR17062800006937</t>
  </si>
  <si>
    <t>患者 喻纯能 自助机退款 500 元！</t>
  </si>
  <si>
    <t>6282880035523621</t>
  </si>
  <si>
    <t>喻纯能</t>
  </si>
  <si>
    <t>0935708577</t>
  </si>
  <si>
    <t>SR17062800006940</t>
  </si>
  <si>
    <t>患者 董福中 自助机退款 42 元！</t>
  </si>
  <si>
    <t>6231900000006836957</t>
  </si>
  <si>
    <t>董福中</t>
  </si>
  <si>
    <t>0935709827</t>
  </si>
  <si>
    <t>SR17062800006941</t>
  </si>
  <si>
    <t>患者 蔡鹏程 自助机退款 479 元！</t>
  </si>
  <si>
    <t>6222530597858039</t>
  </si>
  <si>
    <t>蔡鹏程</t>
  </si>
  <si>
    <t>0935722486</t>
  </si>
  <si>
    <t>SR17062800006944</t>
  </si>
  <si>
    <t>患者 巫国才 自助机退款 371 元！</t>
  </si>
  <si>
    <t>6217997300022920964</t>
  </si>
  <si>
    <t>巫国才</t>
  </si>
  <si>
    <t>0935734114</t>
  </si>
  <si>
    <t>SR17062800006947</t>
  </si>
  <si>
    <t>患者 董世平 自助机退款 70 元！</t>
  </si>
  <si>
    <t>董世平</t>
  </si>
  <si>
    <t>0935741666</t>
  </si>
  <si>
    <t>SR17062800006948</t>
  </si>
  <si>
    <t>患者 董世平 自助机退款 380 元！</t>
  </si>
  <si>
    <t>0935824821</t>
  </si>
  <si>
    <t>SR17062800006955</t>
  </si>
  <si>
    <t>患者 杨正顺 自助机退款 115 元！</t>
  </si>
  <si>
    <t>6223691643307345</t>
  </si>
  <si>
    <t>杨正顺</t>
  </si>
  <si>
    <t>0935847177</t>
  </si>
  <si>
    <t>SR17062800006956</t>
  </si>
  <si>
    <t>患者 李润 自助机退款 500 元！</t>
  </si>
  <si>
    <t>5502130015238451</t>
  </si>
  <si>
    <t>李润</t>
  </si>
  <si>
    <t>0935847421</t>
  </si>
  <si>
    <t>SR17062800006957</t>
  </si>
  <si>
    <t>患者 李润 自助机退款 182 元！</t>
  </si>
  <si>
    <t>0936034770</t>
  </si>
  <si>
    <t>SR17062900006960</t>
  </si>
  <si>
    <t>患者 王万美 自助机退款 2908 元！</t>
  </si>
  <si>
    <t>6217232410000407200</t>
  </si>
  <si>
    <t>王万美</t>
  </si>
  <si>
    <t>0936053560</t>
  </si>
  <si>
    <t>SR17062900006962</t>
  </si>
  <si>
    <t>患者 周绍荣 自助机退款 1121 元！</t>
  </si>
  <si>
    <t>6217997300028295668</t>
  </si>
  <si>
    <t>周绍荣</t>
  </si>
  <si>
    <t>0936102301</t>
  </si>
  <si>
    <t>SR17062900006967</t>
  </si>
  <si>
    <t>患者 李继峰 自助机退款 32 元！</t>
  </si>
  <si>
    <t>李继峰</t>
  </si>
  <si>
    <t>0936113110</t>
  </si>
  <si>
    <t>SR17062900006972</t>
  </si>
  <si>
    <t>患者 和春英 自助机退款 150 元！</t>
  </si>
  <si>
    <t>6223692136682343</t>
  </si>
  <si>
    <t>和春英</t>
  </si>
  <si>
    <t>0936116621</t>
  </si>
  <si>
    <t>SR17062900006974</t>
  </si>
  <si>
    <t>患者 李园园 自助机退款 74 元！</t>
  </si>
  <si>
    <t>6226192200522852</t>
  </si>
  <si>
    <t>李园园</t>
  </si>
  <si>
    <t>0936122300</t>
  </si>
  <si>
    <t>SR17062900006979</t>
  </si>
  <si>
    <t>患者 王红宇 自助机退款 300 元！</t>
  </si>
  <si>
    <t>6250867715607103</t>
  </si>
  <si>
    <t>王红宇</t>
  </si>
  <si>
    <t>0936123832</t>
  </si>
  <si>
    <t>SR17062900006980</t>
  </si>
  <si>
    <t>患者 孔凡辉 自助机退款 20 元！</t>
  </si>
  <si>
    <t>6212262517002225598</t>
  </si>
  <si>
    <t>孔凡辉</t>
  </si>
  <si>
    <t>0936139838</t>
  </si>
  <si>
    <t>SR17062900006983</t>
  </si>
  <si>
    <t>患者 桂红艳 自助机退款 1477 元！</t>
  </si>
  <si>
    <t>6217003860007043084</t>
  </si>
  <si>
    <t>桂红艳</t>
  </si>
  <si>
    <t>0936153817</t>
  </si>
  <si>
    <t>SR17062900006986</t>
  </si>
  <si>
    <t>患者 冯磊 自助机退款 177 元！</t>
  </si>
  <si>
    <t>6217003860017115377</t>
  </si>
  <si>
    <t>冯磊</t>
  </si>
  <si>
    <t>0936176615</t>
  </si>
  <si>
    <t>SR17062900006997</t>
  </si>
  <si>
    <t>患者 李春香 自助机退款 695 元！</t>
  </si>
  <si>
    <t>6210178002035047282</t>
  </si>
  <si>
    <t>李春香</t>
  </si>
  <si>
    <t>0936193942</t>
  </si>
  <si>
    <t>SR17062900007000</t>
  </si>
  <si>
    <t>患者 苏桂萍 自助机退款 765 元！</t>
  </si>
  <si>
    <t>6222060023700803</t>
  </si>
  <si>
    <t>苏桂萍</t>
  </si>
  <si>
    <t>0936199010</t>
  </si>
  <si>
    <t>SR17062900007003</t>
  </si>
  <si>
    <t>患者 苏桂萍 自助机退款 1000 元！</t>
  </si>
  <si>
    <t>0936219412</t>
  </si>
  <si>
    <t>SR17062900007013</t>
  </si>
  <si>
    <t>患者 王仲友 自助机退款 41 元！</t>
  </si>
  <si>
    <t>6231900000013667023</t>
  </si>
  <si>
    <t>王仲友</t>
  </si>
  <si>
    <t>0936223846</t>
  </si>
  <si>
    <t>SR17062900007015</t>
  </si>
  <si>
    <t>患者 杨晓静 自助机退款 1500 元！</t>
  </si>
  <si>
    <t>6200612700000265566</t>
  </si>
  <si>
    <t>杨晓静</t>
  </si>
  <si>
    <t>0936242606</t>
  </si>
  <si>
    <t>SR17062900007017</t>
  </si>
  <si>
    <t>患者 潘军 自助机退款 63 元！</t>
  </si>
  <si>
    <t>6231900000067304119</t>
  </si>
  <si>
    <t>潘军</t>
  </si>
  <si>
    <t>0936243622</t>
  </si>
  <si>
    <t>SR17062900007018</t>
  </si>
  <si>
    <t>患者 张竹 自助机退款 5000 元！</t>
  </si>
  <si>
    <t>4392268311743240</t>
  </si>
  <si>
    <t>张竹</t>
  </si>
  <si>
    <t>0936245829</t>
  </si>
  <si>
    <t>SR17062900007019</t>
  </si>
  <si>
    <t>患者 卯玉仙 自助机退款 63 元！</t>
  </si>
  <si>
    <t>卯玉仙</t>
  </si>
  <si>
    <t>0936249966</t>
  </si>
  <si>
    <t>SR17062900007020</t>
  </si>
  <si>
    <t>患者 龚艳芬 自助机退款 1170 元！</t>
  </si>
  <si>
    <t>6214157312904525590</t>
  </si>
  <si>
    <t>龚艳芬</t>
  </si>
  <si>
    <t>0936315551</t>
  </si>
  <si>
    <t>SR17062900007036</t>
  </si>
  <si>
    <t>患者 缪春艳 自助机退款 42 元！</t>
  </si>
  <si>
    <t>6235752700000077066</t>
  </si>
  <si>
    <t>缪春艳</t>
  </si>
  <si>
    <t>0936338506</t>
  </si>
  <si>
    <t>SR17062900007047</t>
  </si>
  <si>
    <t>患者 杜华明 自助机退款 40 元！</t>
  </si>
  <si>
    <t>6217997020002450887</t>
  </si>
  <si>
    <t>杜华明</t>
  </si>
  <si>
    <t>0936348625</t>
  </si>
  <si>
    <t>SR17062900007049</t>
  </si>
  <si>
    <t>患者 欧月华 自助机退款 100 元！</t>
  </si>
  <si>
    <t>6221775506041083</t>
  </si>
  <si>
    <t>欧月华</t>
  </si>
  <si>
    <t>0936361582</t>
  </si>
  <si>
    <t>SR17062900007052</t>
  </si>
  <si>
    <t>患者 保康 自助机退款 1000 元！</t>
  </si>
  <si>
    <t>6223692382879049</t>
  </si>
  <si>
    <t>保康</t>
  </si>
  <si>
    <t>0936370321</t>
  </si>
  <si>
    <t>SR17062900007055</t>
  </si>
  <si>
    <t>患者 赵书军 自助机退款 379 元！</t>
  </si>
  <si>
    <t>6222022517001355875</t>
  </si>
  <si>
    <t>赵书军</t>
  </si>
  <si>
    <t>0936393196</t>
  </si>
  <si>
    <t>SR17062900007057</t>
  </si>
  <si>
    <t>患者 浦江妹 自助机退款 98 元！</t>
  </si>
  <si>
    <t>6212262502002083387</t>
  </si>
  <si>
    <t>浦江妹</t>
  </si>
  <si>
    <t>0936412377</t>
  </si>
  <si>
    <t>SR17062900007065</t>
  </si>
  <si>
    <t>患者 杨丽珠 自助机退款 534 元！</t>
  </si>
  <si>
    <t>6282880024957384</t>
  </si>
  <si>
    <t>杨丽珠</t>
  </si>
  <si>
    <t>0936432971</t>
  </si>
  <si>
    <t>SR17062900007071</t>
  </si>
  <si>
    <t>患者 李雪梅 自助机退款 405 元！</t>
  </si>
  <si>
    <t>6217902700001598612</t>
  </si>
  <si>
    <t>李雪梅</t>
  </si>
  <si>
    <t>0936436788</t>
  </si>
  <si>
    <t>SR17062900007073</t>
  </si>
  <si>
    <t>患者 蒋雪菲 自助机退款 892 元！</t>
  </si>
  <si>
    <t>6217997300042234719</t>
  </si>
  <si>
    <t>蒋雪菲</t>
  </si>
  <si>
    <t>0936440985</t>
  </si>
  <si>
    <t>SR17062900007075</t>
  </si>
  <si>
    <t>患者 冯云波 自助机退款 4500 元！</t>
  </si>
  <si>
    <t>4367427171570115447</t>
  </si>
  <si>
    <t>冯云波</t>
  </si>
  <si>
    <t>0936454167</t>
  </si>
  <si>
    <t>SR17062900007076</t>
  </si>
  <si>
    <t>患者 薛延福 自助机退款 200 元！</t>
  </si>
  <si>
    <t>6226890074916742</t>
  </si>
  <si>
    <t>薛延福</t>
  </si>
  <si>
    <t>0936461517</t>
  </si>
  <si>
    <t>SR17062900007077</t>
  </si>
  <si>
    <t>患者 郭建丽 自助机退款 400 元！</t>
  </si>
  <si>
    <t>6282880012903226</t>
  </si>
  <si>
    <t>郭建丽</t>
  </si>
  <si>
    <t>0936472272</t>
  </si>
  <si>
    <t>SR17062900007082</t>
  </si>
  <si>
    <t>患者 陈以万 自助机退款 2577 元！</t>
  </si>
  <si>
    <t>6217007170004554034</t>
  </si>
  <si>
    <t>陈以万</t>
  </si>
  <si>
    <t>0936493968</t>
  </si>
  <si>
    <t>SR17062900007089</t>
  </si>
  <si>
    <t>患者 肖旬 自助机退款 198 元！</t>
  </si>
  <si>
    <t>6228481198600568076</t>
  </si>
  <si>
    <t>肖旬</t>
  </si>
  <si>
    <t>0936499402</t>
  </si>
  <si>
    <t>SR17062900007091</t>
  </si>
  <si>
    <t>患者 李学群 自助机退款 417 元！</t>
  </si>
  <si>
    <t>6217003980000698369</t>
  </si>
  <si>
    <t>李学群</t>
  </si>
  <si>
    <t>0936514882</t>
  </si>
  <si>
    <t>SR17062900007096</t>
  </si>
  <si>
    <t>患者 杨俊 自助机退款 100 元！</t>
  </si>
  <si>
    <t>6228360062421533</t>
  </si>
  <si>
    <t>杨俊</t>
  </si>
  <si>
    <t>0936537513</t>
  </si>
  <si>
    <t>SR17062900007103</t>
  </si>
  <si>
    <t>患者 刘洪彬 自助机退款 3084 元！</t>
  </si>
  <si>
    <t>6222620590004661033</t>
  </si>
  <si>
    <t>刘洪彬</t>
  </si>
  <si>
    <t>0936546226</t>
  </si>
  <si>
    <t>SR17062900007106</t>
  </si>
  <si>
    <t>患者 宋明 自助机退款 500 元！</t>
  </si>
  <si>
    <t>6212262512000313900</t>
  </si>
  <si>
    <t>宋明</t>
  </si>
  <si>
    <t>0936556764</t>
  </si>
  <si>
    <t>SR17062900007111</t>
  </si>
  <si>
    <t>患者 郭时雨 自助机退款 9 元！</t>
  </si>
  <si>
    <t>6228480868666017470</t>
  </si>
  <si>
    <t>郭时雨</t>
  </si>
  <si>
    <t>0936561328</t>
  </si>
  <si>
    <t>SR17062900007112</t>
  </si>
  <si>
    <t>患者 王驰 自助机退款 979 元！</t>
  </si>
  <si>
    <t>退汇，账户名不符，301290000007行号不受理对公、对私业务，请</t>
  </si>
  <si>
    <t>6222627150000354399</t>
  </si>
  <si>
    <t>王驰</t>
  </si>
  <si>
    <t>0936579049</t>
  </si>
  <si>
    <t>SR17062900007115</t>
  </si>
  <si>
    <t>患者 陈世云 自助机退款 1418 元！</t>
  </si>
  <si>
    <t>0936586700</t>
  </si>
  <si>
    <t>SR17062900007116</t>
  </si>
  <si>
    <t>患者 陈燃 自助机退款 382 元！</t>
  </si>
  <si>
    <t>6270670386565949</t>
  </si>
  <si>
    <t>陈燃</t>
  </si>
  <si>
    <t>0936603551</t>
  </si>
  <si>
    <t>SR17062900007126</t>
  </si>
  <si>
    <t>患者 颜成雄 自助机退款 500 元！</t>
  </si>
  <si>
    <t>颜成雄</t>
  </si>
  <si>
    <t>0936635598</t>
  </si>
  <si>
    <t>SR17062900007128</t>
  </si>
  <si>
    <t>患者 刘祖安 自助机退款 150 元！</t>
  </si>
  <si>
    <t>6212262507005239332</t>
  </si>
  <si>
    <t>刘祖安</t>
  </si>
  <si>
    <t>0936673608</t>
  </si>
  <si>
    <t>SR17062900007134</t>
  </si>
  <si>
    <t>患者 胡定美 自助机退款 500 元！</t>
  </si>
  <si>
    <t>6228481198335681277</t>
  </si>
  <si>
    <t>胡定美</t>
  </si>
  <si>
    <t>0936677076</t>
  </si>
  <si>
    <t>SR17062900007136</t>
  </si>
  <si>
    <t>患者 李丽坤 自助机退款 1000 元！</t>
  </si>
  <si>
    <t>6217852700001314770</t>
  </si>
  <si>
    <t>李丽坤</t>
  </si>
  <si>
    <t>0936678213</t>
  </si>
  <si>
    <t>SR17062900007137</t>
  </si>
  <si>
    <t>患者 马蕊 自助机退款 166 元！</t>
  </si>
  <si>
    <t>6231900000117193439</t>
  </si>
  <si>
    <t>马蕊</t>
  </si>
  <si>
    <t>0936689722</t>
  </si>
  <si>
    <t>SR17062900007138</t>
  </si>
  <si>
    <t>患者 娄成芬 自助机退款 9999 元！</t>
  </si>
  <si>
    <t>6214858713154102</t>
  </si>
  <si>
    <t>娄成芬</t>
  </si>
  <si>
    <t>0936693100</t>
  </si>
  <si>
    <t>SR17062900007139</t>
  </si>
  <si>
    <t>患者 刘兴武 自助机退款 29 元！</t>
  </si>
  <si>
    <t>6212262201012471506</t>
  </si>
  <si>
    <t>刘兴武</t>
  </si>
  <si>
    <t>0936809219</t>
  </si>
  <si>
    <t>SR17062900007157</t>
  </si>
  <si>
    <t>患者 张开二 自助机退款 1000 元！</t>
  </si>
  <si>
    <t>6228480868657895371</t>
  </si>
  <si>
    <t>张开二</t>
  </si>
  <si>
    <t>0936812436</t>
  </si>
  <si>
    <t>SR17062900007158</t>
  </si>
  <si>
    <t>患者 高艳玲 自助机退款 867 元！</t>
  </si>
  <si>
    <t>6282680004973868</t>
  </si>
  <si>
    <t>高艳玲</t>
  </si>
  <si>
    <t>0936839070</t>
  </si>
  <si>
    <t>SR17062900007161</t>
  </si>
  <si>
    <t>患者 徐天魏 自助机退款 66 元！</t>
  </si>
  <si>
    <t>6212262505001178249</t>
  </si>
  <si>
    <t>徐天魏</t>
  </si>
  <si>
    <t>0936847115</t>
  </si>
  <si>
    <t>SR17062900007162</t>
  </si>
  <si>
    <t>患者 陈平芬 自助机退款 144 元！</t>
  </si>
  <si>
    <t>6231900000067507505</t>
  </si>
  <si>
    <t>陈平芬</t>
  </si>
  <si>
    <t>昆明市农村信用合��社联合社</t>
  </si>
  <si>
    <t>0936973781</t>
  </si>
  <si>
    <t>SR17062900007183</t>
  </si>
  <si>
    <t>患者 刘莉 自助机退款 700 元！</t>
  </si>
  <si>
    <t>6214600180015525186</t>
  </si>
  <si>
    <t>刘莉</t>
  </si>
  <si>
    <t>0936978287</t>
  </si>
  <si>
    <t>SR17062900007185</t>
  </si>
  <si>
    <t>患者 蔡兴祥 自助机退款 90 元！</t>
  </si>
  <si>
    <t>蔡兴祥</t>
  </si>
  <si>
    <t>0937004013</t>
  </si>
  <si>
    <t>SR17062900007189</t>
  </si>
  <si>
    <t>患者 段素琴 自助机退款 170 元！</t>
  </si>
  <si>
    <t>6282680010380777</t>
  </si>
  <si>
    <t>段素琴</t>
  </si>
  <si>
    <t>0937019685</t>
  </si>
  <si>
    <t>SR17062900007193</t>
  </si>
  <si>
    <t>患者 黄竹花 自助机退款 4955 元！</t>
  </si>
  <si>
    <t>6231900000069504948</t>
  </si>
  <si>
    <t>黄竹花</t>
  </si>
  <si>
    <t>0937020609</t>
  </si>
  <si>
    <t>SR17062900007194</t>
  </si>
  <si>
    <t>患者 孔德发 自助机退款 553 元！</t>
  </si>
  <si>
    <t>6217790001098173384</t>
  </si>
  <si>
    <t>孔德发</t>
  </si>
  <si>
    <t>0937024788</t>
  </si>
  <si>
    <t>SR17062900007195</t>
  </si>
  <si>
    <t>患者 陈春燕 自助机退款 980 元！</t>
  </si>
  <si>
    <t>6222022410006845142</t>
  </si>
  <si>
    <t>陈春燕</t>
  </si>
  <si>
    <t>0937045476</t>
  </si>
  <si>
    <t>SR17062900007198</t>
  </si>
  <si>
    <t>患者 陈维清 自助机退款 4218 元！</t>
  </si>
  <si>
    <t>4392258320896899</t>
  </si>
  <si>
    <t>陈维清</t>
  </si>
  <si>
    <t>0937060867</t>
  </si>
  <si>
    <t>SR17062900007200</t>
  </si>
  <si>
    <t>患者 李静 自助机退款 1575 元！</t>
  </si>
  <si>
    <t>6212262516001130700</t>
  </si>
  <si>
    <t>0937074952</t>
  </si>
  <si>
    <t>SR17062900007203</t>
  </si>
  <si>
    <t>患者 黄常艳 自助机退款 1165 元！</t>
  </si>
  <si>
    <t>6228483868609862070</t>
  </si>
  <si>
    <t>黄常艳</t>
  </si>
  <si>
    <t>0937078775</t>
  </si>
  <si>
    <t>SR17062900007206</t>
  </si>
  <si>
    <t>患者 罗彩金 自助机退款 200 元！</t>
  </si>
  <si>
    <t>退汇，账户名不符，301290000007不受理对公对私业务，请选择正</t>
  </si>
  <si>
    <t>6222620170010555329</t>
  </si>
  <si>
    <t>罗彩金</t>
  </si>
  <si>
    <t>0937141544</t>
  </si>
  <si>
    <t>SR17062900007217</t>
  </si>
  <si>
    <t>患者 徐琼兰 自助机退款 38 元！</t>
  </si>
  <si>
    <t>6231900000057442507</t>
  </si>
  <si>
    <t>徐琼兰</t>
  </si>
  <si>
    <t>0937156361</t>
  </si>
  <si>
    <t>SR17062900007220</t>
  </si>
  <si>
    <t>患者 徐斌 自助机退款 32 元！</t>
  </si>
  <si>
    <t>6225751102020868</t>
  </si>
  <si>
    <t>徐斌</t>
  </si>
  <si>
    <t>0937180202</t>
  </si>
  <si>
    <t>SR17062900007227</t>
  </si>
  <si>
    <t>患者 李娜 自助机退款 996 元！</t>
  </si>
  <si>
    <t>6223691543284537</t>
  </si>
  <si>
    <t>0937184650</t>
  </si>
  <si>
    <t>SR17062900007228</t>
  </si>
  <si>
    <t>患者 冯章贵 自助机退款 789 元！</t>
  </si>
  <si>
    <t>6228480868675452072</t>
  </si>
  <si>
    <t>冯章贵</t>
  </si>
  <si>
    <t>0937188851</t>
  </si>
  <si>
    <t>SR17062900007231</t>
  </si>
  <si>
    <t>患者 李静 自助机退款 600 元！</t>
  </si>
  <si>
    <t>0937190388</t>
  </si>
  <si>
    <t>SR17062900007232</t>
  </si>
  <si>
    <t>患者 陈波 自助机退款 3358 元！</t>
  </si>
  <si>
    <t>6221550369711555</t>
  </si>
  <si>
    <t>陈波</t>
  </si>
  <si>
    <t>0937201190</t>
  </si>
  <si>
    <t>SR17062900007237</t>
  </si>
  <si>
    <t>患者 陈星 自助机退款 362 元！</t>
  </si>
  <si>
    <t>6231900000022080838</t>
  </si>
  <si>
    <t>陈星</t>
  </si>
  <si>
    <t>0937207121</t>
  </si>
  <si>
    <t>SR17062900007240</t>
  </si>
  <si>
    <t>患者 杨洪贵 自助机退款 100 元！</t>
  </si>
  <si>
    <t>6223691859608048</t>
  </si>
  <si>
    <t>杨洪贵</t>
  </si>
  <si>
    <t>0937222721</t>
  </si>
  <si>
    <t>SR17062900007245</t>
  </si>
  <si>
    <t>患者 王志新 自助机退款 200 元！</t>
  </si>
  <si>
    <t>6222022515000128798</t>
  </si>
  <si>
    <t>王志新</t>
  </si>
  <si>
    <t>0937249417</t>
  </si>
  <si>
    <t>SR17062900007254</t>
  </si>
  <si>
    <t>患者 李乔英 自助机退款 88 元！</t>
  </si>
  <si>
    <t>6217003910006197934</t>
  </si>
  <si>
    <t>李乔英</t>
  </si>
  <si>
    <t>0937251799</t>
  </si>
  <si>
    <t>SR17062900007255</t>
  </si>
  <si>
    <t>患者 杨春元 自助机退款 200 元！</t>
  </si>
  <si>
    <t>6217003860035154630</t>
  </si>
  <si>
    <t>杨春元</t>
  </si>
  <si>
    <t>0937255312</t>
  </si>
  <si>
    <t>SR17062900007257</t>
  </si>
  <si>
    <t>患者 莫鉴潮 自助机退款 900 元！</t>
  </si>
  <si>
    <t>6214832010471709</t>
  </si>
  <si>
    <t>莫鉴潮</t>
  </si>
  <si>
    <t>0937258676</t>
  </si>
  <si>
    <t>SR17062900007259</t>
  </si>
  <si>
    <t>患者 骆德祥 自助机退款 695 元！</t>
  </si>
  <si>
    <t>6217232512000033496</t>
  </si>
  <si>
    <t>骆德祥</t>
  </si>
  <si>
    <t>0937285978</t>
  </si>
  <si>
    <t>SR17062900007267</t>
  </si>
  <si>
    <t>患者 陈可应 自助机退款 44 元！</t>
  </si>
  <si>
    <t>6212820862508935075</t>
  </si>
  <si>
    <t>陈可应</t>
  </si>
  <si>
    <t>0937286019</t>
  </si>
  <si>
    <t>SR17062900007268</t>
  </si>
  <si>
    <t>患者 吕银银 自助机退款 144 元！</t>
  </si>
  <si>
    <t>6222082502009653890</t>
  </si>
  <si>
    <t>吕银银</t>
  </si>
  <si>
    <t>0937291743</t>
  </si>
  <si>
    <t>SR17062900007270</t>
  </si>
  <si>
    <t>患者 田清 自助机退款 357 元！</t>
  </si>
  <si>
    <t>6228483308016165171</t>
  </si>
  <si>
    <t>田清</t>
  </si>
  <si>
    <t>0937315278</t>
  </si>
  <si>
    <t>SR17062900007282</t>
  </si>
  <si>
    <t>患者 黄海燕 自助机退款 400 元！</t>
  </si>
  <si>
    <t>6230522890000457572</t>
  </si>
  <si>
    <t>黄海燕</t>
  </si>
  <si>
    <t>0937316246</t>
  </si>
  <si>
    <t>SR17062900007284</t>
  </si>
  <si>
    <t>患者 任开东 自助机退款 300 元！</t>
  </si>
  <si>
    <t>6231900000111695116</t>
  </si>
  <si>
    <t>任开东</t>
  </si>
  <si>
    <t>0937344542</t>
  </si>
  <si>
    <t>SR17062900007289</t>
  </si>
  <si>
    <t>患者 余洪超 自助机退款 6 元！</t>
  </si>
  <si>
    <t>6231900000111958431</t>
  </si>
  <si>
    <t>余洪超</t>
  </si>
  <si>
    <t>0937388431</t>
  </si>
  <si>
    <t>SR17062900007291</t>
  </si>
  <si>
    <t>患者 潘华丽 自助机退款 1516 元！</t>
  </si>
  <si>
    <t>6212262502012765031</t>
  </si>
  <si>
    <t>潘华丽</t>
  </si>
  <si>
    <t>0937397927</t>
  </si>
  <si>
    <t>SR17062900007293</t>
  </si>
  <si>
    <t>患者 何金英 自助机退款 5000 元！</t>
  </si>
  <si>
    <t>6231900000099380517</t>
  </si>
  <si>
    <t>何金英</t>
  </si>
  <si>
    <t>0937425778</t>
  </si>
  <si>
    <t>SR17062900007294</t>
  </si>
  <si>
    <t>患者 侯锋 自助机退款 11 元！</t>
  </si>
  <si>
    <t>6235732700000316840</t>
  </si>
  <si>
    <t>侯锋</t>
  </si>
  <si>
    <t>0937563819</t>
  </si>
  <si>
    <t>SR17063000007299</t>
  </si>
  <si>
    <t>患者 李瑞 自助机退款 873 元！</t>
  </si>
  <si>
    <t>6225768755159876</t>
  </si>
  <si>
    <t>李瑞</t>
  </si>
  <si>
    <t>0937617369</t>
  </si>
  <si>
    <t>SR17063000007316</t>
  </si>
  <si>
    <t>患者 管东方 自助机退款 7000 元！</t>
  </si>
  <si>
    <t>6228483338510970974</t>
  </si>
  <si>
    <t>管东方</t>
  </si>
  <si>
    <t>0937621504</t>
  </si>
  <si>
    <t>SR17063000007320</t>
  </si>
  <si>
    <t>患者 马文信 自助机退款 492 元！</t>
  </si>
  <si>
    <t>6212262506000699292</t>
  </si>
  <si>
    <t>马文信</t>
  </si>
  <si>
    <t>0937623933</t>
  </si>
  <si>
    <t>SR17063000007321</t>
  </si>
  <si>
    <t>患者 李笑连 自助机退款 165 元！</t>
  </si>
  <si>
    <t>6221887300028029997</t>
  </si>
  <si>
    <t>李笑连</t>
  </si>
  <si>
    <t>0937645383</t>
  </si>
  <si>
    <t>SR17063000007325</t>
  </si>
  <si>
    <t>患者 袁培莲 自助机退款 260 元！</t>
  </si>
  <si>
    <t>6231900000133600565</t>
  </si>
  <si>
    <t>袁培莲</t>
  </si>
  <si>
    <t>0937649625</t>
  </si>
  <si>
    <t>SR17063000007329</t>
  </si>
  <si>
    <t>患者 张忠武 自助机退款 5000 元！</t>
  </si>
  <si>
    <t>6231900000114491455</t>
  </si>
  <si>
    <t>张忠武</t>
  </si>
  <si>
    <t>0937674361</t>
  </si>
  <si>
    <t>SR17063000007341</t>
  </si>
  <si>
    <t>患者 莫代香 自助机退款 850 元！</t>
  </si>
  <si>
    <t>账号不存在</t>
  </si>
  <si>
    <t>6222370012442303</t>
  </si>
  <si>
    <t>莫代香</t>
  </si>
  <si>
    <t>0937697596</t>
  </si>
  <si>
    <t>SR17063000007349</t>
  </si>
  <si>
    <t>患者 隋晶 自助机退款 1492 元！</t>
  </si>
  <si>
    <t>6253624240692929</t>
  </si>
  <si>
    <t>隋晶</t>
  </si>
  <si>
    <t>0937705406</t>
  </si>
  <si>
    <t>SR17063000007352</t>
  </si>
  <si>
    <t>患者 玉的 自助机退款 1136 元！</t>
  </si>
  <si>
    <t>6228483338587702474</t>
  </si>
  <si>
    <t>玉的</t>
  </si>
  <si>
    <t>0937717011</t>
  </si>
  <si>
    <t>SR17063000007358</t>
  </si>
  <si>
    <t>患者 李永花 自助机退款 1992 元！</t>
  </si>
  <si>
    <t>6228480868112037577</t>
  </si>
  <si>
    <t>李永花</t>
  </si>
  <si>
    <t>0937721307</t>
  </si>
  <si>
    <t>SR17063000007359</t>
  </si>
  <si>
    <t>患者 周尹冬 自助机退款 400 元！</t>
  </si>
  <si>
    <t>6223692459532257</t>
  </si>
  <si>
    <t>周尹冬</t>
  </si>
  <si>
    <t>0937731837</t>
  </si>
  <si>
    <t>SR17063000007360</t>
  </si>
  <si>
    <t>患者 马亚南 自助机退款 1870 元！</t>
  </si>
  <si>
    <t>6282880039442042</t>
  </si>
  <si>
    <t>马亚南</t>
  </si>
  <si>
    <t>0937735150</t>
  </si>
  <si>
    <t>SR17063000007361</t>
  </si>
  <si>
    <t>患者 马亚南 自助机退款 2000 元！</t>
  </si>
  <si>
    <t>0937736372</t>
  </si>
  <si>
    <t>SR17063000007362</t>
  </si>
  <si>
    <t>患者 马亚南 自助机退款 1198 元！</t>
  </si>
  <si>
    <t>0937754785</t>
  </si>
  <si>
    <t>SR17063000007363</t>
  </si>
  <si>
    <t>患者 熊丽波 自助机退款 115 元！</t>
  </si>
  <si>
    <t>3568891140960139</t>
  </si>
  <si>
    <t>熊丽波</t>
  </si>
  <si>
    <t>0937761243</t>
  </si>
  <si>
    <t>SR17063000007365</t>
  </si>
  <si>
    <t>患者 邱丽红 自助机退款 4079 元！</t>
  </si>
  <si>
    <t>6217997300061414796</t>
  </si>
  <si>
    <t>邱丽红</t>
  </si>
  <si>
    <t>0937831718</t>
  </si>
  <si>
    <t>SR17063000007375</t>
  </si>
  <si>
    <t>患者 施振萍 自助机退款 200 元！</t>
  </si>
  <si>
    <t>施振萍</t>
  </si>
  <si>
    <t>0937852632</t>
  </si>
  <si>
    <t>SR17063000007377</t>
  </si>
  <si>
    <t>患者 赵振金 自助机退款 992 元！</t>
  </si>
  <si>
    <t>6222350012957971</t>
  </si>
  <si>
    <t>赵振金</t>
  </si>
  <si>
    <t>0937881300</t>
  </si>
  <si>
    <t>SR17063000007383</t>
  </si>
  <si>
    <t>患者 王海霞 自助机退款 393 元！</t>
  </si>
  <si>
    <t>6217852700000260479</t>
  </si>
  <si>
    <t>王海霞</t>
  </si>
  <si>
    <t>0937888539</t>
  </si>
  <si>
    <t>SR17063000007386</t>
  </si>
  <si>
    <t>患者 杨青 自助机退款 238 元！</t>
  </si>
  <si>
    <t>6217790001094256456</t>
  </si>
  <si>
    <t>杨青</t>
  </si>
  <si>
    <t>0937891527</t>
  </si>
  <si>
    <t>SR17063000007387</t>
  </si>
  <si>
    <t>患者 杨青 自助机退款 400 元！</t>
  </si>
  <si>
    <t>6228930001140218672</t>
  </si>
  <si>
    <t>0937896889</t>
  </si>
  <si>
    <t>SR17063000007390</t>
  </si>
  <si>
    <t>患者 马素珍 自助机退款 246 元！</t>
  </si>
  <si>
    <t>6231900000042697066</t>
  </si>
  <si>
    <t>马素珍</t>
  </si>
  <si>
    <t>0937898511</t>
  </si>
  <si>
    <t>SR17063000007393</t>
  </si>
  <si>
    <t>患者 马素珍 自助机退款 247 元！</t>
  </si>
  <si>
    <t>0937919280</t>
  </si>
  <si>
    <t>SR17063000007400</t>
  </si>
  <si>
    <t>患者 李菊华 自助机退款 3500 元！</t>
  </si>
  <si>
    <t>退汇,301290000007不接收对公对私业务,请选择正确的接收行行</t>
  </si>
  <si>
    <t>6222520594636207</t>
  </si>
  <si>
    <t>李菊华</t>
  </si>
  <si>
    <t>0937926346</t>
  </si>
  <si>
    <t>SR17063000007404</t>
  </si>
  <si>
    <t>患者 王婧瑜 自助机退款 7275 元！</t>
  </si>
  <si>
    <t>6226174200001582</t>
  </si>
  <si>
    <t>王婧瑜</t>
  </si>
  <si>
    <t>0937926664</t>
  </si>
  <si>
    <t>SR17063000007405</t>
  </si>
  <si>
    <t>患者 袁国鑫 自助机退款 100 元！</t>
  </si>
  <si>
    <t>6228480868326350774</t>
  </si>
  <si>
    <t>袁国鑫</t>
  </si>
  <si>
    <t>0937928142</t>
  </si>
  <si>
    <t>SR17063000007406</t>
  </si>
  <si>
    <t>患者 王婧瑜 自助机退款 1200 元！</t>
  </si>
  <si>
    <t>0937932547</t>
  </si>
  <si>
    <t>SR17063000007410</t>
  </si>
  <si>
    <t>患者 唐平 自助机退款 160 元！</t>
  </si>
  <si>
    <t>6212262502016843875</t>
  </si>
  <si>
    <t>唐平</t>
  </si>
  <si>
    <t>0937939633</t>
  </si>
  <si>
    <t>SR17063000007412</t>
  </si>
  <si>
    <t>患者 唐新菊 自助机退款 500 元！</t>
  </si>
  <si>
    <t>6227003900230144553</t>
  </si>
  <si>
    <t>唐新菊</t>
  </si>
  <si>
    <t>0937994489</t>
  </si>
  <si>
    <t>SR17063000007426</t>
  </si>
  <si>
    <t>患者 李成梁 自助机退款 5000 元！</t>
  </si>
  <si>
    <t>6217681900834501</t>
  </si>
  <si>
    <t>李成梁</t>
  </si>
  <si>
    <t>0938044651</t>
  </si>
  <si>
    <t>SR17063000007436</t>
  </si>
  <si>
    <t>患者 赵鑫 自助机退款 100 元！</t>
  </si>
  <si>
    <t>6217232502001324432</t>
  </si>
  <si>
    <t>赵鑫</t>
  </si>
  <si>
    <t>0938050403</t>
  </si>
  <si>
    <t>SR17063000007437</t>
  </si>
  <si>
    <t>患者 管福春 自助机退款 65 元！</t>
  </si>
  <si>
    <t>6228481931097320217</t>
  </si>
  <si>
    <t>管福春</t>
  </si>
  <si>
    <t>0938064264</t>
  </si>
  <si>
    <t>SR17063000007443</t>
  </si>
  <si>
    <t>患者 邓奕鑫 自助机退款 400 元！</t>
  </si>
  <si>
    <t>6231900000064629054</t>
  </si>
  <si>
    <t>邓奕鑫</t>
  </si>
  <si>
    <t>0938064881</t>
  </si>
  <si>
    <t>SR17063000007445</t>
  </si>
  <si>
    <t>患者 杨俊 自助机退款 132 元！</t>
  </si>
  <si>
    <t>6259656240198469</t>
  </si>
  <si>
    <t>0938083260</t>
  </si>
  <si>
    <t>SR17063000007450</t>
  </si>
  <si>
    <t>患者 冉冉 自助机退款 600 元！</t>
  </si>
  <si>
    <t>6259065003715594</t>
  </si>
  <si>
    <t>冉冉</t>
  </si>
  <si>
    <t>0938083882</t>
  </si>
  <si>
    <t>SR17063000007451</t>
  </si>
  <si>
    <t>患者 陈蕾 自助机退款 4400 元！</t>
  </si>
  <si>
    <t>6222340047964423</t>
  </si>
  <si>
    <t>陈蕾</t>
  </si>
  <si>
    <t>0938085451</t>
  </si>
  <si>
    <t>SR17063000007452</t>
  </si>
  <si>
    <t>患者 陈蕾 自助机退款 3643 元！</t>
  </si>
  <si>
    <t>6221682810244827</t>
  </si>
  <si>
    <t>0938086154</t>
  </si>
  <si>
    <t>SR17063000007453</t>
  </si>
  <si>
    <t>患者 叶佳佳 自助机退款 4175 元！</t>
  </si>
  <si>
    <t>6217232507000311959</t>
  </si>
  <si>
    <t>叶佳佳</t>
  </si>
  <si>
    <t>0938087404</t>
  </si>
  <si>
    <t>SR17063000007454</t>
  </si>
  <si>
    <t>患者 叶佳佳 自助机退款 200 元！</t>
  </si>
  <si>
    <t>6259190045074022</t>
  </si>
  <si>
    <t>0938087490</t>
  </si>
  <si>
    <t>SR17063000007455</t>
  </si>
  <si>
    <t>患者 周萍 自助机退款 4200 元！</t>
  </si>
  <si>
    <t>6222520590685117</t>
  </si>
  <si>
    <t>周萍</t>
  </si>
  <si>
    <t>0938087821</t>
  </si>
  <si>
    <t>SR17063000007456</t>
  </si>
  <si>
    <t>患者 叶佳佳 自助机退款 100 元！</t>
  </si>
  <si>
    <t>0938119252</t>
  </si>
  <si>
    <t>SR17063000007462</t>
  </si>
  <si>
    <t>患者 周继凤 自助机退款 1900 元！</t>
  </si>
  <si>
    <t>6212262502028683491</t>
  </si>
  <si>
    <t>周继凤</t>
  </si>
  <si>
    <t>0938133080</t>
  </si>
  <si>
    <t>SR17063000007469</t>
  </si>
  <si>
    <t>患者 杨绍新 自助机退款 399 元！</t>
  </si>
  <si>
    <t>5187180011134966</t>
  </si>
  <si>
    <t>杨绍新</t>
  </si>
  <si>
    <t>0938167444</t>
  </si>
  <si>
    <t>SR17063000007472</t>
  </si>
  <si>
    <t>患者 杨艳琼 自助机退款 9994 元！</t>
  </si>
  <si>
    <t>6217003860016476879</t>
  </si>
  <si>
    <t>杨艳琼</t>
  </si>
  <si>
    <t>0938269283</t>
  </si>
  <si>
    <t>SR17063000007474</t>
  </si>
  <si>
    <t>患者 李树亮 自助机退款 100 元！</t>
  </si>
  <si>
    <t>6231900000042332540</t>
  </si>
  <si>
    <t>李树亮</t>
  </si>
  <si>
    <t>0938287888</t>
  </si>
  <si>
    <t>SR17063000007477</t>
  </si>
  <si>
    <t>患者 马应林 自助机退款 624 元！</t>
  </si>
  <si>
    <t>0938305262</t>
  </si>
  <si>
    <t>SR17063000007478</t>
  </si>
  <si>
    <t>患者 纳建轮 自助机退款 137 元！</t>
  </si>
  <si>
    <t>6222082517000545937</t>
  </si>
  <si>
    <t>纳建轮</t>
  </si>
  <si>
    <t>0938305460</t>
  </si>
  <si>
    <t>SR17063000007479</t>
  </si>
  <si>
    <t>患者 向莹 自助机退款 111 元！</t>
  </si>
  <si>
    <t>6214858714628138</t>
  </si>
  <si>
    <t>向莹</t>
  </si>
  <si>
    <t>0938318256</t>
  </si>
  <si>
    <t>SR17063000007481</t>
  </si>
  <si>
    <t>患者 管福春 自助机退款 200 元！</t>
  </si>
  <si>
    <t>0938358289</t>
  </si>
  <si>
    <t>SR17063000007489</t>
  </si>
  <si>
    <t>患者 刘安乐 自助机退款 500 元！</t>
  </si>
  <si>
    <t>6210987300006982151</t>
  </si>
  <si>
    <t>刘安乐</t>
  </si>
  <si>
    <t>0938361362</t>
  </si>
  <si>
    <t>SR17063000007491</t>
  </si>
  <si>
    <t>患者 王小三 自助机退款 595 元！</t>
  </si>
  <si>
    <t>6223692101471854</t>
  </si>
  <si>
    <t>王小三</t>
  </si>
  <si>
    <t>0938371092</t>
  </si>
  <si>
    <t>SR17063000007494</t>
  </si>
  <si>
    <t>患者 杜树辉 自助机退款 309 元！</t>
  </si>
  <si>
    <t>5264103860018524</t>
  </si>
  <si>
    <t>杜树辉</t>
  </si>
  <si>
    <t>0938371925</t>
  </si>
  <si>
    <t>SR17063000007495</t>
  </si>
  <si>
    <t>患者 高波 自助机退款 1488 元！</t>
  </si>
  <si>
    <t>6259656740142694</t>
  </si>
  <si>
    <t>高波</t>
  </si>
  <si>
    <t>0938396775</t>
  </si>
  <si>
    <t>SR17063000007508</t>
  </si>
  <si>
    <t>患者 许俊辉 自助机退款 330 元！</t>
  </si>
  <si>
    <t>6225758281697432</t>
  </si>
  <si>
    <t>许俊辉</t>
  </si>
  <si>
    <t>0938418296</t>
  </si>
  <si>
    <t>SR17063000007517</t>
  </si>
  <si>
    <t>患者 罗动妹 自助机退款 421 元！</t>
  </si>
  <si>
    <t>6223691380543961</t>
  </si>
  <si>
    <t>罗动妹</t>
  </si>
  <si>
    <t>0938436508</t>
  </si>
  <si>
    <t>SR17063000007522</t>
  </si>
  <si>
    <t>患者 刘永梅 自助机退款 85 元！</t>
  </si>
  <si>
    <t>6228930001174546568</t>
  </si>
  <si>
    <t>刘永梅</t>
  </si>
  <si>
    <t>0938438567</t>
  </si>
  <si>
    <t>SR17063000007523</t>
  </si>
  <si>
    <t>患者 胡珊珊 自助机退款 4873 元！</t>
  </si>
  <si>
    <t>0938459447</t>
  </si>
  <si>
    <t>SR17063000007527</t>
  </si>
  <si>
    <t>患者 申建杭 自助机退款 600 元！</t>
  </si>
  <si>
    <t>6222022410006111289</t>
  </si>
  <si>
    <t>申建杭</t>
  </si>
  <si>
    <t>0938461684</t>
  </si>
  <si>
    <t>SR17063000007529</t>
  </si>
  <si>
    <t>患者 何吉 自助机退款 179 元！</t>
  </si>
  <si>
    <t>何吉</t>
  </si>
  <si>
    <t>0938464783</t>
  </si>
  <si>
    <t>SR17063000007530</t>
  </si>
  <si>
    <t>患者 杨天艳 自助机退款 3200 元！</t>
  </si>
  <si>
    <t>6228481926207215364</t>
  </si>
  <si>
    <t>杨天艳</t>
  </si>
  <si>
    <t>0938474094</t>
  </si>
  <si>
    <t>SR17063000007535</t>
  </si>
  <si>
    <t>患者 武露娟 自助机退款 500 元！</t>
  </si>
  <si>
    <t>6214838580043745</t>
  </si>
  <si>
    <t>武露娟</t>
  </si>
  <si>
    <t>0938474948</t>
  </si>
  <si>
    <t>SR17063000007536</t>
  </si>
  <si>
    <t>患者 王晓东 自助机退款 1500 元！</t>
  </si>
  <si>
    <t>6222600590008621599</t>
  </si>
  <si>
    <t>王晓东</t>
  </si>
  <si>
    <t>0938492315</t>
  </si>
  <si>
    <t>SR17063000007541</t>
  </si>
  <si>
    <t>患者 字廷凤 自助机退款 3674 元！</t>
  </si>
  <si>
    <t>6259691101988260</t>
  </si>
  <si>
    <t>字廷凤</t>
  </si>
  <si>
    <t>0938497651</t>
  </si>
  <si>
    <t>SR17063000007543</t>
  </si>
  <si>
    <t>患者 苏轶 自助机退款 50 元！</t>
  </si>
  <si>
    <t>4895920345515208</t>
  </si>
  <si>
    <t>苏轶</t>
  </si>
  <si>
    <t>0938502515</t>
  </si>
  <si>
    <t>SR17063000007545</t>
  </si>
  <si>
    <t>患者 刘焱丹 自助机退款 755 元！</t>
  </si>
  <si>
    <t>6225768615730825</t>
  </si>
  <si>
    <t>刘焱丹</t>
  </si>
  <si>
    <t>0938503083</t>
  </si>
  <si>
    <t>SR17063000007546</t>
  </si>
  <si>
    <t>患者 尹兆鹏 自助机退款 120 元！</t>
  </si>
  <si>
    <t>6229180031345087</t>
  </si>
  <si>
    <t>尹兆鹏</t>
  </si>
  <si>
    <t>0938503904</t>
  </si>
  <si>
    <t>SR17063000007547</t>
  </si>
  <si>
    <t>患者 狄淑芹 自助机退款 213 元！</t>
  </si>
  <si>
    <t>6217997300033369516</t>
  </si>
  <si>
    <t>狄淑芹</t>
  </si>
  <si>
    <t>0938517627</t>
  </si>
  <si>
    <t>SR17063000007552</t>
  </si>
  <si>
    <t>患者 任文清 自助机退款 811 元！</t>
  </si>
  <si>
    <t>6236683860004617481</t>
  </si>
  <si>
    <t>任文清</t>
  </si>
  <si>
    <t>0938525465</t>
  </si>
  <si>
    <t>SR17063000007555</t>
  </si>
  <si>
    <t>患者 孙顺祥 自助机退款 300 元！</t>
  </si>
  <si>
    <t>6228930001159523079</t>
  </si>
  <si>
    <t>孙顺祥</t>
  </si>
  <si>
    <t>0938564371</t>
  </si>
  <si>
    <t>SR17063000007566</t>
  </si>
  <si>
    <t>患者 纪俊松 自助机退款 96 元！</t>
  </si>
  <si>
    <t>6223691606438749</t>
  </si>
  <si>
    <t>纪俊松</t>
  </si>
  <si>
    <t>0938578341</t>
  </si>
  <si>
    <t>SR17063000007572</t>
  </si>
  <si>
    <t>患者 段素琴 自助机退款 490 元！</t>
  </si>
  <si>
    <t>6282680010380751</t>
  </si>
  <si>
    <t>0938578674</t>
  </si>
  <si>
    <t>SR17063000007573</t>
  </si>
  <si>
    <t>患者 高胜良 自助机退款 159 元！</t>
  </si>
  <si>
    <t>6231900000028084297</t>
  </si>
  <si>
    <t>高胜良</t>
  </si>
  <si>
    <t>0938583238</t>
  </si>
  <si>
    <t>SR17063000007576</t>
  </si>
  <si>
    <t>患者 潘正云 自助机退款 92 元！</t>
  </si>
  <si>
    <t>6231900023400820229</t>
  </si>
  <si>
    <t>潘正云</t>
  </si>
  <si>
    <t>0938587016</t>
  </si>
  <si>
    <t>SR17063000007579</t>
  </si>
  <si>
    <t>患者 皮丽红 自助机退款 16 元！</t>
  </si>
  <si>
    <t>6221887300039930613</t>
  </si>
  <si>
    <t>皮丽红</t>
  </si>
  <si>
    <t>0938595573</t>
  </si>
  <si>
    <t>SR17063000007583</t>
  </si>
  <si>
    <t>患者 段素琴 自助机退款 1000 元！</t>
  </si>
  <si>
    <t>0938601150</t>
  </si>
  <si>
    <t>SR17063000007585</t>
  </si>
  <si>
    <t>患者 何攀 自助机退款 43 元！</t>
  </si>
  <si>
    <t>6225750031259837</t>
  </si>
  <si>
    <t>何攀</t>
  </si>
  <si>
    <t>0938602756</t>
  </si>
  <si>
    <t>SR17063000007587</t>
  </si>
  <si>
    <t>患者 童顺仙 自助机退款 484 元！</t>
  </si>
  <si>
    <t>6217003860030732877</t>
  </si>
  <si>
    <t>童顺仙</t>
  </si>
  <si>
    <t>0938605458</t>
  </si>
  <si>
    <t>SR17063000007591</t>
  </si>
  <si>
    <t>患者 余团 自助机退款 450 元！</t>
  </si>
  <si>
    <t>6217731900117181</t>
  </si>
  <si>
    <t>余团</t>
  </si>
  <si>
    <t>0938624286</t>
  </si>
  <si>
    <t>SR17063000007595</t>
  </si>
  <si>
    <t>患者 刘娅萍 自助机退款 100 元！</t>
  </si>
  <si>
    <t>6212262502012694371</t>
  </si>
  <si>
    <t>刘娅萍</t>
  </si>
  <si>
    <t>0938654650</t>
  </si>
  <si>
    <t>SR17063000007608</t>
  </si>
  <si>
    <t>患者 吴诚豪 自助机退款 500 元！</t>
  </si>
  <si>
    <t>6217359901019422658</t>
  </si>
  <si>
    <t>吴诚豪</t>
  </si>
  <si>
    <t>0938759180</t>
  </si>
  <si>
    <t>SR17063000007637</t>
  </si>
  <si>
    <t>患者 赵璐 自助机退款 600 元！</t>
  </si>
  <si>
    <t>6215584402015849755</t>
  </si>
  <si>
    <t>赵璐</t>
  </si>
  <si>
    <t>0938826620</t>
  </si>
  <si>
    <t>SR17063000007645</t>
  </si>
  <si>
    <t>患者 念平 自助机退款 400 元！</t>
  </si>
  <si>
    <t>4218690010376372</t>
  </si>
  <si>
    <t>念平</t>
  </si>
  <si>
    <t>0938842982</t>
  </si>
  <si>
    <t>SR17063000007650</t>
  </si>
  <si>
    <t>患者 唐超 自助机退款 542 元！</t>
  </si>
  <si>
    <t>6217003890001866594</t>
  </si>
  <si>
    <t>唐超</t>
  </si>
  <si>
    <t>0938845429</t>
  </si>
  <si>
    <t>SR17063000007651</t>
  </si>
  <si>
    <t>患者 王学婵 自助机退款 34 元！</t>
  </si>
  <si>
    <t>6217003990000487184</t>
  </si>
  <si>
    <t>王学婵</t>
  </si>
  <si>
    <t>0938877285</t>
  </si>
  <si>
    <t>SR17063000007653</t>
  </si>
  <si>
    <t>患者 何旺 自助机退款 1000 元！</t>
  </si>
  <si>
    <t>6212262502006086139</t>
  </si>
  <si>
    <t>何旺</t>
  </si>
  <si>
    <t>0938900022</t>
  </si>
  <si>
    <t>SR17063000007655</t>
  </si>
  <si>
    <t>患者 杨笛 自助机退款 5000 元！</t>
  </si>
  <si>
    <t>6225768614714283</t>
  </si>
  <si>
    <t>杨笛</t>
  </si>
  <si>
    <t>0938931898</t>
  </si>
  <si>
    <t>SR17063000007658</t>
  </si>
  <si>
    <t>患者 黄虎 自助机退款 200 元！</t>
  </si>
  <si>
    <t>6228930001001871288</t>
  </si>
  <si>
    <t>黄虎</t>
  </si>
  <si>
    <t>0938937329</t>
  </si>
  <si>
    <t>SR17063000007659</t>
  </si>
  <si>
    <t>患者 陈金祥 自助机退款 922 元！</t>
  </si>
  <si>
    <t>0938937800</t>
  </si>
  <si>
    <t>SR17063000007660</t>
  </si>
  <si>
    <t>患者 陈金祥 自助机退款 70 元！</t>
  </si>
  <si>
    <t>1000005749</t>
  </si>
  <si>
    <t>1000096051</t>
  </si>
  <si>
    <t>自助机招商019</t>
  </si>
  <si>
    <t>1000087803</t>
  </si>
  <si>
    <t>自助机招商010</t>
  </si>
  <si>
    <t>1000111363</t>
  </si>
  <si>
    <t>1000016630</t>
  </si>
  <si>
    <t>1000050503</t>
  </si>
  <si>
    <t>1000108151</t>
  </si>
  <si>
    <t>1000104228</t>
  </si>
  <si>
    <t>张显山</t>
  </si>
  <si>
    <t>1000099073</t>
  </si>
  <si>
    <t>1000111772</t>
  </si>
  <si>
    <t>1000111391</t>
  </si>
  <si>
    <t>1000101367</t>
  </si>
  <si>
    <t>1000089974</t>
  </si>
  <si>
    <t>1000101288</t>
  </si>
  <si>
    <t>1000028072</t>
  </si>
  <si>
    <t>邰策清</t>
  </si>
  <si>
    <t>1000110915</t>
  </si>
  <si>
    <t>1000102716</t>
  </si>
  <si>
    <t>1000044564</t>
  </si>
  <si>
    <t>0103090055</t>
  </si>
  <si>
    <t>1000009631</t>
  </si>
  <si>
    <t>张习汝</t>
  </si>
  <si>
    <t>1000098596</t>
  </si>
  <si>
    <t>1000028433</t>
  </si>
  <si>
    <t>甘凤林</t>
  </si>
  <si>
    <t>1000110270</t>
  </si>
  <si>
    <t>1000112571</t>
  </si>
  <si>
    <t>支明才</t>
  </si>
  <si>
    <t>1000110278</t>
  </si>
  <si>
    <t>1000106264</t>
  </si>
  <si>
    <t>杜泽花</t>
  </si>
  <si>
    <t>1000094579</t>
  </si>
  <si>
    <t>余昌芬</t>
  </si>
  <si>
    <t>1000112907</t>
  </si>
  <si>
    <t>1000102265</t>
  </si>
  <si>
    <t>陈井章</t>
  </si>
  <si>
    <t>1000112639</t>
  </si>
  <si>
    <t>1000112890</t>
  </si>
  <si>
    <t>1000112979</t>
  </si>
  <si>
    <t>1000042032</t>
  </si>
  <si>
    <t>1000111449</t>
  </si>
  <si>
    <t>顾正昌</t>
  </si>
  <si>
    <t>1000044528</t>
  </si>
  <si>
    <t>罗双全</t>
  </si>
  <si>
    <t>1000095084</t>
  </si>
  <si>
    <t>1000098586</t>
  </si>
  <si>
    <t>1000087123</t>
  </si>
  <si>
    <t>1000006453</t>
  </si>
  <si>
    <t>腾红燕</t>
  </si>
  <si>
    <t>1000003635</t>
  </si>
  <si>
    <t>0112313669</t>
  </si>
  <si>
    <t>木胜玉</t>
  </si>
  <si>
    <t>1000064469</t>
  </si>
  <si>
    <t>彭燕</t>
  </si>
  <si>
    <t>1000100028</t>
  </si>
  <si>
    <t>1000100682</t>
  </si>
  <si>
    <t>1000048228</t>
  </si>
  <si>
    <t>1000051668</t>
  </si>
  <si>
    <t>1000048440</t>
  </si>
  <si>
    <t>1000037909</t>
  </si>
  <si>
    <t>1000017029</t>
  </si>
  <si>
    <t>邓吉敏</t>
  </si>
  <si>
    <t>1000113389</t>
  </si>
  <si>
    <t>1000075138</t>
  </si>
  <si>
    <t>1000016713</t>
  </si>
  <si>
    <t>自助机招商036</t>
  </si>
  <si>
    <t>1000020724</t>
  </si>
  <si>
    <t>5307-0701040999</t>
  </si>
  <si>
    <t>1000081158</t>
  </si>
  <si>
    <t>1000106724</t>
  </si>
  <si>
    <t>1000105515</t>
  </si>
  <si>
    <t>5300-5001264041</t>
  </si>
  <si>
    <t>1000110253</t>
  </si>
  <si>
    <t>刘纯</t>
  </si>
  <si>
    <t>0111127236</t>
  </si>
  <si>
    <t>自助机广发015</t>
  </si>
  <si>
    <t>1000050238</t>
  </si>
  <si>
    <t>1000106848</t>
  </si>
  <si>
    <t>0000207201</t>
  </si>
  <si>
    <t>高娥</t>
  </si>
  <si>
    <t>1000086933</t>
  </si>
  <si>
    <t>1000086547</t>
  </si>
  <si>
    <t>自助机广发021</t>
  </si>
  <si>
    <t>0102465372</t>
  </si>
  <si>
    <t>1000089243</t>
  </si>
  <si>
    <t>1000113928</t>
  </si>
  <si>
    <t>晁静芬</t>
  </si>
  <si>
    <t>1000107707</t>
  </si>
  <si>
    <t>1000108381</t>
  </si>
  <si>
    <t>1000101889</t>
  </si>
  <si>
    <t>李莉</t>
  </si>
  <si>
    <t>1000113315</t>
  </si>
  <si>
    <t>1000114349</t>
  </si>
  <si>
    <t>1000089620</t>
  </si>
  <si>
    <t>崔留英</t>
  </si>
  <si>
    <t>1000097226</t>
  </si>
  <si>
    <t>1000082397</t>
  </si>
  <si>
    <t>0111080501</t>
  </si>
  <si>
    <t>1000114935</t>
  </si>
  <si>
    <t>1000111000</t>
  </si>
  <si>
    <t>1000114235</t>
  </si>
  <si>
    <t>1000105539</t>
  </si>
  <si>
    <t>林永琴</t>
  </si>
  <si>
    <t>1000092262</t>
  </si>
  <si>
    <t>1000079677</t>
  </si>
  <si>
    <t>1000115369</t>
  </si>
  <si>
    <t>1000106062</t>
  </si>
  <si>
    <t>1000086421</t>
  </si>
  <si>
    <t>陈银昌</t>
  </si>
  <si>
    <t>1000115416</t>
  </si>
  <si>
    <t>1000076612</t>
  </si>
  <si>
    <t>1000029172</t>
  </si>
  <si>
    <t>1000015053</t>
  </si>
  <si>
    <t>1000033212</t>
  </si>
  <si>
    <t>1000111324</t>
  </si>
  <si>
    <t>1000084926</t>
  </si>
  <si>
    <t>1000111924</t>
  </si>
  <si>
    <t>1000113475</t>
  </si>
  <si>
    <t>1000020923</t>
  </si>
  <si>
    <t>1000071809</t>
  </si>
  <si>
    <t>自助机广发028</t>
  </si>
  <si>
    <t>1000055756</t>
  </si>
  <si>
    <t>毕其宝</t>
  </si>
  <si>
    <t>5334-3400015594</t>
  </si>
  <si>
    <t>1000109536</t>
  </si>
  <si>
    <t>1000114956</t>
  </si>
  <si>
    <t>1000090794</t>
  </si>
  <si>
    <t>任燕</t>
  </si>
  <si>
    <t>1000115427</t>
  </si>
  <si>
    <t>1000116260</t>
  </si>
  <si>
    <t>5307-0701015473</t>
  </si>
  <si>
    <t>姚寿华</t>
  </si>
  <si>
    <t>1000115753</t>
  </si>
  <si>
    <t>1000115660</t>
  </si>
  <si>
    <t>1000045299</t>
  </si>
  <si>
    <t>陆启点</t>
  </si>
  <si>
    <t>1000115668</t>
  </si>
  <si>
    <t>1000114851</t>
  </si>
  <si>
    <t>沙涛</t>
  </si>
  <si>
    <t>1000107417</t>
  </si>
  <si>
    <t>1000060571</t>
  </si>
  <si>
    <t>刘俊</t>
  </si>
  <si>
    <t>1000067388</t>
  </si>
  <si>
    <t>5329-2929007468</t>
  </si>
  <si>
    <t>1000115180</t>
  </si>
  <si>
    <t>郭建琼</t>
  </si>
  <si>
    <t>1000115396</t>
  </si>
  <si>
    <t>1000040310</t>
  </si>
  <si>
    <t>1000004146</t>
  </si>
  <si>
    <t>何桂仙</t>
  </si>
  <si>
    <t>自助机广发009</t>
  </si>
  <si>
    <t>1000116537</t>
  </si>
  <si>
    <t>张雨</t>
  </si>
  <si>
    <t>1000055737</t>
  </si>
  <si>
    <t>5303-0325040666</t>
  </si>
  <si>
    <t>1000090903</t>
  </si>
  <si>
    <t>1000060957</t>
  </si>
  <si>
    <t>1000113109</t>
  </si>
  <si>
    <t>王正菊</t>
  </si>
  <si>
    <t>1000101634</t>
  </si>
  <si>
    <t>1000116559</t>
  </si>
  <si>
    <t>1000114279</t>
  </si>
  <si>
    <t>1000114270</t>
  </si>
  <si>
    <t>黄胜</t>
  </si>
  <si>
    <t>0102581876</t>
  </si>
  <si>
    <t>1000109331</t>
  </si>
  <si>
    <t>李文彩</t>
  </si>
  <si>
    <t>1000065402</t>
  </si>
  <si>
    <t>金伟</t>
  </si>
  <si>
    <t>1000100596</t>
  </si>
  <si>
    <t>蒋家权</t>
  </si>
  <si>
    <t>1000017741</t>
  </si>
  <si>
    <t>1000110687</t>
  </si>
  <si>
    <t>1000076512</t>
  </si>
  <si>
    <t>周云</t>
  </si>
  <si>
    <t>1000076520</t>
  </si>
  <si>
    <t>1000049281</t>
  </si>
  <si>
    <t>1000113106</t>
  </si>
  <si>
    <t>1000048181</t>
  </si>
  <si>
    <t>1000081882</t>
  </si>
  <si>
    <t>刘成定</t>
  </si>
  <si>
    <t>1000101461</t>
  </si>
  <si>
    <t>1000096876</t>
  </si>
  <si>
    <t>彭松二</t>
  </si>
  <si>
    <t>1000114839</t>
  </si>
  <si>
    <t>5307-0722015664</t>
  </si>
  <si>
    <t>1000086449</t>
  </si>
  <si>
    <t>1000081012</t>
  </si>
  <si>
    <t>矣增明</t>
  </si>
  <si>
    <t>1000076171</t>
  </si>
  <si>
    <t>郭锐</t>
  </si>
  <si>
    <t>1000111637</t>
  </si>
  <si>
    <t>1000102122</t>
  </si>
  <si>
    <t>罗正斌</t>
  </si>
  <si>
    <t>1000077972</t>
  </si>
  <si>
    <t>1000114569</t>
  </si>
  <si>
    <t>1000114379</t>
  </si>
  <si>
    <t>1000030199</t>
  </si>
  <si>
    <t>1000047221</t>
  </si>
  <si>
    <t>1000019232</t>
  </si>
  <si>
    <t>蔡建飞</t>
  </si>
  <si>
    <t>1000079217</t>
  </si>
  <si>
    <t>1000109211</t>
  </si>
  <si>
    <t>吴启平</t>
  </si>
  <si>
    <t>1000078288</t>
  </si>
  <si>
    <t>王岚</t>
  </si>
  <si>
    <t>1000106437</t>
  </si>
  <si>
    <t>1000115370</t>
  </si>
  <si>
    <t>田亚锦</t>
  </si>
  <si>
    <t>1000101107</t>
  </si>
  <si>
    <t>0112335691</t>
  </si>
  <si>
    <t>自助机广发024</t>
  </si>
  <si>
    <t>1000061368</t>
  </si>
  <si>
    <t>1000080443</t>
  </si>
  <si>
    <t>1000110754</t>
  </si>
  <si>
    <t>1000115243</t>
  </si>
  <si>
    <t>1000115685</t>
  </si>
  <si>
    <t>1000116836</t>
  </si>
  <si>
    <t>1000117458</t>
  </si>
  <si>
    <t>郑新弋</t>
  </si>
  <si>
    <t>1000106085</t>
  </si>
  <si>
    <t>1000067172</t>
  </si>
  <si>
    <t>1000113432</t>
  </si>
  <si>
    <t>高光成</t>
  </si>
  <si>
    <t>1000038270</t>
  </si>
  <si>
    <t>封培权</t>
  </si>
  <si>
    <t>1000112403</t>
  </si>
  <si>
    <t>1000113857</t>
  </si>
  <si>
    <t>李顺霞</t>
  </si>
  <si>
    <t>1000035968</t>
  </si>
  <si>
    <t>1000102682</t>
  </si>
  <si>
    <t>1000102687</t>
  </si>
  <si>
    <t>1000114658</t>
  </si>
  <si>
    <t>1000115004</t>
  </si>
  <si>
    <t>1000092738</t>
  </si>
  <si>
    <t>1000118467</t>
  </si>
  <si>
    <t>1000104401</t>
  </si>
  <si>
    <t>1000103002</t>
  </si>
  <si>
    <t>1000071258</t>
  </si>
  <si>
    <t>1000118302</t>
  </si>
  <si>
    <t>1000110607</t>
  </si>
  <si>
    <t>马云丽</t>
  </si>
  <si>
    <t>1000031678</t>
  </si>
  <si>
    <t>1000113178</t>
  </si>
  <si>
    <t>1000118552</t>
  </si>
  <si>
    <t>自助机广发031</t>
  </si>
  <si>
    <t>1000107487</t>
  </si>
  <si>
    <t>1000118120</t>
  </si>
  <si>
    <t>1000115219</t>
  </si>
  <si>
    <t>邓碧柳</t>
  </si>
  <si>
    <t>1000093434</t>
  </si>
  <si>
    <t>姜源</t>
  </si>
  <si>
    <t>1000118322</t>
  </si>
  <si>
    <t>1000117897</t>
  </si>
  <si>
    <t>1000060475</t>
  </si>
  <si>
    <t>1000118596</t>
  </si>
  <si>
    <t>李赛红</t>
  </si>
  <si>
    <t>1000119045</t>
  </si>
  <si>
    <t>1000119191</t>
  </si>
  <si>
    <t>李金蓉</t>
  </si>
  <si>
    <t>1000117820</t>
  </si>
  <si>
    <t>1000028011</t>
  </si>
  <si>
    <t>杨小丽</t>
  </si>
  <si>
    <t>1000117963</t>
  </si>
  <si>
    <t>1000119490</t>
  </si>
  <si>
    <t>卢琼</t>
  </si>
  <si>
    <t>1000118280</t>
  </si>
  <si>
    <t>李正富</t>
  </si>
  <si>
    <t>自助机广发030</t>
  </si>
  <si>
    <t>1000067883</t>
  </si>
  <si>
    <t>0103394480</t>
  </si>
  <si>
    <t>1000044473</t>
  </si>
  <si>
    <t>杨丽芳</t>
  </si>
  <si>
    <t>1000104999</t>
  </si>
  <si>
    <t>1000099779</t>
  </si>
  <si>
    <t>张发兰</t>
  </si>
  <si>
    <t>5306-5060993530</t>
  </si>
  <si>
    <t>5306-0624011609</t>
  </si>
  <si>
    <t>5303-0301189218</t>
  </si>
  <si>
    <t>蒋成希</t>
  </si>
  <si>
    <t>1000109182</t>
  </si>
  <si>
    <t>1000007885</t>
  </si>
  <si>
    <t>1000072532</t>
  </si>
  <si>
    <t>1000078330</t>
  </si>
  <si>
    <t>1000108736</t>
  </si>
  <si>
    <t>1000060091</t>
  </si>
  <si>
    <t>贺宗群</t>
  </si>
  <si>
    <t>1000119292</t>
  </si>
  <si>
    <t>1000094744</t>
  </si>
  <si>
    <t>1000076381</t>
  </si>
  <si>
    <t>1000099660</t>
  </si>
  <si>
    <t>1000120268</t>
  </si>
  <si>
    <t>1000085519</t>
  </si>
  <si>
    <t>1000101594</t>
  </si>
  <si>
    <t>1000034875</t>
  </si>
  <si>
    <t>王再艳</t>
  </si>
  <si>
    <t>1000028314</t>
  </si>
  <si>
    <t>1000087634</t>
  </si>
  <si>
    <t>1000119675</t>
  </si>
  <si>
    <t>施辉煌</t>
  </si>
  <si>
    <t>1000119646</t>
  </si>
  <si>
    <t>1000099005</t>
  </si>
  <si>
    <t>5012181470</t>
  </si>
  <si>
    <t>冯群芳</t>
  </si>
  <si>
    <t>自助机广发040</t>
  </si>
  <si>
    <t>1000026165</t>
  </si>
  <si>
    <t>1000086482</t>
  </si>
  <si>
    <t>林心园</t>
  </si>
  <si>
    <t>1000119042</t>
  </si>
  <si>
    <t>1000120090</t>
  </si>
  <si>
    <t>王丹丹</t>
  </si>
  <si>
    <t>1000082205</t>
  </si>
  <si>
    <t>自助机广发007</t>
  </si>
  <si>
    <t>1000120299</t>
  </si>
  <si>
    <t>1000120431</t>
  </si>
  <si>
    <t>1000105824</t>
  </si>
  <si>
    <t>1000003716</t>
  </si>
  <si>
    <t>1000119531</t>
  </si>
  <si>
    <t>1000119860</t>
  </si>
  <si>
    <t>1000119705</t>
  </si>
  <si>
    <t>1000116461</t>
  </si>
  <si>
    <t>5326-2624005618</t>
  </si>
  <si>
    <t>1000119795</t>
  </si>
  <si>
    <t>1000043487</t>
  </si>
  <si>
    <t>1000064824</t>
  </si>
  <si>
    <t>1000120387</t>
  </si>
  <si>
    <t>1000117669</t>
  </si>
  <si>
    <t>0111263252</t>
  </si>
  <si>
    <t>1000069639</t>
  </si>
  <si>
    <t>徐娅淇</t>
  </si>
  <si>
    <t>1000119448</t>
  </si>
  <si>
    <t>郑如玉</t>
  </si>
  <si>
    <t>1000120700</t>
  </si>
  <si>
    <t>1000106766</t>
  </si>
  <si>
    <t>5300-0000561859</t>
  </si>
  <si>
    <t>1000075550</t>
  </si>
  <si>
    <t>王雪宁</t>
  </si>
  <si>
    <t>1000119377</t>
  </si>
  <si>
    <t>1000102147</t>
  </si>
  <si>
    <t>5334-3421013422</t>
  </si>
  <si>
    <t>5334-3400044476</t>
  </si>
  <si>
    <t>杨信军</t>
  </si>
  <si>
    <t>1000111407</t>
  </si>
  <si>
    <t>张晓玲</t>
  </si>
  <si>
    <t>1000098015</t>
  </si>
  <si>
    <t>1000120701</t>
  </si>
  <si>
    <t>1000091146</t>
  </si>
  <si>
    <t>余建平</t>
  </si>
  <si>
    <t>1000024576</t>
  </si>
  <si>
    <t>1000117765</t>
  </si>
  <si>
    <t>1000116241</t>
  </si>
  <si>
    <t>1000118593</t>
  </si>
  <si>
    <t>曾庆辉</t>
  </si>
  <si>
    <t>1000120915</t>
  </si>
  <si>
    <t>1000120928</t>
  </si>
  <si>
    <t>1000031597</t>
  </si>
  <si>
    <t>龚雪</t>
  </si>
  <si>
    <t>自助机广发010</t>
  </si>
  <si>
    <t>1000121287</t>
  </si>
  <si>
    <t>陈秋蓉</t>
  </si>
  <si>
    <t>1000105688</t>
  </si>
  <si>
    <t>1000053196</t>
  </si>
  <si>
    <t>5303-0301197212</t>
  </si>
  <si>
    <t>桂腾茸</t>
  </si>
  <si>
    <t>5327-2729025837</t>
  </si>
  <si>
    <t>1000111305</t>
  </si>
  <si>
    <t>刘正香</t>
  </si>
  <si>
    <t>1000121316</t>
  </si>
  <si>
    <t>1000120593</t>
  </si>
  <si>
    <t>1000090399</t>
  </si>
  <si>
    <t>杨松凤</t>
  </si>
  <si>
    <t>1000072697</t>
  </si>
  <si>
    <t>周上沛</t>
  </si>
  <si>
    <t>1000072706</t>
  </si>
  <si>
    <t>何昱皎</t>
  </si>
  <si>
    <t>1000121271</t>
  </si>
  <si>
    <t>黄若杭</t>
  </si>
  <si>
    <t>1000107430</t>
  </si>
  <si>
    <t>肖有洪</t>
  </si>
  <si>
    <t>1000121281</t>
  </si>
  <si>
    <t>王棵</t>
  </si>
  <si>
    <t>1000097177</t>
  </si>
  <si>
    <t>王家育</t>
  </si>
  <si>
    <t>1000101844</t>
  </si>
  <si>
    <t>1000121310</t>
  </si>
  <si>
    <t>普瑞妮</t>
  </si>
  <si>
    <t>1000044888</t>
  </si>
  <si>
    <t>1000121485</t>
  </si>
  <si>
    <t>1000011218</t>
  </si>
  <si>
    <t>1000121836</t>
  </si>
  <si>
    <t>陈梓熙</t>
  </si>
  <si>
    <t>1000109278</t>
  </si>
  <si>
    <t>赵琳</t>
  </si>
  <si>
    <t>1000121912</t>
  </si>
  <si>
    <t>罗珮珮</t>
  </si>
  <si>
    <t>1000087450</t>
  </si>
  <si>
    <t>王珏</t>
  </si>
  <si>
    <t>1000121401</t>
  </si>
  <si>
    <t>段丽娟</t>
  </si>
  <si>
    <t>1000116796</t>
  </si>
  <si>
    <t>0102485023</t>
  </si>
  <si>
    <t>1000122018</t>
  </si>
  <si>
    <t>1000096053</t>
  </si>
  <si>
    <t>1000030699</t>
  </si>
  <si>
    <t>1000121189</t>
  </si>
  <si>
    <t>胡艳华</t>
  </si>
  <si>
    <t>1000117691</t>
  </si>
  <si>
    <t>1000121460</t>
  </si>
  <si>
    <t>1000079137</t>
  </si>
  <si>
    <t>徐群</t>
  </si>
  <si>
    <t>5010645610</t>
  </si>
  <si>
    <t>1000122211</t>
  </si>
  <si>
    <t>胡家昆</t>
  </si>
  <si>
    <t>1000109526</t>
  </si>
  <si>
    <t>赵连芳</t>
  </si>
  <si>
    <t>1000089659</t>
  </si>
  <si>
    <t>1000053220</t>
  </si>
  <si>
    <t>毕睿希</t>
  </si>
  <si>
    <t>1000121986</t>
  </si>
  <si>
    <t>1000114208</t>
  </si>
  <si>
    <t>潘艳</t>
  </si>
  <si>
    <t>1000121963</t>
  </si>
  <si>
    <t>1000122210</t>
  </si>
  <si>
    <t>5011580873</t>
  </si>
  <si>
    <t>1000091619</t>
  </si>
  <si>
    <t>罗科文</t>
  </si>
  <si>
    <t>1000122641</t>
  </si>
  <si>
    <t>1000120879</t>
  </si>
  <si>
    <t>1000021913</t>
  </si>
  <si>
    <t>晏乾抚</t>
  </si>
  <si>
    <t>1000105374</t>
  </si>
  <si>
    <t>1000027955</t>
  </si>
  <si>
    <t>曹泽芬</t>
  </si>
  <si>
    <t>1000120007</t>
  </si>
  <si>
    <t>朱利仙</t>
  </si>
  <si>
    <t>1000112116</t>
  </si>
  <si>
    <t>1000096287</t>
  </si>
  <si>
    <t>鲁金兰</t>
  </si>
  <si>
    <t>1000076257</t>
  </si>
  <si>
    <t>1000081554</t>
  </si>
  <si>
    <t>杨锡伟</t>
  </si>
  <si>
    <t>1000075235</t>
  </si>
  <si>
    <t>1000048845</t>
  </si>
  <si>
    <t>1000122869</t>
  </si>
  <si>
    <t>李杰</t>
  </si>
  <si>
    <t>1000102363</t>
  </si>
  <si>
    <t>1000101071</t>
  </si>
  <si>
    <t>1000083552</t>
  </si>
  <si>
    <t>惠兴燕</t>
  </si>
  <si>
    <t>5015595877</t>
  </si>
  <si>
    <t>5300-0000794606</t>
  </si>
  <si>
    <t>曹志沁</t>
  </si>
  <si>
    <t>1000099865</t>
  </si>
  <si>
    <t>张秋羽</t>
  </si>
  <si>
    <t>1000083003</t>
  </si>
  <si>
    <t>1000105097</t>
  </si>
  <si>
    <t>1000067239</t>
  </si>
  <si>
    <t>何丽</t>
  </si>
  <si>
    <t>1000108079</t>
  </si>
  <si>
    <t>王春燕</t>
  </si>
  <si>
    <t>1000055086</t>
  </si>
  <si>
    <t>0112333635</t>
  </si>
  <si>
    <t>1000122978</t>
  </si>
  <si>
    <t>张兴翠</t>
  </si>
  <si>
    <t>1000123201</t>
  </si>
  <si>
    <t>1000110786</t>
  </si>
  <si>
    <t>1000102075</t>
  </si>
  <si>
    <t>1000108033</t>
  </si>
  <si>
    <t>王汝苹</t>
  </si>
  <si>
    <t>1000123485</t>
  </si>
  <si>
    <t>1000109847</t>
  </si>
  <si>
    <t>1000112625</t>
  </si>
  <si>
    <t>1000003240</t>
  </si>
  <si>
    <t>范荣飞</t>
  </si>
  <si>
    <t>1000087624</t>
  </si>
  <si>
    <t>普文会</t>
  </si>
  <si>
    <t>1000017284</t>
  </si>
  <si>
    <t>李生会</t>
  </si>
  <si>
    <t>1000122587</t>
  </si>
  <si>
    <t>1000124446</t>
  </si>
  <si>
    <t>1000112187</t>
  </si>
  <si>
    <t>1000104686</t>
  </si>
  <si>
    <t>1000091582</t>
  </si>
  <si>
    <t>1000040441</t>
  </si>
  <si>
    <t>杨怡</t>
  </si>
  <si>
    <t>1000123790</t>
  </si>
  <si>
    <t>1000124525</t>
  </si>
  <si>
    <t>1000122728</t>
  </si>
  <si>
    <t>1000124515</t>
  </si>
  <si>
    <t>1000017754</t>
  </si>
  <si>
    <t>周剑颖</t>
  </si>
  <si>
    <t>1000124732</t>
  </si>
  <si>
    <t>1000120153</t>
  </si>
  <si>
    <t>1000003795</t>
  </si>
  <si>
    <t>1000110024</t>
  </si>
  <si>
    <t>5300-0000798305</t>
  </si>
  <si>
    <t>1000073146</t>
  </si>
  <si>
    <t>1000098863</t>
  </si>
  <si>
    <t>1000118408</t>
  </si>
  <si>
    <t>1000125299</t>
  </si>
  <si>
    <t>5010271115</t>
  </si>
  <si>
    <t>1000101101</t>
  </si>
  <si>
    <t>1000099097</t>
  </si>
  <si>
    <t>1000114420</t>
  </si>
  <si>
    <t>颜亨秀</t>
  </si>
  <si>
    <t>1000098513</t>
  </si>
  <si>
    <t>华社永</t>
  </si>
  <si>
    <t>1000123644</t>
  </si>
  <si>
    <t>1000084935</t>
  </si>
  <si>
    <t>1000107197</t>
  </si>
  <si>
    <t>1000087749</t>
  </si>
  <si>
    <t>0102222886</t>
  </si>
  <si>
    <t>1000111036</t>
  </si>
  <si>
    <t>1000124867</t>
  </si>
  <si>
    <t>1000021467</t>
  </si>
  <si>
    <t>1000001988</t>
  </si>
  <si>
    <t>张庆蓉</t>
  </si>
  <si>
    <t>1000090694</t>
  </si>
  <si>
    <t>1000118471</t>
  </si>
  <si>
    <t>0102533289</t>
  </si>
  <si>
    <t>李丽红</t>
  </si>
  <si>
    <t>1000023645</t>
  </si>
  <si>
    <t>5300-0000246281</t>
  </si>
  <si>
    <t>0103390200</t>
  </si>
  <si>
    <t>1000125239</t>
  </si>
  <si>
    <t>1000124803</t>
  </si>
  <si>
    <t>1000119666</t>
  </si>
  <si>
    <t>1000090664</t>
  </si>
  <si>
    <t>1000118696</t>
  </si>
  <si>
    <t>1000059975</t>
  </si>
  <si>
    <t>1000126535</t>
  </si>
  <si>
    <t>1000103622</t>
  </si>
  <si>
    <t>1000026381</t>
  </si>
  <si>
    <t>冯朝琼</t>
  </si>
  <si>
    <t>5330-5301057149</t>
  </si>
  <si>
    <t>1000118456</t>
  </si>
  <si>
    <t>1000084283</t>
  </si>
  <si>
    <t>1000049135</t>
  </si>
  <si>
    <t>1000114529</t>
  </si>
  <si>
    <t>1000122493</t>
  </si>
  <si>
    <t>1000101468</t>
  </si>
  <si>
    <t>张继</t>
  </si>
  <si>
    <t>1000122584</t>
  </si>
  <si>
    <t>1000107101</t>
  </si>
  <si>
    <t>1000029509</t>
  </si>
  <si>
    <t>杨晓旭</t>
  </si>
  <si>
    <t>1000123620</t>
  </si>
  <si>
    <t>1000101580</t>
  </si>
  <si>
    <t>陈玉欣</t>
  </si>
  <si>
    <t>1000122758</t>
  </si>
  <si>
    <t>1000104271</t>
  </si>
  <si>
    <t>吴凤竹</t>
  </si>
  <si>
    <t>1000064379</t>
  </si>
  <si>
    <t>1000123140</t>
  </si>
  <si>
    <t>韦功美</t>
  </si>
  <si>
    <t>1000014448</t>
  </si>
  <si>
    <t>1000124964</t>
  </si>
  <si>
    <t>申文仙</t>
  </si>
  <si>
    <t>1000127238</t>
  </si>
  <si>
    <t>朱会芬</t>
  </si>
  <si>
    <t>1000117471</t>
  </si>
  <si>
    <t>1000126496</t>
  </si>
  <si>
    <t>1000126255</t>
  </si>
  <si>
    <t>1000119332</t>
  </si>
  <si>
    <t>庄磊</t>
  </si>
  <si>
    <t>1000125336</t>
  </si>
  <si>
    <t>1000126567</t>
  </si>
  <si>
    <t>1000120050</t>
  </si>
  <si>
    <t>何以连</t>
  </si>
  <si>
    <t>1000127258</t>
  </si>
  <si>
    <t>1000123463</t>
  </si>
  <si>
    <t>1000126097</t>
  </si>
  <si>
    <t>江泽春</t>
  </si>
  <si>
    <t>5306-0628010345</t>
  </si>
  <si>
    <t>李龙燕</t>
  </si>
  <si>
    <t>1000024241</t>
  </si>
  <si>
    <t>1000030081</t>
  </si>
  <si>
    <t>巫金原</t>
  </si>
  <si>
    <t>1000128063</t>
  </si>
  <si>
    <t>马福华</t>
  </si>
  <si>
    <t>0102230375</t>
  </si>
  <si>
    <t>5012631192</t>
  </si>
  <si>
    <t>刘桂仙</t>
  </si>
  <si>
    <t>1000081799</t>
  </si>
  <si>
    <t>1000019671</t>
  </si>
  <si>
    <t>1000037106</t>
  </si>
  <si>
    <t>唐林珍</t>
  </si>
  <si>
    <t>1000123239</t>
  </si>
  <si>
    <t>1000129104</t>
  </si>
  <si>
    <t>1000123954</t>
  </si>
  <si>
    <t>祝吉凤</t>
  </si>
  <si>
    <t>1000127102</t>
  </si>
  <si>
    <t>李婷婷</t>
  </si>
  <si>
    <t>1000116426</t>
  </si>
  <si>
    <t>1000126102</t>
  </si>
  <si>
    <t>1000124896</t>
  </si>
  <si>
    <t>1000084583</t>
  </si>
  <si>
    <t>1000127813</t>
  </si>
  <si>
    <t>陈丽珍</t>
  </si>
  <si>
    <t>1000128279</t>
  </si>
  <si>
    <t>杨雪</t>
  </si>
  <si>
    <t>1000083692</t>
  </si>
  <si>
    <t>5300-0000330731</t>
  </si>
  <si>
    <t>1000019533</t>
  </si>
  <si>
    <t>1000129375</t>
  </si>
  <si>
    <t>0000381259</t>
  </si>
  <si>
    <t>1000126760</t>
  </si>
  <si>
    <t>1000072677</t>
  </si>
  <si>
    <t>武红梅</t>
  </si>
  <si>
    <t>1000127420</t>
  </si>
  <si>
    <t>1000072650</t>
  </si>
  <si>
    <t>韦宁安</t>
  </si>
  <si>
    <t>1000112005</t>
  </si>
  <si>
    <t>马光友</t>
  </si>
  <si>
    <t>1000112061</t>
  </si>
  <si>
    <t>0102202373</t>
  </si>
  <si>
    <t>1000043714</t>
  </si>
  <si>
    <t>1000127689</t>
  </si>
  <si>
    <t>1000128970</t>
  </si>
  <si>
    <t>自助机广发019</t>
  </si>
  <si>
    <t>1000015797</t>
  </si>
  <si>
    <t>0103018111</t>
  </si>
  <si>
    <t>1000128708</t>
  </si>
  <si>
    <t>1000113015</t>
  </si>
  <si>
    <t>0102530209</t>
  </si>
  <si>
    <t>1000128962</t>
  </si>
  <si>
    <t>1000109349</t>
  </si>
  <si>
    <t>李菊英</t>
  </si>
  <si>
    <t>1000124905</t>
  </si>
  <si>
    <t>1000108975</t>
  </si>
  <si>
    <t>陆仕一</t>
  </si>
  <si>
    <t>1000126069</t>
  </si>
  <si>
    <t>1000004081</t>
  </si>
  <si>
    <t>蔡春洪</t>
  </si>
  <si>
    <t>1000072785</t>
  </si>
  <si>
    <t>1000100577</t>
  </si>
  <si>
    <t>赵兴科</t>
  </si>
  <si>
    <t>1000068197</t>
  </si>
  <si>
    <t>申玉连</t>
  </si>
  <si>
    <t>1000036591</t>
  </si>
  <si>
    <t>1000127121</t>
  </si>
  <si>
    <t>5306-0627022544</t>
  </si>
  <si>
    <t>1000128348</t>
  </si>
  <si>
    <t>1000121007</t>
  </si>
  <si>
    <t>1000128054</t>
  </si>
  <si>
    <t>李建昆</t>
  </si>
  <si>
    <t>1000124592</t>
  </si>
  <si>
    <t>贺文忠</t>
  </si>
  <si>
    <t>5011286483</t>
  </si>
  <si>
    <t>张娜</t>
  </si>
  <si>
    <t>1000109070</t>
  </si>
  <si>
    <t>1000001191</t>
  </si>
  <si>
    <t>1000028222</t>
  </si>
  <si>
    <t>1000025399</t>
  </si>
  <si>
    <t>赵伟</t>
  </si>
  <si>
    <t>1000073551</t>
  </si>
  <si>
    <t>严艳</t>
  </si>
  <si>
    <t>1000046115</t>
  </si>
  <si>
    <t>0111001261</t>
  </si>
  <si>
    <t>1000064436</t>
  </si>
  <si>
    <t>董丽霞</t>
  </si>
  <si>
    <t>1000119891</t>
  </si>
  <si>
    <t>1000093804</t>
  </si>
  <si>
    <t>张清</t>
  </si>
  <si>
    <t>1000100591</t>
  </si>
  <si>
    <t>佟婷武</t>
  </si>
  <si>
    <t>1000110380</t>
  </si>
  <si>
    <t>1000086123</t>
  </si>
  <si>
    <t>1000121066</t>
  </si>
  <si>
    <t>赵丽香</t>
  </si>
  <si>
    <t>1000128843</t>
  </si>
  <si>
    <t>1000128097</t>
  </si>
  <si>
    <t>1000129573</t>
  </si>
  <si>
    <t>1000122692</t>
  </si>
  <si>
    <t>和树开</t>
  </si>
  <si>
    <t>1000128806</t>
  </si>
  <si>
    <t>1000130182</t>
  </si>
  <si>
    <t>1000110828</t>
  </si>
  <si>
    <t>1000128058</t>
  </si>
  <si>
    <t>1000120610</t>
  </si>
  <si>
    <t>施福田</t>
  </si>
  <si>
    <t>自助机招商038</t>
  </si>
  <si>
    <t>1000127766</t>
  </si>
  <si>
    <t>1000109874</t>
  </si>
  <si>
    <t>1000122665</t>
  </si>
  <si>
    <t>和树芝</t>
  </si>
  <si>
    <t>1000130011</t>
  </si>
  <si>
    <t>1000128961</t>
  </si>
  <si>
    <t>1000129131</t>
  </si>
  <si>
    <t>胡付云</t>
  </si>
  <si>
    <t>1000130751</t>
  </si>
  <si>
    <t>1000127668</t>
  </si>
  <si>
    <t>1000126319</t>
  </si>
  <si>
    <t>自助机广发035</t>
  </si>
  <si>
    <t>1000101470</t>
  </si>
  <si>
    <t>1000130772</t>
  </si>
  <si>
    <t>1000076789</t>
  </si>
  <si>
    <t>1000129652</t>
  </si>
  <si>
    <t>1000130422</t>
  </si>
  <si>
    <t>侯俊召</t>
  </si>
  <si>
    <t>1000130418</t>
  </si>
  <si>
    <t>1000082937</t>
  </si>
  <si>
    <t>1000129585</t>
  </si>
  <si>
    <t>1000060455</t>
  </si>
  <si>
    <t>1000130854</t>
  </si>
  <si>
    <t>1000087512</t>
  </si>
  <si>
    <t>1000131075</t>
  </si>
  <si>
    <t>1000038374</t>
  </si>
  <si>
    <t>赵荣</t>
  </si>
  <si>
    <t>1000131457</t>
  </si>
  <si>
    <t>沈心迪</t>
  </si>
  <si>
    <t>1000127876</t>
  </si>
  <si>
    <t>傅豪</t>
  </si>
  <si>
    <t>1000012955</t>
  </si>
  <si>
    <t>龙庭美</t>
  </si>
  <si>
    <t>1000127853</t>
  </si>
  <si>
    <t>1000127777</t>
  </si>
  <si>
    <t>陈豫云</t>
  </si>
  <si>
    <t>1000054692</t>
  </si>
  <si>
    <t>1000129831</t>
  </si>
  <si>
    <t>黄维</t>
  </si>
  <si>
    <t>1000123232</t>
  </si>
  <si>
    <t>1000125119</t>
  </si>
  <si>
    <t>李白菊</t>
  </si>
  <si>
    <t>1000103895</t>
  </si>
  <si>
    <t>0111256395</t>
  </si>
  <si>
    <t>1000132481</t>
  </si>
  <si>
    <t>1000102649</t>
  </si>
  <si>
    <t>1000102595</t>
  </si>
  <si>
    <t>1000082015</t>
  </si>
  <si>
    <t>1000068392</t>
  </si>
  <si>
    <t>1000131187</t>
  </si>
  <si>
    <t>1000096970</t>
  </si>
  <si>
    <t>1000033283</t>
  </si>
  <si>
    <t>1000120520</t>
  </si>
  <si>
    <t>陈俊睿</t>
  </si>
  <si>
    <t>0103295526</t>
  </si>
  <si>
    <t>金露婷</t>
  </si>
  <si>
    <t>1000087388</t>
  </si>
  <si>
    <t>1000048835</t>
  </si>
  <si>
    <t>1000127215</t>
  </si>
  <si>
    <t>1000131695</t>
  </si>
  <si>
    <t>1000073207</t>
  </si>
  <si>
    <t>1000046216</t>
  </si>
  <si>
    <t>1000133492</t>
  </si>
  <si>
    <t>5306-0627019804</t>
  </si>
  <si>
    <t>张孟科</t>
  </si>
  <si>
    <t>1000126012</t>
  </si>
  <si>
    <t>1000085130</t>
  </si>
  <si>
    <t>1000016458</t>
  </si>
  <si>
    <t>0102079535</t>
  </si>
  <si>
    <t>1000124686</t>
  </si>
  <si>
    <t>孙德青</t>
  </si>
  <si>
    <t>1000131141</t>
  </si>
  <si>
    <t>邹晓花</t>
  </si>
  <si>
    <t>1000125973</t>
  </si>
  <si>
    <t>1000077017</t>
  </si>
  <si>
    <t>1000024971</t>
  </si>
  <si>
    <t>罗忠琴</t>
  </si>
  <si>
    <t>1000127539</t>
  </si>
  <si>
    <t>邱平</t>
  </si>
  <si>
    <t>1000070054</t>
  </si>
  <si>
    <t>1000132793</t>
  </si>
  <si>
    <t>1000130536</t>
  </si>
  <si>
    <t>1000022158</t>
  </si>
  <si>
    <t>1000133446</t>
  </si>
  <si>
    <t>1000127411</t>
  </si>
  <si>
    <t>何登俊</t>
  </si>
  <si>
    <t>1000100367</t>
  </si>
  <si>
    <t>张保兰</t>
  </si>
  <si>
    <t>1000132113</t>
  </si>
  <si>
    <t>1000105404</t>
  </si>
  <si>
    <t>1000133896</t>
  </si>
  <si>
    <t>1000133957</t>
  </si>
  <si>
    <t>彭长明</t>
  </si>
  <si>
    <t>0000801980</t>
  </si>
  <si>
    <t>1000133607</t>
  </si>
  <si>
    <t>1000124464</t>
  </si>
  <si>
    <t>5303-0302083117</t>
  </si>
  <si>
    <t>1000123504</t>
  </si>
  <si>
    <t>5329-2929001237</t>
  </si>
  <si>
    <t>1000108373</t>
  </si>
  <si>
    <t>1000122891</t>
  </si>
  <si>
    <t>和江丽</t>
  </si>
  <si>
    <t>自助机广发012</t>
  </si>
  <si>
    <t>1000132996</t>
  </si>
  <si>
    <t>1000052473</t>
  </si>
  <si>
    <t>1000134106</t>
  </si>
  <si>
    <t>1000131224</t>
  </si>
  <si>
    <t>1000095301</t>
  </si>
  <si>
    <t>1000027303</t>
  </si>
  <si>
    <t>1000028261</t>
  </si>
  <si>
    <t>1000127501</t>
  </si>
  <si>
    <t>王大书</t>
  </si>
  <si>
    <t>1000127755</t>
  </si>
  <si>
    <t>1000118457</t>
  </si>
  <si>
    <t>1000041792</t>
  </si>
  <si>
    <t>1000096905</t>
  </si>
  <si>
    <t>1000135293</t>
  </si>
  <si>
    <t>1000116561</t>
  </si>
  <si>
    <t>孙宁</t>
  </si>
  <si>
    <t>1000134963</t>
  </si>
  <si>
    <t>1000124027</t>
  </si>
  <si>
    <t>丁惠仙</t>
  </si>
  <si>
    <t>1000135063</t>
  </si>
  <si>
    <t>1000123470</t>
  </si>
  <si>
    <t>彭地芬</t>
  </si>
  <si>
    <t>1000134489</t>
  </si>
  <si>
    <t>1000131283</t>
  </si>
  <si>
    <t>1000131353</t>
  </si>
  <si>
    <t>郑伟铭</t>
  </si>
  <si>
    <t>1000135501</t>
  </si>
  <si>
    <t>王宇</t>
  </si>
  <si>
    <t>1000059280</t>
  </si>
  <si>
    <t>1000075900</t>
  </si>
  <si>
    <t>0103223005</t>
  </si>
  <si>
    <t>1000107505</t>
  </si>
  <si>
    <t>1000131937</t>
  </si>
  <si>
    <t>1000134809</t>
  </si>
  <si>
    <t>缪应浩</t>
  </si>
  <si>
    <t>1000134370</t>
  </si>
  <si>
    <t>1000133043</t>
  </si>
  <si>
    <t>1000132733</t>
  </si>
  <si>
    <t>杨水</t>
  </si>
  <si>
    <t>1000135792</t>
  </si>
  <si>
    <t>邓爱英</t>
  </si>
  <si>
    <t>1000103955</t>
  </si>
  <si>
    <t>5325-2526021317</t>
  </si>
  <si>
    <t>周建民</t>
  </si>
  <si>
    <t>1000082119</t>
  </si>
  <si>
    <t>李映华</t>
  </si>
  <si>
    <t>1000134960</t>
  </si>
  <si>
    <t>1000106531</t>
  </si>
  <si>
    <t>邓梦颖</t>
  </si>
  <si>
    <t>1000135103</t>
  </si>
  <si>
    <t>吴念</t>
  </si>
  <si>
    <t>5331-3102004845</t>
  </si>
  <si>
    <t>1000133640</t>
  </si>
  <si>
    <t>1000066689</t>
  </si>
  <si>
    <t>1000136387</t>
  </si>
  <si>
    <t>1000094172</t>
  </si>
  <si>
    <t>1000091252</t>
  </si>
  <si>
    <t>1000081500</t>
  </si>
  <si>
    <t>1000134663</t>
  </si>
  <si>
    <t>1000095992</t>
  </si>
  <si>
    <t>5325-5250798335</t>
  </si>
  <si>
    <t>刘佳</t>
  </si>
  <si>
    <t>1000023652</t>
  </si>
  <si>
    <t>1000136776</t>
  </si>
  <si>
    <t>1000134739</t>
  </si>
  <si>
    <t>1000001853</t>
  </si>
  <si>
    <t>1000113995</t>
  </si>
  <si>
    <t>1000078455</t>
  </si>
  <si>
    <t>1000109988</t>
  </si>
  <si>
    <t>吕有英</t>
  </si>
  <si>
    <t>1000136330</t>
  </si>
  <si>
    <t>1000136899</t>
  </si>
  <si>
    <t>1000086593</t>
  </si>
  <si>
    <t>1000086544</t>
  </si>
  <si>
    <t>1000123535</t>
  </si>
  <si>
    <t>段婷英</t>
  </si>
  <si>
    <t>5303-5033601284</t>
  </si>
  <si>
    <t>1000123670</t>
  </si>
  <si>
    <t>张保成</t>
  </si>
  <si>
    <t>1000093708</t>
  </si>
  <si>
    <t>1000023232</t>
  </si>
  <si>
    <t>1000097960</t>
  </si>
  <si>
    <t>1000025847</t>
  </si>
  <si>
    <t>1000123132</t>
  </si>
  <si>
    <t>1000013221</t>
  </si>
  <si>
    <t>1000103480</t>
  </si>
  <si>
    <t>1000136557</t>
  </si>
  <si>
    <t>1000127641</t>
  </si>
  <si>
    <t>张桂兰</t>
  </si>
  <si>
    <t>1000097955</t>
  </si>
  <si>
    <t>王梓臣</t>
  </si>
  <si>
    <t>1000135560</t>
  </si>
  <si>
    <t>陈啟发</t>
  </si>
  <si>
    <t>5326-2624014728</t>
  </si>
  <si>
    <t>1000127374</t>
  </si>
  <si>
    <t>戴有珍</t>
  </si>
  <si>
    <t>1000137263</t>
  </si>
  <si>
    <t>1000130315</t>
  </si>
  <si>
    <t>0111285393</t>
  </si>
  <si>
    <t>金义花</t>
  </si>
  <si>
    <t>1000137071</t>
  </si>
  <si>
    <t>1000133073</t>
  </si>
  <si>
    <t>骆艺锋</t>
  </si>
  <si>
    <t>1000126626</t>
  </si>
  <si>
    <t>1000137407</t>
  </si>
  <si>
    <t>1000134338</t>
  </si>
  <si>
    <t>1000075677</t>
  </si>
  <si>
    <t>1000019699</t>
  </si>
  <si>
    <t>张德香</t>
  </si>
  <si>
    <t>1000076658</t>
  </si>
  <si>
    <t>徐翠</t>
  </si>
  <si>
    <t>0111239060</t>
  </si>
  <si>
    <t>1000117700</t>
  </si>
  <si>
    <t>1000052644</t>
  </si>
  <si>
    <t>OR17062100099470</t>
  </si>
  <si>
    <t>OR17062100099619</t>
  </si>
  <si>
    <t>OR17062100099986</t>
  </si>
  <si>
    <t>OR17062100100105</t>
  </si>
  <si>
    <t>OR17062100100259</t>
  </si>
  <si>
    <t>OR17062100100267</t>
  </si>
  <si>
    <t>OR17062100100388</t>
  </si>
  <si>
    <t>OR17062100100439</t>
  </si>
  <si>
    <t>OR17062100100528</t>
  </si>
  <si>
    <t>OR17062100100769</t>
  </si>
  <si>
    <t>OR17062100101014</t>
  </si>
  <si>
    <t>OR17062100101036</t>
  </si>
  <si>
    <t>OR17062100101063</t>
  </si>
  <si>
    <t>OR17062100101219</t>
  </si>
  <si>
    <t>OR17062100101275</t>
  </si>
  <si>
    <t>OR17062100101298</t>
  </si>
  <si>
    <t>OR17062100101331</t>
  </si>
  <si>
    <t>OR17062100101335</t>
  </si>
  <si>
    <t>OR17062100101342</t>
  </si>
  <si>
    <t>OR17062100101361</t>
  </si>
  <si>
    <t>OR17062100101368</t>
  </si>
  <si>
    <t>OR17062100101441</t>
  </si>
  <si>
    <t>OR17062100101449</t>
  </si>
  <si>
    <t>OR17062100101467</t>
  </si>
  <si>
    <t>OR17062100101480</t>
  </si>
  <si>
    <t>OR17062100101485</t>
  </si>
  <si>
    <t>OR17062100101499</t>
  </si>
  <si>
    <t>OR17062100101502</t>
  </si>
  <si>
    <t>OR17062100101510</t>
  </si>
  <si>
    <t>OR17062100101514</t>
  </si>
  <si>
    <t>OR17062100101540</t>
  </si>
  <si>
    <t>OR17062100101554</t>
  </si>
  <si>
    <t>OR17062100101556</t>
  </si>
  <si>
    <t>OR17062100101590</t>
  </si>
  <si>
    <t>OR17062100101624</t>
  </si>
  <si>
    <t>OR17062100101626</t>
  </si>
  <si>
    <t>OR17062100101640</t>
  </si>
  <si>
    <t>OR17062100101651</t>
  </si>
  <si>
    <t>OR17062100101669</t>
  </si>
  <si>
    <t>OR17062100101689</t>
  </si>
  <si>
    <t>OR17062100101752</t>
  </si>
  <si>
    <t>OR17062100101764</t>
  </si>
  <si>
    <t>OR17062100101769</t>
  </si>
  <si>
    <t>OR17062100101856</t>
  </si>
  <si>
    <t>OR17062100101925</t>
  </si>
  <si>
    <t>OR17062100102009</t>
  </si>
  <si>
    <t>OR17062100102020</t>
  </si>
  <si>
    <t>OR17062100102077</t>
  </si>
  <si>
    <t>OR17062100102085</t>
  </si>
  <si>
    <t>OR17062100102087</t>
  </si>
  <si>
    <t>OR17062100102099</t>
  </si>
  <si>
    <t>OR17062100102122</t>
  </si>
  <si>
    <t>OR17062100102127</t>
  </si>
  <si>
    <t>OR17062100102178</t>
  </si>
  <si>
    <t>OR17062100102221</t>
  </si>
  <si>
    <t>OR17062100102265</t>
  </si>
  <si>
    <t>OR17062100102270</t>
  </si>
  <si>
    <t>OR17062100102352</t>
  </si>
  <si>
    <t>OR17062100102354</t>
  </si>
  <si>
    <t>OR17062100102485</t>
  </si>
  <si>
    <t>OR17062100102489</t>
  </si>
  <si>
    <t>OR17062100102562</t>
  </si>
  <si>
    <t>OR17062100102669</t>
  </si>
  <si>
    <t>OR17062100102671</t>
  </si>
  <si>
    <t>OR17062100102701</t>
  </si>
  <si>
    <t>OR17062100102727</t>
  </si>
  <si>
    <t>SR17062100004747</t>
  </si>
  <si>
    <t>OR17062100102744</t>
  </si>
  <si>
    <t>OR17062100102747</t>
  </si>
  <si>
    <t>OR17062100102787</t>
  </si>
  <si>
    <t>OR17062100102788</t>
  </si>
  <si>
    <t>OR17062100102864</t>
  </si>
  <si>
    <t>OR17062100102873</t>
  </si>
  <si>
    <t>OR17062100102877</t>
  </si>
  <si>
    <t>OR17062100102878</t>
  </si>
  <si>
    <t>OR17062100102894</t>
  </si>
  <si>
    <t>OR17062100102897</t>
  </si>
  <si>
    <t>1000092073</t>
  </si>
  <si>
    <t>江书平</t>
  </si>
  <si>
    <t>SR17062100004782</t>
  </si>
  <si>
    <t>OR17062100102910</t>
  </si>
  <si>
    <t>OR17062100102911</t>
  </si>
  <si>
    <t>OR17062100102918</t>
  </si>
  <si>
    <t>OR17062100102933</t>
  </si>
  <si>
    <t>OR17062100102942</t>
  </si>
  <si>
    <t>OR17062100102958</t>
  </si>
  <si>
    <t>OR17062200103089</t>
  </si>
  <si>
    <t>OR17062200103506</t>
  </si>
  <si>
    <t>OR17062200103606</t>
  </si>
  <si>
    <t>OR17062200103632</t>
  </si>
  <si>
    <t>OR17062200103707</t>
  </si>
  <si>
    <t>OR17062200103788</t>
  </si>
  <si>
    <t>OR17062200103839</t>
  </si>
  <si>
    <t>OR17062200103932</t>
  </si>
  <si>
    <t>OR17062200103952</t>
  </si>
  <si>
    <t>OR17062200104037</t>
  </si>
  <si>
    <t>OR17062200104074</t>
  </si>
  <si>
    <t>OR17062200104184</t>
  </si>
  <si>
    <t>OR17062200104285</t>
  </si>
  <si>
    <t>OR17062200104417</t>
  </si>
  <si>
    <t>OR17062200104421</t>
  </si>
  <si>
    <t>OR17062200104450</t>
  </si>
  <si>
    <t>OR17062200104460</t>
  </si>
  <si>
    <t>OR17062200104479</t>
  </si>
  <si>
    <t>OR17062200104527</t>
  </si>
  <si>
    <t>OR17062200104589</t>
  </si>
  <si>
    <t>OR17062200104631</t>
  </si>
  <si>
    <t>OR17062200104752</t>
  </si>
  <si>
    <t>OR17062200104770</t>
  </si>
  <si>
    <t>OR17062200104926</t>
  </si>
  <si>
    <t>OR17062200104960</t>
  </si>
  <si>
    <t>OR17062200104982</t>
  </si>
  <si>
    <t>OR17062200105013</t>
  </si>
  <si>
    <t>OR17062200105024</t>
  </si>
  <si>
    <t>OR17062200105028</t>
  </si>
  <si>
    <t>OR17062200105040</t>
  </si>
  <si>
    <t>OR17062200105128</t>
  </si>
  <si>
    <t>OR17062200105156</t>
  </si>
  <si>
    <t>OR17062200105178</t>
  </si>
  <si>
    <t>OR17062200105214</t>
  </si>
  <si>
    <t>OR17062200105226</t>
  </si>
  <si>
    <t>OR17062200105255</t>
  </si>
  <si>
    <t>OR17062200105279</t>
  </si>
  <si>
    <t>OR17062200105300</t>
  </si>
  <si>
    <t>OR17062200105309</t>
  </si>
  <si>
    <t>OR17062200105325</t>
  </si>
  <si>
    <t>OR17062200105333</t>
  </si>
  <si>
    <t>OR17062200105347</t>
  </si>
  <si>
    <t>OR17062200105355</t>
  </si>
  <si>
    <t>OR17062200105356</t>
  </si>
  <si>
    <t>OR17062200105375</t>
  </si>
  <si>
    <t>OR17062200105406</t>
  </si>
  <si>
    <t>OR17062200105442</t>
  </si>
  <si>
    <t>OR17062200105443</t>
  </si>
  <si>
    <t>OR17062200105444</t>
  </si>
  <si>
    <t>OR17062200105445</t>
  </si>
  <si>
    <t>OR17062200105515</t>
  </si>
  <si>
    <t>OR17062200105731</t>
  </si>
  <si>
    <t>OR17062200105877</t>
  </si>
  <si>
    <t>OR17062200105904</t>
  </si>
  <si>
    <t>OR17062200105926</t>
  </si>
  <si>
    <t>OR17062200105931</t>
  </si>
  <si>
    <t>OR17062200105958</t>
  </si>
  <si>
    <t>OR17062200105966</t>
  </si>
  <si>
    <t>OR17062200105975</t>
  </si>
  <si>
    <t>OR17062200105993</t>
  </si>
  <si>
    <t>OR17062200106000</t>
  </si>
  <si>
    <t>OR17062200106027</t>
  </si>
  <si>
    <t>OR17062200106049</t>
  </si>
  <si>
    <t>OR17062200106052</t>
  </si>
  <si>
    <t>OR17062200106057</t>
  </si>
  <si>
    <t>OR17062200106062</t>
  </si>
  <si>
    <t>OR17062200106067</t>
  </si>
  <si>
    <t>OR17062200106085</t>
  </si>
  <si>
    <t>OR17062200106117</t>
  </si>
  <si>
    <t>OR17062200106121</t>
  </si>
  <si>
    <t>OR17062200106127</t>
  </si>
  <si>
    <t>OR17062200106161</t>
  </si>
  <si>
    <t>OR17062200106171</t>
  </si>
  <si>
    <t>OR17062200106202</t>
  </si>
  <si>
    <t>OR17062200106272</t>
  </si>
  <si>
    <t>OR17062200106274</t>
  </si>
  <si>
    <t>OR17062200106277</t>
  </si>
  <si>
    <t>OR17062200106279</t>
  </si>
  <si>
    <t>OR17062200106290</t>
  </si>
  <si>
    <t>OR17062200106297</t>
  </si>
  <si>
    <t>OR17062200106301</t>
  </si>
  <si>
    <t>OR17062200106312</t>
  </si>
  <si>
    <t>OR17062200106356</t>
  </si>
  <si>
    <t>OR17062200106363</t>
  </si>
  <si>
    <t>OR17062200106364</t>
  </si>
  <si>
    <t>OR17062200106371</t>
  </si>
  <si>
    <t>OR17062200106450</t>
  </si>
  <si>
    <t>OR17062200106501</t>
  </si>
  <si>
    <t>OR17062200106515</t>
  </si>
  <si>
    <t>OR17062200106521</t>
  </si>
  <si>
    <t>OR17062200106564</t>
  </si>
  <si>
    <t>OR17062200106565</t>
  </si>
  <si>
    <t>OR17062200106566</t>
  </si>
  <si>
    <t>OR17062200106563</t>
  </si>
  <si>
    <t>OR17062200106568</t>
  </si>
  <si>
    <t>OR17062200106592</t>
  </si>
  <si>
    <t>OR17062200106600</t>
  </si>
  <si>
    <t>OR17062200106608</t>
  </si>
  <si>
    <t>OR17062200106637</t>
  </si>
  <si>
    <t>OR17062200106638</t>
  </si>
  <si>
    <t>OR17062200106646</t>
  </si>
  <si>
    <t>OR17062200106674</t>
  </si>
  <si>
    <t>OR17062200106729</t>
  </si>
  <si>
    <t>OR17062200106746</t>
  </si>
  <si>
    <t>OR17062200106755</t>
  </si>
  <si>
    <t>OR17062200106760</t>
  </si>
  <si>
    <t>OR17062300106983</t>
  </si>
  <si>
    <t>OR17062300107024</t>
  </si>
  <si>
    <t>OR17062300107409</t>
  </si>
  <si>
    <t>OR17062300107630</t>
  </si>
  <si>
    <t>OR17062300107683</t>
  </si>
  <si>
    <t>OR17062300107865</t>
  </si>
  <si>
    <t>OR17062300107868</t>
  </si>
  <si>
    <t>OR17062300107894</t>
  </si>
  <si>
    <t>OR17062300108048</t>
  </si>
  <si>
    <t>OR17062300108111</t>
  </si>
  <si>
    <t>OR17062300108547</t>
  </si>
  <si>
    <t>OR17062300108554</t>
  </si>
  <si>
    <t>OR17062300108572</t>
  </si>
  <si>
    <t>OR17062300108660</t>
  </si>
  <si>
    <t>OR17062300108668</t>
  </si>
  <si>
    <t>OR17062300108674</t>
  </si>
  <si>
    <t>OR17062300108682</t>
  </si>
  <si>
    <t>OR17062300108714</t>
  </si>
  <si>
    <t>OR17062300108768</t>
  </si>
  <si>
    <t>OR17062300108777</t>
  </si>
  <si>
    <t>OR17062300108781</t>
  </si>
  <si>
    <t>OR17062300108797</t>
  </si>
  <si>
    <t>OR17062300108828</t>
  </si>
  <si>
    <t>OR17062300108822</t>
  </si>
  <si>
    <t>OR17062300108851</t>
  </si>
  <si>
    <t>OR17062300108869</t>
  </si>
  <si>
    <t>OR17062300108918</t>
  </si>
  <si>
    <t>OR17062300108934</t>
  </si>
  <si>
    <t>OR17062300108938</t>
  </si>
  <si>
    <t>OR17062300108941</t>
  </si>
  <si>
    <t>OR17062300108945</t>
  </si>
  <si>
    <t>OR17062300108994</t>
  </si>
  <si>
    <t>OR17062300109025</t>
  </si>
  <si>
    <t>OR17062300109045</t>
  </si>
  <si>
    <t>OR17062300109064</t>
  </si>
  <si>
    <t>OR17062300109067</t>
  </si>
  <si>
    <t>OR17062300109068</t>
  </si>
  <si>
    <t>OR17062300109078</t>
  </si>
  <si>
    <t>OR17062300109114</t>
  </si>
  <si>
    <t>OR17062300109119</t>
  </si>
  <si>
    <t>OR17062300109123</t>
  </si>
  <si>
    <t>OR17062300109131</t>
  </si>
  <si>
    <t>OR17062300109133</t>
  </si>
  <si>
    <t>OR17062300109235</t>
  </si>
  <si>
    <t>OR17062300109261</t>
  </si>
  <si>
    <t>OR17062300109302</t>
  </si>
  <si>
    <t>OR17062300109384</t>
  </si>
  <si>
    <t>OR17062300109407</t>
  </si>
  <si>
    <t>OR17062300109414</t>
  </si>
  <si>
    <t>OR17062300109434</t>
  </si>
  <si>
    <t>OR17062300109453</t>
  </si>
  <si>
    <t>OR17062300109456</t>
  </si>
  <si>
    <t>OR17062300109489</t>
  </si>
  <si>
    <t>OR17062300109510</t>
  </si>
  <si>
    <t>OR17062300109516</t>
  </si>
  <si>
    <t>OR17062300109563</t>
  </si>
  <si>
    <t>OR17062300109577</t>
  </si>
  <si>
    <t>OR17062300109597</t>
  </si>
  <si>
    <t>OR17062300109599</t>
  </si>
  <si>
    <t>OR17062300109623</t>
  </si>
  <si>
    <t>OR17062300109636</t>
  </si>
  <si>
    <t>OR17062300109647</t>
  </si>
  <si>
    <t>OR17062300109674</t>
  </si>
  <si>
    <t>OR17062300109688</t>
  </si>
  <si>
    <t>OR17062300109717</t>
  </si>
  <si>
    <t>SR17062300005472</t>
  </si>
  <si>
    <t>OR17062300109723</t>
  </si>
  <si>
    <t>SR17062300005474</t>
  </si>
  <si>
    <t>OR17062300109727</t>
  </si>
  <si>
    <t>OR17062300109751</t>
  </si>
  <si>
    <t>OR17062300109770</t>
  </si>
  <si>
    <t>OR17062300109824</t>
  </si>
  <si>
    <t>OR17062300109825</t>
  </si>
  <si>
    <t>OR17062300109895</t>
  </si>
  <si>
    <t>OR17062300109908</t>
  </si>
  <si>
    <t>OR17062300109962</t>
  </si>
  <si>
    <t>OR17062300109968</t>
  </si>
  <si>
    <t>OR17062300109969</t>
  </si>
  <si>
    <t>OR17062300109979</t>
  </si>
  <si>
    <t>OR17062300109988</t>
  </si>
  <si>
    <t>OR17062300109999</t>
  </si>
  <si>
    <t>OR17062300110000</t>
  </si>
  <si>
    <t>OR17062300110001</t>
  </si>
  <si>
    <t>OR17062300110004</t>
  </si>
  <si>
    <t>OR17062300110015</t>
  </si>
  <si>
    <t>OR17062300110020</t>
  </si>
  <si>
    <t>OR17062300110023</t>
  </si>
  <si>
    <t>OR17062300110035</t>
  </si>
  <si>
    <t>OR17062300110068</t>
  </si>
  <si>
    <t>OR17062300110076</t>
  </si>
  <si>
    <t>OR17062300110147</t>
  </si>
  <si>
    <t>OR17062300110149</t>
  </si>
  <si>
    <t>OR17062300110190</t>
  </si>
  <si>
    <t>OR17062300110200</t>
  </si>
  <si>
    <t>OR17062300110209</t>
  </si>
  <si>
    <t>OR17062300110211</t>
  </si>
  <si>
    <t>OR17062300110213</t>
  </si>
  <si>
    <t>OR17062300110216</t>
  </si>
  <si>
    <t>OR17062300110228</t>
  </si>
  <si>
    <t>OR17062300110238</t>
  </si>
  <si>
    <t>OR17062300110244</t>
  </si>
  <si>
    <t>OR17062300110246</t>
  </si>
  <si>
    <t>OR17062300110253</t>
  </si>
  <si>
    <t>OR17062300110254</t>
  </si>
  <si>
    <t>OR17062300110258</t>
  </si>
  <si>
    <t>OR17062300110299</t>
  </si>
  <si>
    <t>OR17062300110322</t>
  </si>
  <si>
    <t>OR17062400110360</t>
  </si>
  <si>
    <t>OR17062400110665</t>
  </si>
  <si>
    <t>OR17062400110676</t>
  </si>
  <si>
    <t>OR17062400110759</t>
  </si>
  <si>
    <t>OR17062400110775</t>
  </si>
  <si>
    <t>OR17062400110821</t>
  </si>
  <si>
    <t>OR17062400110835</t>
  </si>
  <si>
    <t>OR17062400110842</t>
  </si>
  <si>
    <t>OR17062400110974</t>
  </si>
  <si>
    <t>OR17062400110975</t>
  </si>
  <si>
    <t>OR17062400110994</t>
  </si>
  <si>
    <t>OR17062400111004</t>
  </si>
  <si>
    <t>OR17062400111020</t>
  </si>
  <si>
    <t>OR17062400111107</t>
  </si>
  <si>
    <t>OR17062400111173</t>
  </si>
  <si>
    <t>OR17062400111196</t>
  </si>
  <si>
    <t>OR17062400111208</t>
  </si>
  <si>
    <t>OR17062400111213</t>
  </si>
  <si>
    <t>OR17062400111218</t>
  </si>
  <si>
    <t>OR17062400111239</t>
  </si>
  <si>
    <t>OR17062400111299</t>
  </si>
  <si>
    <t>OR17062400111314</t>
  </si>
  <si>
    <t>OR17062400111316</t>
  </si>
  <si>
    <t>OR17062400111325</t>
  </si>
  <si>
    <t>OR17062400111331</t>
  </si>
  <si>
    <t>OR17062400111388</t>
  </si>
  <si>
    <t>OR17062400111389</t>
  </si>
  <si>
    <t>OR17062400111410</t>
  </si>
  <si>
    <t>OR17062400111428</t>
  </si>
  <si>
    <t>OR17062400111429</t>
  </si>
  <si>
    <t>OR17062400111479</t>
  </si>
  <si>
    <t>OR17062400111480</t>
  </si>
  <si>
    <t>OR17062400111491</t>
  </si>
  <si>
    <t>OR17062400111687</t>
  </si>
  <si>
    <t>OR17062400111703</t>
  </si>
  <si>
    <t>OR17062400111704</t>
  </si>
  <si>
    <t>OR17062400111712</t>
  </si>
  <si>
    <t>OR17062400111770</t>
  </si>
  <si>
    <t>OR17062400111793</t>
  </si>
  <si>
    <t>OR17062400111795</t>
  </si>
  <si>
    <t>OR17062400111799</t>
  </si>
  <si>
    <t>OR17062400111803</t>
  </si>
  <si>
    <t>OR17062400111857</t>
  </si>
  <si>
    <t>OR17062400111909</t>
  </si>
  <si>
    <t>OR17062400111930</t>
  </si>
  <si>
    <t>SR17062400005759</t>
  </si>
  <si>
    <t>OR17062400111951</t>
  </si>
  <si>
    <t>SR17062400005760</t>
  </si>
  <si>
    <t>OR17062400111954</t>
  </si>
  <si>
    <t>OR17062400112009</t>
  </si>
  <si>
    <t>OR17062400112012</t>
  </si>
  <si>
    <t>OR17062400112024</t>
  </si>
  <si>
    <t>OR17062400112030</t>
  </si>
  <si>
    <t>OR17062500112094</t>
  </si>
  <si>
    <t>OR17062500112123</t>
  </si>
  <si>
    <t>OR17062500112154</t>
  </si>
  <si>
    <t>OR17062500112176</t>
  </si>
  <si>
    <t>OR17062500112177</t>
  </si>
  <si>
    <t>OR17062500112201</t>
  </si>
  <si>
    <t>OR17062500112246</t>
  </si>
  <si>
    <t>OR17062500112274</t>
  </si>
  <si>
    <t>OR17062500112333</t>
  </si>
  <si>
    <t>OR17062500112337</t>
  </si>
  <si>
    <t>OR17062500112358</t>
  </si>
  <si>
    <t>OR17062500112364</t>
  </si>
  <si>
    <t>OR17062500112374</t>
  </si>
  <si>
    <t>OR17062500112384</t>
  </si>
  <si>
    <t>SR17062500005805</t>
  </si>
  <si>
    <t>OR17062500112385</t>
  </si>
  <si>
    <t>OR17062500112404</t>
  </si>
  <si>
    <t>OR17062500112406</t>
  </si>
  <si>
    <t>OR17062500112463</t>
  </si>
  <si>
    <t>OR17062500112531</t>
  </si>
  <si>
    <t>OR17062500112532</t>
  </si>
  <si>
    <t>OR17062500112535</t>
  </si>
  <si>
    <t>OR17062500112541</t>
  </si>
  <si>
    <t>OR17062500112587</t>
  </si>
  <si>
    <t>OR17062500112590</t>
  </si>
  <si>
    <t>OR17062500112597</t>
  </si>
  <si>
    <t>OR17062500112621</t>
  </si>
  <si>
    <t>OR17062500112657</t>
  </si>
  <si>
    <t>OR17062500112687</t>
  </si>
  <si>
    <t>OR17062500112689</t>
  </si>
  <si>
    <t>OR17062500112696</t>
  </si>
  <si>
    <t>OR17062500112809</t>
  </si>
  <si>
    <t>OR17062600113301</t>
  </si>
  <si>
    <t>OR17062600113484</t>
  </si>
  <si>
    <t>OR17062600113841</t>
  </si>
  <si>
    <t>OR17062600114202</t>
  </si>
  <si>
    <t>OR17062600114208</t>
  </si>
  <si>
    <t>OR17062600114267</t>
  </si>
  <si>
    <t>OR17062600114662</t>
  </si>
  <si>
    <t>OR17062600114740</t>
  </si>
  <si>
    <t>OR17062600114767</t>
  </si>
  <si>
    <t>OR17062600114825</t>
  </si>
  <si>
    <t>OR17062600114841</t>
  </si>
  <si>
    <t>OR17062600114887</t>
  </si>
  <si>
    <t>OR17062600114911</t>
  </si>
  <si>
    <t>OR17062600114958</t>
  </si>
  <si>
    <t>OR17062600115065</t>
  </si>
  <si>
    <t>OR17062600115127</t>
  </si>
  <si>
    <t>OR17062600115135</t>
  </si>
  <si>
    <t>OR17062600115198</t>
  </si>
  <si>
    <t>OR17062600115284</t>
  </si>
  <si>
    <t>OR17062600115321</t>
  </si>
  <si>
    <t>OR17062600115334</t>
  </si>
  <si>
    <t>OR17062600115353</t>
  </si>
  <si>
    <t>OR17062600115419</t>
  </si>
  <si>
    <t>OR17062600115455</t>
  </si>
  <si>
    <t>OR17062600115534</t>
  </si>
  <si>
    <t>OR17062600115551</t>
  </si>
  <si>
    <t>OR17062600115564</t>
  </si>
  <si>
    <t>OR17062600115575</t>
  </si>
  <si>
    <t>OR17062600115585</t>
  </si>
  <si>
    <t>OR17062600115623</t>
  </si>
  <si>
    <t>OR17062600115647</t>
  </si>
  <si>
    <t>OR17062600115654</t>
  </si>
  <si>
    <t>OR17062600115656</t>
  </si>
  <si>
    <t>OR17062600115657</t>
  </si>
  <si>
    <t>OR17062600115659</t>
  </si>
  <si>
    <t>OR17062600115700</t>
  </si>
  <si>
    <t>OR17062600115708</t>
  </si>
  <si>
    <t>OR17062600115728</t>
  </si>
  <si>
    <t>OR17062600115738</t>
  </si>
  <si>
    <t>OR17062600115990</t>
  </si>
  <si>
    <t>OR17062600116098</t>
  </si>
  <si>
    <t>OR17062600116122</t>
  </si>
  <si>
    <t>OR17062600116172</t>
  </si>
  <si>
    <t>OR17062600116201</t>
  </si>
  <si>
    <t>OR17062600116222</t>
  </si>
  <si>
    <t>OR17062600116350</t>
  </si>
  <si>
    <t>OR17062600116360</t>
  </si>
  <si>
    <t>OR17062600116371</t>
  </si>
  <si>
    <t>OR17062600116401</t>
  </si>
  <si>
    <t>OR17062600116452</t>
  </si>
  <si>
    <t>OR17062600116492</t>
  </si>
  <si>
    <t>OR17062600116522</t>
  </si>
  <si>
    <t>OR17062600116527</t>
  </si>
  <si>
    <t>OR17062600116540</t>
  </si>
  <si>
    <t>OR17062600116556</t>
  </si>
  <si>
    <t>OR17062600116578</t>
  </si>
  <si>
    <t>OR17062600116582</t>
  </si>
  <si>
    <t>OR17062600116614</t>
  </si>
  <si>
    <t>OR17062600116618</t>
  </si>
  <si>
    <t>OR17062600116631</t>
  </si>
  <si>
    <t>OR17062600116715</t>
  </si>
  <si>
    <t>OR17062600116747</t>
  </si>
  <si>
    <t>OR17062600116803</t>
  </si>
  <si>
    <t>OR17062600116832</t>
  </si>
  <si>
    <t>OR17062600116837</t>
  </si>
  <si>
    <t>OR17062600116876</t>
  </si>
  <si>
    <t>OR17062600116888</t>
  </si>
  <si>
    <t>OR17062600116896</t>
  </si>
  <si>
    <t>OR17062600116947</t>
  </si>
  <si>
    <t>OR17062600116966</t>
  </si>
  <si>
    <t>OR17062600117013</t>
  </si>
  <si>
    <t>OR17062600117014</t>
  </si>
  <si>
    <t>OR17062600117024</t>
  </si>
  <si>
    <t>OR17062600117053</t>
  </si>
  <si>
    <t>OR17062600117078</t>
  </si>
  <si>
    <t>OR17062600117107</t>
  </si>
  <si>
    <t>OR17062600117109</t>
  </si>
  <si>
    <t>OR17062600117131</t>
  </si>
  <si>
    <t>OR17062600117188</t>
  </si>
  <si>
    <t>OR17062600117202</t>
  </si>
  <si>
    <t>OR17062600117245</t>
  </si>
  <si>
    <t>OR17062600117246</t>
  </si>
  <si>
    <t>OR17062600117249</t>
  </si>
  <si>
    <t>OR17062600117279</t>
  </si>
  <si>
    <t>OR17062600117301</t>
  </si>
  <si>
    <t>OR17062600117305</t>
  </si>
  <si>
    <t>OR17062600117321</t>
  </si>
  <si>
    <t>OR17062600117323</t>
  </si>
  <si>
    <t>OR17062600117364</t>
  </si>
  <si>
    <t>OR17062700117442</t>
  </si>
  <si>
    <t>OR17062700117473</t>
  </si>
  <si>
    <t>OR17062700118103</t>
  </si>
  <si>
    <t>OR17062700118295</t>
  </si>
  <si>
    <t>OR17062700118361</t>
  </si>
  <si>
    <t>OR17062700118532</t>
  </si>
  <si>
    <t>OR17062700118557</t>
  </si>
  <si>
    <t>OR17062700118758</t>
  </si>
  <si>
    <t>OR17062700118817</t>
  </si>
  <si>
    <t>OR17062700118907</t>
  </si>
  <si>
    <t>OR17062700119002</t>
  </si>
  <si>
    <t>OR17062700119033</t>
  </si>
  <si>
    <t>OR17062700119120</t>
  </si>
  <si>
    <t>OR17062700119186</t>
  </si>
  <si>
    <t>OR17062700119201</t>
  </si>
  <si>
    <t>OR17062700119264</t>
  </si>
  <si>
    <t>OR17062700119283</t>
  </si>
  <si>
    <t>OR17062700119351</t>
  </si>
  <si>
    <t>OR17062700119357</t>
  </si>
  <si>
    <t>OR17062700119386</t>
  </si>
  <si>
    <t>E</t>
  </si>
  <si>
    <t>SR17062700006309</t>
  </si>
  <si>
    <t>OR17062700119425</t>
  </si>
  <si>
    <t>SR17062700006310</t>
  </si>
  <si>
    <t>OR17062700119433</t>
  </si>
  <si>
    <t>SR17062700006311</t>
  </si>
  <si>
    <t>OR17062700119438</t>
  </si>
  <si>
    <t>OR17062700119446</t>
  </si>
  <si>
    <t>OR17062700119495</t>
  </si>
  <si>
    <t>OR17062700119568</t>
  </si>
  <si>
    <t>OR17062700119577</t>
  </si>
  <si>
    <t>OR17062700119594</t>
  </si>
  <si>
    <t>OR17062700119649</t>
  </si>
  <si>
    <t>OR17062700119668</t>
  </si>
  <si>
    <t>OR17062700119656</t>
  </si>
  <si>
    <t>OR17062700119659</t>
  </si>
  <si>
    <t>OR17062700119664</t>
  </si>
  <si>
    <t>OR17062700119672</t>
  </si>
  <si>
    <t>OR17062700119722</t>
  </si>
  <si>
    <t>OR17062700119725</t>
  </si>
  <si>
    <t>OR17062700119753</t>
  </si>
  <si>
    <t>OR17062700119754</t>
  </si>
  <si>
    <t>OR17062700119809</t>
  </si>
  <si>
    <t>OR17062700119820</t>
  </si>
  <si>
    <t>OR17062700119822</t>
  </si>
  <si>
    <t>OR17062700119835</t>
  </si>
  <si>
    <t>OR17062700119844</t>
  </si>
  <si>
    <t>OR17062700119853</t>
  </si>
  <si>
    <t>OR17062700119877</t>
  </si>
  <si>
    <t>OR17062700119927</t>
  </si>
  <si>
    <t>OR17062700119930</t>
  </si>
  <si>
    <t>OR17062700119953</t>
  </si>
  <si>
    <t>OR17062700119974</t>
  </si>
  <si>
    <t>OR17062700120059</t>
  </si>
  <si>
    <t>OR17062700120066</t>
  </si>
  <si>
    <t>OR17062700120119</t>
  </si>
  <si>
    <t>OR17062700120302</t>
  </si>
  <si>
    <t>OR17062700120321</t>
  </si>
  <si>
    <t>OR17062700120330</t>
  </si>
  <si>
    <t>OR17062700120406</t>
  </si>
  <si>
    <t>OR17062700120419</t>
  </si>
  <si>
    <t>OR17062700120456</t>
  </si>
  <si>
    <t>OR17062700120479</t>
  </si>
  <si>
    <t>OR17062700120483</t>
  </si>
  <si>
    <t>OR17062700120484</t>
  </si>
  <si>
    <t>OR17062700120492</t>
  </si>
  <si>
    <t>OR17062700120518</t>
  </si>
  <si>
    <t>OR17062700120549</t>
  </si>
  <si>
    <t>OR17062700120568</t>
  </si>
  <si>
    <t>OR17062700120575</t>
  </si>
  <si>
    <t>OR17062700120598</t>
  </si>
  <si>
    <t>OR17062700120603</t>
  </si>
  <si>
    <t>OR17062700120596</t>
  </si>
  <si>
    <t>OR17062700120625</t>
  </si>
  <si>
    <t>OR17062700120638</t>
  </si>
  <si>
    <t>OR17062700120641</t>
  </si>
  <si>
    <t>OR17062700120669</t>
  </si>
  <si>
    <t>OR17062700120717</t>
  </si>
  <si>
    <t>OR17062700120723</t>
  </si>
  <si>
    <t>OR17062700120734</t>
  </si>
  <si>
    <t>OR17062700120765</t>
  </si>
  <si>
    <t>OR17062700120814</t>
  </si>
  <si>
    <t>OR17062700120845</t>
  </si>
  <si>
    <t>OR17062700120879</t>
  </si>
  <si>
    <t>OR17062700120942</t>
  </si>
  <si>
    <t>OR17062700120946</t>
  </si>
  <si>
    <t>OR17062700120952</t>
  </si>
  <si>
    <t>OR17062700120985</t>
  </si>
  <si>
    <t>OR17062700121007</t>
  </si>
  <si>
    <t>OR17062700121101</t>
  </si>
  <si>
    <t>OR17062700121109</t>
  </si>
  <si>
    <t>OR17062700121138</t>
  </si>
  <si>
    <t>OR17062700121186</t>
  </si>
  <si>
    <t>OR17062700121277</t>
  </si>
  <si>
    <t>OR17062700121289</t>
  </si>
  <si>
    <t>OR17062700121319</t>
  </si>
  <si>
    <t>OR17062700121410</t>
  </si>
  <si>
    <t>OR17062700121418</t>
  </si>
  <si>
    <t>SR17062700006515</t>
  </si>
  <si>
    <t>OR17062700121419</t>
  </si>
  <si>
    <t>OR17062700121423</t>
  </si>
  <si>
    <t>OR17062700121425</t>
  </si>
  <si>
    <t>OR17062700121431</t>
  </si>
  <si>
    <t>OR17062700121435</t>
  </si>
  <si>
    <t>OR17062700121478</t>
  </si>
  <si>
    <t>OR17062700121492</t>
  </si>
  <si>
    <t>OR17062700121497</t>
  </si>
  <si>
    <t>OR17062700121501</t>
  </si>
  <si>
    <t>OR17062700121542</t>
  </si>
  <si>
    <t>OR17062700121629</t>
  </si>
  <si>
    <t>OR17062700121631</t>
  </si>
  <si>
    <t>OR17062700121634</t>
  </si>
  <si>
    <t>OR17062700121646</t>
  </si>
  <si>
    <t>OR17062700121667</t>
  </si>
  <si>
    <t>OR17062700121814</t>
  </si>
  <si>
    <t>OR17062800121925</t>
  </si>
  <si>
    <t>OR17062800122510</t>
  </si>
  <si>
    <t>OR17062800122887</t>
  </si>
  <si>
    <t>OR17062800123032</t>
  </si>
  <si>
    <t>OR17062800123171</t>
  </si>
  <si>
    <t>OR17062800123594</t>
  </si>
  <si>
    <t>SR17062800006622</t>
  </si>
  <si>
    <t>OR17062800123808</t>
  </si>
  <si>
    <t>OR17062800123946</t>
  </si>
  <si>
    <t>OR17062800124119</t>
  </si>
  <si>
    <t>OR17062800124122</t>
  </si>
  <si>
    <t>OR17062800124164</t>
  </si>
  <si>
    <t>OR17062800124217</t>
  </si>
  <si>
    <t>OR17062800124242</t>
  </si>
  <si>
    <t>OR17062800124415</t>
  </si>
  <si>
    <t>OR17062800124654</t>
  </si>
  <si>
    <t>OR17062800124697</t>
  </si>
  <si>
    <t>OR17062800124703</t>
  </si>
  <si>
    <t>OR17062800124849</t>
  </si>
  <si>
    <t>OR17062800124961</t>
  </si>
  <si>
    <t>OR17062800124965</t>
  </si>
  <si>
    <t>OR17062800125016</t>
  </si>
  <si>
    <t>OR17062800125018</t>
  </si>
  <si>
    <t>OR17062800125034</t>
  </si>
  <si>
    <t>OR17062800125091</t>
  </si>
  <si>
    <t>OR17062800125114</t>
  </si>
  <si>
    <t>OR17062800125285</t>
  </si>
  <si>
    <t>OR17062800125414</t>
  </si>
  <si>
    <t>OR17062800125503</t>
  </si>
  <si>
    <t>OR17062800125514</t>
  </si>
  <si>
    <t>OR17062800125531</t>
  </si>
  <si>
    <t>OR17062800125561</t>
  </si>
  <si>
    <t>OR17062800125567</t>
  </si>
  <si>
    <t>OR17062800125578</t>
  </si>
  <si>
    <t>OR17062800125592</t>
  </si>
  <si>
    <t>OR17062800125598</t>
  </si>
  <si>
    <t>OR17062800125603</t>
  </si>
  <si>
    <t>OR17062800125643</t>
  </si>
  <si>
    <t>OR17062800125648</t>
  </si>
  <si>
    <t>OR17062800125662</t>
  </si>
  <si>
    <t>000862623441</t>
  </si>
  <si>
    <t>SR17062800006794</t>
  </si>
  <si>
    <t>OR17062800125664</t>
  </si>
  <si>
    <t>OR17062800125700</t>
  </si>
  <si>
    <t>OR17062800125724</t>
  </si>
  <si>
    <t>OR17062800125726</t>
  </si>
  <si>
    <t>OR17062800125736</t>
  </si>
  <si>
    <t>OR17062800125738</t>
  </si>
  <si>
    <t>OR17062800125743</t>
  </si>
  <si>
    <t>OR17062800125757</t>
  </si>
  <si>
    <t>OR17062800125774</t>
  </si>
  <si>
    <t>OR17062800125795</t>
  </si>
  <si>
    <t>OR17062800125810</t>
  </si>
  <si>
    <t>OR17062800125864</t>
  </si>
  <si>
    <t>OR17062800125931</t>
  </si>
  <si>
    <t>OR17062800125932</t>
  </si>
  <si>
    <t>OR17062800125953</t>
  </si>
  <si>
    <t>OR17062800125958</t>
  </si>
  <si>
    <t>OR17062800126029</t>
  </si>
  <si>
    <t>OR17062800126091</t>
  </si>
  <si>
    <t>OR17062800126095</t>
  </si>
  <si>
    <t>OR17062800126118</t>
  </si>
  <si>
    <t>OR17062800126157</t>
  </si>
  <si>
    <t>SR17062800006869</t>
  </si>
  <si>
    <t>OR17062800126167</t>
  </si>
  <si>
    <t>SR17062800006876</t>
  </si>
  <si>
    <t>OR17062800126195</t>
  </si>
  <si>
    <t>OR17062800126265</t>
  </si>
  <si>
    <t>OR17062800126280</t>
  </si>
  <si>
    <t>OR17062800126343</t>
  </si>
  <si>
    <t>OR17062800126369</t>
  </si>
  <si>
    <t>OR17062800126422</t>
  </si>
  <si>
    <t>OR17062800126471</t>
  </si>
  <si>
    <t>OR17062800126511</t>
  </si>
  <si>
    <t>OR17062800126516</t>
  </si>
  <si>
    <t>OR17062800126565</t>
  </si>
  <si>
    <t>OR17062800126590</t>
  </si>
  <si>
    <t>OR17062800126591</t>
  </si>
  <si>
    <t>OR17062800126614</t>
  </si>
  <si>
    <t>OR17062800126637</t>
  </si>
  <si>
    <t>OR17062800126639</t>
  </si>
  <si>
    <t>OR17062800126703</t>
  </si>
  <si>
    <t>OR17062800126731</t>
  </si>
  <si>
    <t>OR17062800126732</t>
  </si>
  <si>
    <t>OR17062900126986</t>
  </si>
  <si>
    <t>OR17062900127056</t>
  </si>
  <si>
    <t>OR17062900127360</t>
  </si>
  <si>
    <t>OR17062900127530</t>
  </si>
  <si>
    <t>OR17062900127569</t>
  </si>
  <si>
    <t>SR17062900006975</t>
  </si>
  <si>
    <t>OR17062900127612</t>
  </si>
  <si>
    <t>SR17062900006977</t>
  </si>
  <si>
    <t>OR17062900127623</t>
  </si>
  <si>
    <t>SR17062900006978</t>
  </si>
  <si>
    <t>OR17062900127626</t>
  </si>
  <si>
    <t>OR17062900127659</t>
  </si>
  <si>
    <t>OR17062900127680</t>
  </si>
  <si>
    <t>OR17062900127844</t>
  </si>
  <si>
    <t>OR17062900127962</t>
  </si>
  <si>
    <t>SR17062900006993</t>
  </si>
  <si>
    <t>OR17062900128054</t>
  </si>
  <si>
    <t>OR17062900128098</t>
  </si>
  <si>
    <t>OR17062900128215</t>
  </si>
  <si>
    <t>OR17062900128237</t>
  </si>
  <si>
    <t>OR17062900128333</t>
  </si>
  <si>
    <t>OR17062900128359</t>
  </si>
  <si>
    <t>OR17062900128412</t>
  </si>
  <si>
    <t>OR17062900128419</t>
  </si>
  <si>
    <t>OR17062900128428</t>
  </si>
  <si>
    <t>OR17062900128445</t>
  </si>
  <si>
    <t>OR17062900128641</t>
  </si>
  <si>
    <t>OR17062900128697</t>
  </si>
  <si>
    <t>OR17062900128720</t>
  </si>
  <si>
    <t>OR17062900128743</t>
  </si>
  <si>
    <t>OR17062900128764</t>
  </si>
  <si>
    <t>OR17062900128810</t>
  </si>
  <si>
    <t>OR17062900128862</t>
  </si>
  <si>
    <t>OR17062900128925</t>
  </si>
  <si>
    <t>OR17062900128935</t>
  </si>
  <si>
    <t>OR17062900128944</t>
  </si>
  <si>
    <t>OR17062900128966</t>
  </si>
  <si>
    <t>OR17062900128974</t>
  </si>
  <si>
    <t>OR17062900128999</t>
  </si>
  <si>
    <t>OR17062900129058</t>
  </si>
  <si>
    <t>OR17062900129066</t>
  </si>
  <si>
    <t>OR17062900129085</t>
  </si>
  <si>
    <t>OR17062900129130</t>
  </si>
  <si>
    <t>OR17062900129157</t>
  </si>
  <si>
    <t>OR17062900129183</t>
  </si>
  <si>
    <t>OR17062900129193</t>
  </si>
  <si>
    <t>OR17062900129223</t>
  </si>
  <si>
    <t>OR17062900129236</t>
  </si>
  <si>
    <t>OR17062900129287</t>
  </si>
  <si>
    <t>OR17062900129347</t>
  </si>
  <si>
    <t>OR17062900129438</t>
  </si>
  <si>
    <t>OR17062900129451</t>
  </si>
  <si>
    <t>OR17062900129455</t>
  </si>
  <si>
    <t>OR17062900129480</t>
  </si>
  <si>
    <t>OR17062900129487</t>
  </si>
  <si>
    <t>OR17062900129775</t>
  </si>
  <si>
    <t>OR17062900129782</t>
  </si>
  <si>
    <t>OR17062900129833</t>
  </si>
  <si>
    <t>OR17062900129848</t>
  </si>
  <si>
    <t>OR17062900130038</t>
  </si>
  <si>
    <t>OR17062900130048</t>
  </si>
  <si>
    <t>OR17062900130083</t>
  </si>
  <si>
    <t>OR17062900130109</t>
  </si>
  <si>
    <t>OR17062900130111</t>
  </si>
  <si>
    <t>OR17062900130116</t>
  </si>
  <si>
    <t>OR17062900130155</t>
  </si>
  <si>
    <t>OR17062900130177</t>
  </si>
  <si>
    <t>OR17062900130196</t>
  </si>
  <si>
    <t>OR17062900130207</t>
  </si>
  <si>
    <t>OR17062900130295</t>
  </si>
  <si>
    <t>OR17062900130318</t>
  </si>
  <si>
    <t>OR17062900130362</t>
  </si>
  <si>
    <t>OR17062900130370</t>
  </si>
  <si>
    <t>OR17062900130376</t>
  </si>
  <si>
    <t>OR17062900130378</t>
  </si>
  <si>
    <t>OR17062900130391</t>
  </si>
  <si>
    <t>OR17062900130398</t>
  </si>
  <si>
    <t>OR17062900130422</t>
  </si>
  <si>
    <t>OR17062900130469</t>
  </si>
  <si>
    <t>OR17062900130474</t>
  </si>
  <si>
    <t>OR17062900130477</t>
  </si>
  <si>
    <t>OR17062900130480</t>
  </si>
  <si>
    <t>OR17062900130514</t>
  </si>
  <si>
    <t>OR17062900130515</t>
  </si>
  <si>
    <t>OR17062900130527</t>
  </si>
  <si>
    <t>OR17062900130558</t>
  </si>
  <si>
    <t>OR17062900130562</t>
  </si>
  <si>
    <t>OR17062900130599</t>
  </si>
  <si>
    <t>OR17062900130650</t>
  </si>
  <si>
    <t>OR17062900130667</t>
  </si>
  <si>
    <t>OR17062900130713</t>
  </si>
  <si>
    <t>退款调节表 2017-06-21</t>
    <phoneticPr fontId="3" type="noConversion"/>
  </si>
  <si>
    <t>退款调节表 2017-06-22</t>
    <phoneticPr fontId="3" type="noConversion"/>
  </si>
  <si>
    <t>退款调节表 2017-06-23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</si>
  <si>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017-06-23 银行未受理</t>
    </r>
    <phoneticPr fontId="3" type="noConversion"/>
  </si>
  <si>
    <t>退款调节表 2017-06-24</t>
    <phoneticPr fontId="3" type="noConversion"/>
  </si>
  <si>
    <t>退款调节表 2017-06-25</t>
    <phoneticPr fontId="3" type="noConversion"/>
  </si>
  <si>
    <t>金额</t>
    <phoneticPr fontId="3" type="noConversion"/>
  </si>
  <si>
    <t>是否对账</t>
    <phoneticPr fontId="3" type="noConversion"/>
  </si>
  <si>
    <t>自助金额</t>
    <phoneticPr fontId="3" type="noConversion"/>
  </si>
  <si>
    <t>时间</t>
    <phoneticPr fontId="3" type="noConversion"/>
  </si>
  <si>
    <t>自助日期</t>
    <phoneticPr fontId="3" type="noConversion"/>
  </si>
  <si>
    <t>退款调节表 2017-06-26</t>
    <phoneticPr fontId="3" type="noConversion"/>
  </si>
  <si>
    <t>2017/6/26 其他业务转出</t>
    <phoneticPr fontId="3" type="noConversion"/>
  </si>
  <si>
    <t>退款调节表 2017-06-27</t>
    <phoneticPr fontId="3" type="noConversion"/>
  </si>
  <si>
    <t>2017/6/27 其他业务转出</t>
    <phoneticPr fontId="3" type="noConversion"/>
  </si>
  <si>
    <t>2017-06-24 银行未受理</t>
    <phoneticPr fontId="3" type="noConversion"/>
  </si>
  <si>
    <t>2017/6/27 银行未受理</t>
    <phoneticPr fontId="3" type="noConversion"/>
  </si>
  <si>
    <t>退款调节表 2017-06-28</t>
    <phoneticPr fontId="3" type="noConversion"/>
  </si>
  <si>
    <t>2017/6/28 银行未受理</t>
    <phoneticPr fontId="3" type="noConversion"/>
  </si>
  <si>
    <t>2017/6/28 其他业务转出</t>
    <phoneticPr fontId="3" type="noConversion"/>
  </si>
  <si>
    <t>退款调节表 2017-06-29</t>
    <phoneticPr fontId="3" type="noConversion"/>
  </si>
  <si>
    <t>退款调节表 2017-06-30</t>
    <phoneticPr fontId="3" type="noConversion"/>
  </si>
  <si>
    <t>自助机广发016</t>
  </si>
  <si>
    <t>1000133216</t>
  </si>
  <si>
    <t>李平红</t>
  </si>
  <si>
    <t>OR17063000130991</t>
  </si>
  <si>
    <t>5328-5280024430</t>
  </si>
  <si>
    <t>OR17063000131402</t>
  </si>
  <si>
    <t>1000135201</t>
  </si>
  <si>
    <t>OR17063000131469</t>
  </si>
  <si>
    <t>1000138201</t>
  </si>
  <si>
    <t>OR17063000131497</t>
  </si>
  <si>
    <t>1000111010</t>
  </si>
  <si>
    <t>OR17063000131698</t>
  </si>
  <si>
    <t>5329-2928001250</t>
  </si>
  <si>
    <t>OR17063000131737</t>
  </si>
  <si>
    <t>1000131521</t>
  </si>
  <si>
    <t>OR17063000131914</t>
  </si>
  <si>
    <t>5015376899</t>
  </si>
  <si>
    <t>隋海明</t>
  </si>
  <si>
    <t>OR17063000132037</t>
  </si>
  <si>
    <t>1000049502</t>
  </si>
  <si>
    <t>OR17063000132060</t>
  </si>
  <si>
    <t>1000136838</t>
  </si>
  <si>
    <t>OR17063000132109</t>
  </si>
  <si>
    <t>1000117262</t>
  </si>
  <si>
    <t>OR17063000132127</t>
  </si>
  <si>
    <t>1000125258</t>
  </si>
  <si>
    <t>OR17063000132150</t>
  </si>
  <si>
    <t>1000125267</t>
  </si>
  <si>
    <t>刘露</t>
  </si>
  <si>
    <t>OR17063000132159</t>
  </si>
  <si>
    <t>OR17063000132165</t>
  </si>
  <si>
    <t>1000131893</t>
  </si>
  <si>
    <t>OR17063000132201</t>
  </si>
  <si>
    <t>1000138073</t>
  </si>
  <si>
    <t>耿齐能</t>
  </si>
  <si>
    <t>OR17063000132218</t>
  </si>
  <si>
    <t>OR17063000132394</t>
  </si>
  <si>
    <t>1000136834</t>
  </si>
  <si>
    <t>OR17063000132436</t>
  </si>
  <si>
    <t>1000039286</t>
  </si>
  <si>
    <t>OR17063000132509</t>
  </si>
  <si>
    <t>1000135949</t>
  </si>
  <si>
    <t>张南极</t>
  </si>
  <si>
    <t>OR17063000132533</t>
  </si>
  <si>
    <t>1000134728</t>
  </si>
  <si>
    <t>OR17063000132542</t>
  </si>
  <si>
    <t>1000095110</t>
  </si>
  <si>
    <t>OR17063000132560</t>
  </si>
  <si>
    <t>1000095105</t>
  </si>
  <si>
    <t>马艳平</t>
  </si>
  <si>
    <t>OR17063000132565</t>
  </si>
  <si>
    <t>1000122651</t>
  </si>
  <si>
    <t>OR17063000132611</t>
  </si>
  <si>
    <t>1000102559</t>
  </si>
  <si>
    <t>OR17063000132631</t>
  </si>
  <si>
    <t>1000137722</t>
  </si>
  <si>
    <t>李小兰</t>
  </si>
  <si>
    <t>OR17063000132632</t>
  </si>
  <si>
    <t>1000102600</t>
  </si>
  <si>
    <t>李志伟</t>
  </si>
  <si>
    <t>OR17063000132635</t>
  </si>
  <si>
    <t>1000132253</t>
  </si>
  <si>
    <t>OR17063000132646</t>
  </si>
  <si>
    <t>0428051464</t>
  </si>
  <si>
    <t>王振华</t>
  </si>
  <si>
    <t>OR17063000132662</t>
  </si>
  <si>
    <t>1000005287</t>
  </si>
  <si>
    <t>杜怀</t>
  </si>
  <si>
    <t>OR17063000132757</t>
  </si>
  <si>
    <t>1000139460</t>
  </si>
  <si>
    <t>雷芳艺</t>
  </si>
  <si>
    <t>OR17063000132801</t>
  </si>
  <si>
    <t>1000139234</t>
  </si>
  <si>
    <t>孙静萍</t>
  </si>
  <si>
    <t>OR17063000132806</t>
  </si>
  <si>
    <t>1000138314</t>
  </si>
  <si>
    <t>OR17063000132824</t>
  </si>
  <si>
    <t>0103317462</t>
  </si>
  <si>
    <t>OR17063000132827</t>
  </si>
  <si>
    <t>1000122739</t>
  </si>
  <si>
    <t>黎馨蔚</t>
  </si>
  <si>
    <t>OR17063000132846</t>
  </si>
  <si>
    <t>1000002602</t>
  </si>
  <si>
    <t>OR17063000132848</t>
  </si>
  <si>
    <t>OR17063000132851</t>
  </si>
  <si>
    <t>5325-2527026328</t>
  </si>
  <si>
    <t>OR17063000132853</t>
  </si>
  <si>
    <t>OR17063000132857</t>
  </si>
  <si>
    <t>5012714960</t>
  </si>
  <si>
    <t>OR17063000132858</t>
  </si>
  <si>
    <t>OR17063000132860</t>
  </si>
  <si>
    <t>0112012777</t>
  </si>
  <si>
    <t>OR17063000132892</t>
  </si>
  <si>
    <t>1000097277</t>
  </si>
  <si>
    <t>OR17063000132905</t>
  </si>
  <si>
    <t>1000136603</t>
  </si>
  <si>
    <t>陶金福</t>
  </si>
  <si>
    <t>OR17063000132941</t>
  </si>
  <si>
    <t>1000139494</t>
  </si>
  <si>
    <t>唐正园</t>
  </si>
  <si>
    <t>OR17063000133051</t>
  </si>
  <si>
    <t>OR17063000133077</t>
  </si>
  <si>
    <t>1000139467</t>
  </si>
  <si>
    <t>易惠琼</t>
  </si>
  <si>
    <t>OR17063000133095</t>
  </si>
  <si>
    <t>1000134896</t>
  </si>
  <si>
    <t>黎吕</t>
  </si>
  <si>
    <t>OR17063000133096</t>
  </si>
  <si>
    <t>1000139582</t>
  </si>
  <si>
    <t>OR17063000133118</t>
  </si>
  <si>
    <t>1000134583</t>
  </si>
  <si>
    <t>OR17063000133186</t>
  </si>
  <si>
    <t>1000123089</t>
  </si>
  <si>
    <t>OR17063000133194</t>
  </si>
  <si>
    <t>1000139377</t>
  </si>
  <si>
    <t>OR17063000133220</t>
  </si>
  <si>
    <t>1000081693</t>
  </si>
  <si>
    <t>OR17063000133221</t>
  </si>
  <si>
    <t>1000112237</t>
  </si>
  <si>
    <t>许余良</t>
  </si>
  <si>
    <t>OR17063000133293</t>
  </si>
  <si>
    <t>1000066676</t>
  </si>
  <si>
    <t>OR17063000133349</t>
  </si>
  <si>
    <t>1000133950</t>
  </si>
  <si>
    <t>马演</t>
  </si>
  <si>
    <t>OR17063000133385</t>
  </si>
  <si>
    <t>OR17063000133388</t>
  </si>
  <si>
    <t>1000127737</t>
  </si>
  <si>
    <t>OR17063000133415</t>
  </si>
  <si>
    <t>OR17063000133419</t>
  </si>
  <si>
    <t>1000139925</t>
  </si>
  <si>
    <t>OR17063000133421</t>
  </si>
  <si>
    <t>1000085617</t>
  </si>
  <si>
    <t>罗昆</t>
  </si>
  <si>
    <t>OR17063000133437</t>
  </si>
  <si>
    <t>0102483392</t>
  </si>
  <si>
    <t>OR17063000133441</t>
  </si>
  <si>
    <t>1000117622</t>
  </si>
  <si>
    <t>字廷兰</t>
  </si>
  <si>
    <t>OR17063000133468</t>
  </si>
  <si>
    <t>1000140017</t>
  </si>
  <si>
    <t>OR17063000133480</t>
  </si>
  <si>
    <t>1000139349</t>
  </si>
  <si>
    <t>OR17063000133488</t>
  </si>
  <si>
    <t>1000138672</t>
  </si>
  <si>
    <t>OR17063000133490</t>
  </si>
  <si>
    <t>1000138239</t>
  </si>
  <si>
    <t>OR17063000133494</t>
  </si>
  <si>
    <t>1000136706</t>
  </si>
  <si>
    <t>OR17063000133516</t>
  </si>
  <si>
    <t>1000040675</t>
  </si>
  <si>
    <t>王天凤</t>
  </si>
  <si>
    <t>OR17063000133528</t>
  </si>
  <si>
    <t>1000139131</t>
  </si>
  <si>
    <t>陈灵</t>
  </si>
  <si>
    <t>OR17063000133582</t>
  </si>
  <si>
    <t>1000123541</t>
  </si>
  <si>
    <t>OR17063000133603</t>
  </si>
  <si>
    <t>1000138182</t>
  </si>
  <si>
    <t>吴代妹</t>
  </si>
  <si>
    <t>OR17063000133605</t>
  </si>
  <si>
    <t>1000137485</t>
  </si>
  <si>
    <t>普春艳</t>
  </si>
  <si>
    <t>OR17063000133613</t>
  </si>
  <si>
    <t>1000139947</t>
  </si>
  <si>
    <t>李君钰</t>
  </si>
  <si>
    <t>OR17063000133620</t>
  </si>
  <si>
    <t>1000126938</t>
  </si>
  <si>
    <t>冯克芬</t>
  </si>
  <si>
    <t>OR17063000133635</t>
  </si>
  <si>
    <t>1000137003</t>
  </si>
  <si>
    <t>何辉</t>
  </si>
  <si>
    <t>OR17063000133645</t>
  </si>
  <si>
    <t>1000139976</t>
  </si>
  <si>
    <t>OR17063000133648</t>
  </si>
  <si>
    <t>1000138237</t>
  </si>
  <si>
    <t>OR17063000133656</t>
  </si>
  <si>
    <t>5011335651</t>
  </si>
  <si>
    <t>OR17063000133680</t>
  </si>
  <si>
    <t>1000114414</t>
  </si>
  <si>
    <t>胡蓉</t>
  </si>
  <si>
    <t>OR17063000133729</t>
  </si>
  <si>
    <t>1000138825</t>
  </si>
  <si>
    <t>OR17063000133830</t>
  </si>
  <si>
    <t>1000140382</t>
  </si>
  <si>
    <t>OR17063000133878</t>
  </si>
  <si>
    <t>1000137770</t>
  </si>
  <si>
    <t>OR17063000133888</t>
  </si>
  <si>
    <t>1000137771</t>
  </si>
  <si>
    <t>OR17063000133891</t>
  </si>
  <si>
    <t>1000083603</t>
  </si>
  <si>
    <t>贾付香</t>
  </si>
  <si>
    <t>OR17063000133904</t>
  </si>
  <si>
    <t>1000134581</t>
  </si>
  <si>
    <t>杨才柱</t>
  </si>
  <si>
    <t>OR17063000133914</t>
  </si>
  <si>
    <t>1000139702</t>
  </si>
  <si>
    <t>李辉</t>
  </si>
  <si>
    <t>OR17063000133935</t>
  </si>
  <si>
    <t>OR17063000133940</t>
  </si>
  <si>
    <t>OR17063000133941</t>
  </si>
  <si>
    <t>0938956487</t>
  </si>
  <si>
    <t>1000140513</t>
  </si>
  <si>
    <t>廖煜婷</t>
  </si>
  <si>
    <t>OR17063000133956</t>
  </si>
  <si>
    <t>0938961964</t>
  </si>
  <si>
    <t>1000015149</t>
  </si>
  <si>
    <t>吕兴书</t>
  </si>
  <si>
    <t>SR17063000007662</t>
  </si>
  <si>
    <t>OR17063000133958</t>
  </si>
  <si>
    <t>SR17063000007661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</si>
</sst>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¥&quot;#,##0.00;&quot;¥&quot;\-#,##0.00"/>
    <numFmt numFmtId="176" formatCode="yyyy/mm/dd\ hh:mm:ss"/>
    <numFmt numFmtId="177" formatCode="&quot;¥&quot;#,##0.00_);[Red]\(&quot;¥&quot;#,##0.00\)"/>
    <numFmt numFmtId="178" formatCode="#,##0.00_ "/>
  </numFmts>
  <fonts count="7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4" fillId="0" borderId="0" xfId="0" applyNumberFormat="1" applyFont="1">
      <alignment vertical="center"/>
    </xf>
    <xf numFmtId="0" fontId="0" fillId="5" borderId="0" xfId="0" applyFill="1">
      <alignment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178" fontId="5" fillId="2" borderId="1" xfId="0" applyNumberFormat="1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0" fillId="0" borderId="0" xfId="0" applyAlignment="1"/>
    <xf numFmtId="2" fontId="0" fillId="0" borderId="0" xfId="0" applyNumberFormat="1" applyFont="1" applyAlignment="1"/>
    <xf numFmtId="22" fontId="0" fillId="0" borderId="0" xfId="0" applyNumberFormat="1" applyAlignment="1"/>
    <xf numFmtId="2" fontId="0" fillId="0" borderId="0" xfId="0" applyNumberFormat="1" applyAlignment="1"/>
    <xf numFmtId="22" fontId="0" fillId="0" borderId="0" xfId="0" applyNumberFormat="1">
      <alignment vertical="center"/>
    </xf>
    <xf numFmtId="14" fontId="4" fillId="0" borderId="0" xfId="0" applyNumberFormat="1" applyFont="1">
      <alignment vertical="center"/>
    </xf>
    <xf numFmtId="4" fontId="4" fillId="0" borderId="1" xfId="0" applyNumberFormat="1" applyFont="1" applyBorder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14" fontId="4" fillId="4" borderId="0" xfId="0" applyNumberFormat="1" applyFont="1" applyFill="1" applyAlignment="1">
      <alignment horizontal="left" vertical="center"/>
    </xf>
    <xf numFmtId="0" fontId="4" fillId="0" borderId="0" xfId="0" applyFont="1" applyAlignme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34" zoomScaleNormal="100" zoomScaleSheetLayoutView="100" workbookViewId="0">
      <selection activeCell="H50" sqref="H50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52" t="s">
        <v>0</v>
      </c>
      <c r="B1" s="52"/>
      <c r="C1" s="52"/>
      <c r="D1" s="52"/>
      <c r="E1" s="52"/>
      <c r="F1" s="52"/>
      <c r="G1" s="52"/>
      <c r="H1" s="52"/>
    </row>
    <row r="2" spans="1:8" s="1" customFormat="1" ht="15" customHeight="1">
      <c r="A2" s="52" t="s">
        <v>1</v>
      </c>
      <c r="B2" s="52"/>
      <c r="C2" s="52"/>
      <c r="D2" s="52"/>
      <c r="E2" s="52"/>
      <c r="F2" s="52"/>
      <c r="G2" s="52"/>
      <c r="H2" s="52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53" t="s">
        <v>0</v>
      </c>
      <c r="B8" s="53"/>
      <c r="C8" s="53"/>
      <c r="D8" s="53"/>
      <c r="E8" s="53"/>
      <c r="F8" s="53"/>
      <c r="G8" s="53"/>
      <c r="H8" s="53"/>
    </row>
    <row r="9" spans="1:8" s="2" customFormat="1" ht="14.25">
      <c r="A9" s="54" t="s">
        <v>12</v>
      </c>
      <c r="B9" s="54"/>
      <c r="C9" s="54"/>
      <c r="D9" s="54"/>
      <c r="E9" s="54"/>
      <c r="F9" s="54"/>
      <c r="G9" s="54"/>
      <c r="H9" s="54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53" t="s">
        <v>0</v>
      </c>
      <c r="B15" s="53"/>
      <c r="C15" s="53"/>
      <c r="D15" s="53"/>
      <c r="E15" s="53"/>
      <c r="F15" s="53"/>
      <c r="G15" s="53"/>
      <c r="H15" s="53"/>
    </row>
    <row r="16" spans="1:8" ht="14.25">
      <c r="A16" s="54" t="s">
        <v>14</v>
      </c>
      <c r="B16" s="54"/>
      <c r="C16" s="54"/>
      <c r="D16" s="54"/>
      <c r="E16" s="54"/>
      <c r="F16" s="54"/>
      <c r="G16" s="54"/>
      <c r="H16" s="54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53" t="s">
        <v>0</v>
      </c>
      <c r="B22" s="53"/>
      <c r="C22" s="53"/>
      <c r="D22" s="53"/>
      <c r="E22" s="53"/>
      <c r="F22" s="53"/>
      <c r="G22" s="53"/>
      <c r="H22" s="53"/>
    </row>
    <row r="23" spans="1:8" ht="17.100000000000001" customHeight="1">
      <c r="A23" s="54" t="s">
        <v>15</v>
      </c>
      <c r="B23" s="54"/>
      <c r="C23" s="54"/>
      <c r="D23" s="54"/>
      <c r="E23" s="54"/>
      <c r="F23" s="54"/>
      <c r="G23" s="54"/>
      <c r="H23" s="54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53" t="s">
        <v>0</v>
      </c>
      <c r="B29" s="53"/>
      <c r="C29" s="53"/>
      <c r="D29" s="53"/>
      <c r="E29" s="53"/>
      <c r="F29" s="53"/>
      <c r="G29" s="53"/>
      <c r="H29" s="53"/>
    </row>
    <row r="30" spans="1:8" ht="14.25">
      <c r="A30" s="54" t="s">
        <v>16</v>
      </c>
      <c r="B30" s="54"/>
      <c r="C30" s="54"/>
      <c r="D30" s="54"/>
      <c r="E30" s="54"/>
      <c r="F30" s="54"/>
      <c r="G30" s="54"/>
      <c r="H30" s="54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53" t="s">
        <v>17</v>
      </c>
      <c r="B37" s="53"/>
      <c r="C37" s="53"/>
      <c r="D37" s="53"/>
      <c r="E37" s="53"/>
      <c r="F37" s="53"/>
      <c r="G37" s="53"/>
      <c r="H37" s="53"/>
    </row>
    <row r="38" spans="1:8" ht="14.25">
      <c r="A38" s="53" t="s">
        <v>66</v>
      </c>
      <c r="B38" s="53"/>
      <c r="C38" s="53"/>
      <c r="D38" s="53"/>
      <c r="E38" s="53"/>
      <c r="F38" s="53"/>
      <c r="G38" s="53"/>
      <c r="H38" s="53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E21" sqref="E21"/>
    </sheetView>
  </sheetViews>
  <sheetFormatPr defaultRowHeight="13.5"/>
  <cols>
    <col min="4" max="4" width="36.25" customWidth="1"/>
    <col min="5" max="5" width="17.75" customWidth="1"/>
    <col min="8" max="8" width="12.875" customWidth="1"/>
    <col min="10" max="10" width="11.625" bestFit="1" customWidth="1"/>
    <col min="11" max="11" width="31.125" bestFit="1" customWidth="1"/>
    <col min="12" max="12" width="12.125" bestFit="1" customWidth="1"/>
    <col min="13" max="13" width="21.625" bestFit="1" customWidth="1"/>
    <col min="14" max="14" width="29" customWidth="1"/>
    <col min="15" max="15" width="18.375" bestFit="1" customWidth="1"/>
  </cols>
  <sheetData>
    <row r="1" spans="1:16">
      <c r="A1" t="s">
        <v>2913</v>
      </c>
      <c r="B1" t="s">
        <v>35</v>
      </c>
      <c r="C1" t="s">
        <v>2914</v>
      </c>
      <c r="D1" t="s">
        <v>2915</v>
      </c>
      <c r="E1" t="s">
        <v>2916</v>
      </c>
      <c r="F1" t="s">
        <v>2921</v>
      </c>
      <c r="G1" t="s">
        <v>2917</v>
      </c>
      <c r="H1" t="s">
        <v>2918</v>
      </c>
      <c r="I1" t="s">
        <v>2919</v>
      </c>
      <c r="J1" t="s">
        <v>2920</v>
      </c>
      <c r="K1" t="s">
        <v>2922</v>
      </c>
      <c r="L1" t="s">
        <v>2923</v>
      </c>
      <c r="M1" t="s">
        <v>2924</v>
      </c>
      <c r="N1" t="s">
        <v>2925</v>
      </c>
      <c r="O1" t="s">
        <v>2926</v>
      </c>
      <c r="P1" t="s">
        <v>2927</v>
      </c>
    </row>
    <row r="2" spans="1:16">
      <c r="A2" s="23" t="s">
        <v>2076</v>
      </c>
      <c r="B2" s="23" t="s">
        <v>2771</v>
      </c>
      <c r="C2" s="23" t="s">
        <v>2076</v>
      </c>
      <c r="D2" s="23" t="s">
        <v>2772</v>
      </c>
      <c r="E2" s="41"/>
      <c r="F2" s="23" t="s">
        <v>1307</v>
      </c>
      <c r="G2" s="41">
        <v>500</v>
      </c>
      <c r="H2" s="23" t="s">
        <v>2773</v>
      </c>
      <c r="I2" s="23" t="s">
        <v>2774</v>
      </c>
      <c r="J2" s="23" t="s">
        <v>1306</v>
      </c>
      <c r="K2" s="23" t="s">
        <v>2775</v>
      </c>
      <c r="L2" s="23" t="s">
        <v>432</v>
      </c>
      <c r="M2" s="23" t="s">
        <v>2085</v>
      </c>
      <c r="N2" s="23" t="s">
        <v>235</v>
      </c>
      <c r="O2" s="23" t="s">
        <v>216</v>
      </c>
      <c r="P2" s="23" t="s">
        <v>2776</v>
      </c>
    </row>
    <row r="3" spans="1:16">
      <c r="A3" s="23" t="s">
        <v>2076</v>
      </c>
      <c r="B3" s="23" t="s">
        <v>2777</v>
      </c>
      <c r="C3" s="23" t="s">
        <v>2076</v>
      </c>
      <c r="D3" s="23" t="s">
        <v>2772</v>
      </c>
      <c r="E3" s="41"/>
      <c r="F3" s="23" t="s">
        <v>1330</v>
      </c>
      <c r="G3" s="41">
        <v>13</v>
      </c>
      <c r="H3" s="23" t="s">
        <v>2773</v>
      </c>
      <c r="I3" s="23" t="s">
        <v>2778</v>
      </c>
      <c r="J3" s="23" t="s">
        <v>1329</v>
      </c>
      <c r="K3" s="23" t="s">
        <v>2779</v>
      </c>
      <c r="L3" s="23" t="s">
        <v>454</v>
      </c>
      <c r="M3" s="23" t="s">
        <v>2104</v>
      </c>
      <c r="N3" s="23" t="s">
        <v>248</v>
      </c>
      <c r="O3" s="23" t="s">
        <v>216</v>
      </c>
      <c r="P3" s="23" t="s">
        <v>2780</v>
      </c>
    </row>
    <row r="4" spans="1:16">
      <c r="A4" s="23" t="s">
        <v>2076</v>
      </c>
      <c r="B4" s="23" t="s">
        <v>2781</v>
      </c>
      <c r="C4" s="23" t="s">
        <v>2076</v>
      </c>
      <c r="D4" s="23" t="s">
        <v>2772</v>
      </c>
      <c r="E4" s="41"/>
      <c r="F4" s="23" t="s">
        <v>372</v>
      </c>
      <c r="G4" s="41">
        <v>402</v>
      </c>
      <c r="H4" s="23" t="s">
        <v>2773</v>
      </c>
      <c r="I4" s="23" t="s">
        <v>2782</v>
      </c>
      <c r="J4" s="23" t="s">
        <v>365</v>
      </c>
      <c r="K4" s="23" t="s">
        <v>2783</v>
      </c>
      <c r="L4" s="23" t="s">
        <v>366</v>
      </c>
      <c r="M4" s="23" t="s">
        <v>412</v>
      </c>
      <c r="N4" s="23" t="s">
        <v>235</v>
      </c>
      <c r="O4" s="23" t="s">
        <v>216</v>
      </c>
      <c r="P4" s="23" t="s">
        <v>2784</v>
      </c>
    </row>
    <row r="5" spans="1:16">
      <c r="A5" s="23" t="s">
        <v>2076</v>
      </c>
      <c r="B5" s="23" t="s">
        <v>2785</v>
      </c>
      <c r="C5" s="23" t="s">
        <v>2076</v>
      </c>
      <c r="D5" s="23" t="s">
        <v>2772</v>
      </c>
      <c r="E5" s="41"/>
      <c r="F5" s="23" t="s">
        <v>1337</v>
      </c>
      <c r="G5" s="41">
        <v>797</v>
      </c>
      <c r="H5" s="23" t="s">
        <v>2773</v>
      </c>
      <c r="I5" s="23" t="s">
        <v>2786</v>
      </c>
      <c r="J5" s="23" t="s">
        <v>1336</v>
      </c>
      <c r="K5" s="23" t="s">
        <v>2787</v>
      </c>
      <c r="L5" s="23" t="s">
        <v>2110</v>
      </c>
      <c r="M5" s="23" t="s">
        <v>2109</v>
      </c>
      <c r="N5" s="23" t="s">
        <v>235</v>
      </c>
      <c r="O5" s="23" t="s">
        <v>216</v>
      </c>
      <c r="P5" s="23" t="s">
        <v>2788</v>
      </c>
    </row>
    <row r="6" spans="1:16">
      <c r="A6" s="23" t="s">
        <v>2076</v>
      </c>
      <c r="B6" s="23" t="s">
        <v>2789</v>
      </c>
      <c r="C6" s="23" t="s">
        <v>2076</v>
      </c>
      <c r="D6" s="23" t="s">
        <v>2772</v>
      </c>
      <c r="E6" s="41"/>
      <c r="F6" s="23" t="s">
        <v>1358</v>
      </c>
      <c r="G6" s="41">
        <v>609</v>
      </c>
      <c r="H6" s="23" t="s">
        <v>2773</v>
      </c>
      <c r="I6" s="23" t="s">
        <v>2790</v>
      </c>
      <c r="J6" s="23" t="s">
        <v>1357</v>
      </c>
      <c r="K6" s="23" t="s">
        <v>2791</v>
      </c>
      <c r="L6" s="23" t="s">
        <v>487</v>
      </c>
      <c r="M6" s="23" t="s">
        <v>2132</v>
      </c>
      <c r="N6" s="23" t="s">
        <v>393</v>
      </c>
      <c r="O6" s="23" t="s">
        <v>392</v>
      </c>
      <c r="P6" s="23" t="s">
        <v>2792</v>
      </c>
    </row>
    <row r="7" spans="1:16">
      <c r="A7" s="23" t="s">
        <v>2076</v>
      </c>
      <c r="B7" s="23" t="s">
        <v>2793</v>
      </c>
      <c r="C7" s="23" t="s">
        <v>2076</v>
      </c>
      <c r="D7" s="23" t="s">
        <v>2772</v>
      </c>
      <c r="E7" s="41"/>
      <c r="F7" s="23" t="s">
        <v>1374</v>
      </c>
      <c r="G7" s="41">
        <v>244</v>
      </c>
      <c r="H7" s="23" t="s">
        <v>2773</v>
      </c>
      <c r="I7" s="23" t="s">
        <v>2794</v>
      </c>
      <c r="J7" s="23" t="s">
        <v>1373</v>
      </c>
      <c r="K7" s="23" t="s">
        <v>2795</v>
      </c>
      <c r="L7" s="23" t="s">
        <v>506</v>
      </c>
      <c r="M7" s="23" t="s">
        <v>2147</v>
      </c>
      <c r="N7" s="23" t="s">
        <v>393</v>
      </c>
      <c r="O7" s="23" t="s">
        <v>392</v>
      </c>
      <c r="P7" s="23" t="s">
        <v>2796</v>
      </c>
    </row>
    <row r="8" spans="1:16">
      <c r="A8" s="23" t="s">
        <v>2076</v>
      </c>
      <c r="B8" s="23" t="s">
        <v>2797</v>
      </c>
      <c r="C8" s="23" t="s">
        <v>2076</v>
      </c>
      <c r="D8" s="23" t="s">
        <v>2772</v>
      </c>
      <c r="E8" s="41"/>
      <c r="F8" s="23" t="s">
        <v>1390</v>
      </c>
      <c r="G8" s="41">
        <v>992</v>
      </c>
      <c r="H8" s="23" t="s">
        <v>2773</v>
      </c>
      <c r="I8" s="23" t="s">
        <v>2798</v>
      </c>
      <c r="J8" s="23" t="s">
        <v>1389</v>
      </c>
      <c r="K8" s="23" t="s">
        <v>2799</v>
      </c>
      <c r="L8" s="23" t="s">
        <v>524</v>
      </c>
      <c r="M8" s="23" t="s">
        <v>2163</v>
      </c>
      <c r="N8" s="23" t="s">
        <v>233</v>
      </c>
      <c r="O8" s="23" t="s">
        <v>216</v>
      </c>
      <c r="P8" s="23" t="s">
        <v>2800</v>
      </c>
    </row>
    <row r="9" spans="1:16">
      <c r="A9" s="23" t="s">
        <v>2076</v>
      </c>
      <c r="B9" s="23" t="s">
        <v>2801</v>
      </c>
      <c r="C9" s="23" t="s">
        <v>2076</v>
      </c>
      <c r="D9" s="23" t="s">
        <v>2772</v>
      </c>
      <c r="E9" s="41"/>
      <c r="F9" s="23" t="s">
        <v>1377</v>
      </c>
      <c r="G9" s="41">
        <v>671</v>
      </c>
      <c r="H9" s="23" t="s">
        <v>2773</v>
      </c>
      <c r="I9" s="23" t="s">
        <v>2802</v>
      </c>
      <c r="J9" s="23" t="s">
        <v>1376</v>
      </c>
      <c r="K9" s="23" t="s">
        <v>2803</v>
      </c>
      <c r="L9" s="23" t="s">
        <v>508</v>
      </c>
      <c r="M9" s="23" t="s">
        <v>2149</v>
      </c>
      <c r="N9" s="23" t="s">
        <v>233</v>
      </c>
      <c r="O9" s="23" t="s">
        <v>216</v>
      </c>
      <c r="P9" s="23" t="s">
        <v>2804</v>
      </c>
    </row>
    <row r="10" spans="1:16">
      <c r="A10" s="23" t="s">
        <v>2076</v>
      </c>
      <c r="B10" s="23" t="s">
        <v>2805</v>
      </c>
      <c r="C10" s="23" t="s">
        <v>2076</v>
      </c>
      <c r="D10" s="23" t="s">
        <v>2772</v>
      </c>
      <c r="E10" s="41"/>
      <c r="F10" s="23" t="s">
        <v>1403</v>
      </c>
      <c r="G10" s="41">
        <v>50</v>
      </c>
      <c r="H10" s="23" t="s">
        <v>2773</v>
      </c>
      <c r="I10" s="23" t="s">
        <v>2806</v>
      </c>
      <c r="J10" s="23" t="s">
        <v>1402</v>
      </c>
      <c r="K10" s="23" t="s">
        <v>2807</v>
      </c>
      <c r="L10" s="23" t="s">
        <v>541</v>
      </c>
      <c r="M10" s="23" t="s">
        <v>2176</v>
      </c>
      <c r="N10" s="23" t="s">
        <v>10</v>
      </c>
      <c r="O10" s="23" t="s">
        <v>225</v>
      </c>
      <c r="P10" s="23" t="s">
        <v>2808</v>
      </c>
    </row>
    <row r="11" spans="1:16">
      <c r="A11" s="23" t="s">
        <v>2076</v>
      </c>
      <c r="B11" s="23" t="s">
        <v>2809</v>
      </c>
      <c r="C11" s="23" t="s">
        <v>2076</v>
      </c>
      <c r="D11" s="23" t="s">
        <v>2772</v>
      </c>
      <c r="E11" s="41"/>
      <c r="F11" s="23" t="s">
        <v>371</v>
      </c>
      <c r="G11" s="41">
        <v>217</v>
      </c>
      <c r="H11" s="23" t="s">
        <v>2773</v>
      </c>
      <c r="I11" s="23" t="s">
        <v>2810</v>
      </c>
      <c r="J11" s="23" t="s">
        <v>363</v>
      </c>
      <c r="K11" s="23" t="s">
        <v>2811</v>
      </c>
      <c r="L11" s="23" t="s">
        <v>364</v>
      </c>
      <c r="M11" s="23" t="s">
        <v>411</v>
      </c>
      <c r="N11" s="23" t="s">
        <v>403</v>
      </c>
      <c r="O11" s="23" t="s">
        <v>255</v>
      </c>
      <c r="P11" s="23" t="s">
        <v>2812</v>
      </c>
    </row>
    <row r="12" spans="1:16">
      <c r="A12" s="23" t="s">
        <v>2076</v>
      </c>
      <c r="B12" s="23" t="s">
        <v>2813</v>
      </c>
      <c r="C12" s="23" t="s">
        <v>2076</v>
      </c>
      <c r="D12" s="23" t="s">
        <v>2772</v>
      </c>
      <c r="E12" s="41"/>
      <c r="F12" s="23" t="s">
        <v>1412</v>
      </c>
      <c r="G12" s="41">
        <v>59</v>
      </c>
      <c r="H12" s="23" t="s">
        <v>2773</v>
      </c>
      <c r="I12" s="23" t="s">
        <v>2814</v>
      </c>
      <c r="J12" s="23" t="s">
        <v>1411</v>
      </c>
      <c r="K12" s="23" t="s">
        <v>2815</v>
      </c>
      <c r="L12" s="23" t="s">
        <v>552</v>
      </c>
      <c r="M12" s="23" t="s">
        <v>2185</v>
      </c>
      <c r="N12" s="23" t="s">
        <v>393</v>
      </c>
      <c r="O12" s="23" t="s">
        <v>392</v>
      </c>
      <c r="P12" s="23" t="s">
        <v>2816</v>
      </c>
    </row>
    <row r="13" spans="1:16">
      <c r="A13" s="23" t="s">
        <v>2076</v>
      </c>
      <c r="B13" s="23" t="s">
        <v>2817</v>
      </c>
      <c r="C13" s="23" t="s">
        <v>2076</v>
      </c>
      <c r="D13" s="23" t="s">
        <v>2772</v>
      </c>
      <c r="E13" s="41"/>
      <c r="F13" s="23" t="s">
        <v>1363</v>
      </c>
      <c r="G13" s="41">
        <v>1000</v>
      </c>
      <c r="H13" s="23" t="s">
        <v>2773</v>
      </c>
      <c r="I13" s="23" t="s">
        <v>2818</v>
      </c>
      <c r="J13" s="23" t="s">
        <v>1362</v>
      </c>
      <c r="K13" s="23" t="s">
        <v>2819</v>
      </c>
      <c r="L13" s="23" t="s">
        <v>2137</v>
      </c>
      <c r="M13" s="23" t="s">
        <v>2136</v>
      </c>
      <c r="N13" s="23" t="s">
        <v>253</v>
      </c>
      <c r="O13" s="23" t="s">
        <v>216</v>
      </c>
      <c r="P13" s="23" t="s">
        <v>2820</v>
      </c>
    </row>
    <row r="14" spans="1:16">
      <c r="A14" s="23" t="s">
        <v>2076</v>
      </c>
      <c r="B14" s="23" t="s">
        <v>2821</v>
      </c>
      <c r="C14" s="23" t="s">
        <v>2076</v>
      </c>
      <c r="D14" s="23" t="s">
        <v>2772</v>
      </c>
      <c r="E14" s="41"/>
      <c r="F14" s="23" t="s">
        <v>1419</v>
      </c>
      <c r="G14" s="41">
        <v>479</v>
      </c>
      <c r="H14" s="23" t="s">
        <v>2773</v>
      </c>
      <c r="I14" s="23" t="s">
        <v>2822</v>
      </c>
      <c r="J14" s="23" t="s">
        <v>1418</v>
      </c>
      <c r="K14" s="23" t="s">
        <v>2823</v>
      </c>
      <c r="L14" s="23" t="s">
        <v>560</v>
      </c>
      <c r="M14" s="23" t="s">
        <v>2191</v>
      </c>
      <c r="N14" s="23" t="s">
        <v>10</v>
      </c>
      <c r="O14" s="23" t="s">
        <v>225</v>
      </c>
      <c r="P14" s="23" t="s">
        <v>2824</v>
      </c>
    </row>
    <row r="15" spans="1:16">
      <c r="A15" s="23" t="s">
        <v>2076</v>
      </c>
      <c r="B15" s="23" t="s">
        <v>2825</v>
      </c>
      <c r="C15" s="23" t="s">
        <v>2076</v>
      </c>
      <c r="D15" s="23" t="s">
        <v>2772</v>
      </c>
      <c r="E15" s="41"/>
      <c r="F15" s="23" t="s">
        <v>373</v>
      </c>
      <c r="G15" s="41">
        <v>93</v>
      </c>
      <c r="H15" s="23" t="s">
        <v>2773</v>
      </c>
      <c r="I15" s="23" t="s">
        <v>2826</v>
      </c>
      <c r="J15" s="23" t="s">
        <v>367</v>
      </c>
      <c r="K15" s="23" t="s">
        <v>2827</v>
      </c>
      <c r="L15" s="23" t="s">
        <v>368</v>
      </c>
      <c r="M15" s="23" t="s">
        <v>413</v>
      </c>
      <c r="N15" s="23" t="s">
        <v>227</v>
      </c>
      <c r="O15" s="23" t="s">
        <v>216</v>
      </c>
      <c r="P15" s="23" t="s">
        <v>2828</v>
      </c>
    </row>
    <row r="16" spans="1:16">
      <c r="A16" s="23" t="s">
        <v>2076</v>
      </c>
      <c r="B16" s="23" t="s">
        <v>2829</v>
      </c>
      <c r="C16" s="23" t="s">
        <v>2076</v>
      </c>
      <c r="D16" s="23" t="s">
        <v>2772</v>
      </c>
      <c r="E16" s="41"/>
      <c r="F16" s="23" t="s">
        <v>1422</v>
      </c>
      <c r="G16" s="41">
        <v>52</v>
      </c>
      <c r="H16" s="23" t="s">
        <v>2773</v>
      </c>
      <c r="I16" s="23" t="s">
        <v>2830</v>
      </c>
      <c r="J16" s="23" t="s">
        <v>1421</v>
      </c>
      <c r="K16" s="23" t="s">
        <v>2831</v>
      </c>
      <c r="L16" s="23" t="s">
        <v>342</v>
      </c>
      <c r="M16" s="23" t="s">
        <v>2193</v>
      </c>
      <c r="N16" s="23" t="s">
        <v>233</v>
      </c>
      <c r="O16" s="23" t="s">
        <v>216</v>
      </c>
      <c r="P16" s="23" t="s">
        <v>2832</v>
      </c>
    </row>
    <row r="17" spans="1:16">
      <c r="A17" s="23" t="s">
        <v>2076</v>
      </c>
      <c r="B17" s="23" t="s">
        <v>2833</v>
      </c>
      <c r="C17" s="23" t="s">
        <v>2076</v>
      </c>
      <c r="D17" s="23" t="s">
        <v>2772</v>
      </c>
      <c r="E17" s="41"/>
      <c r="F17" s="23" t="s">
        <v>1457</v>
      </c>
      <c r="G17" s="41">
        <v>550</v>
      </c>
      <c r="H17" s="23" t="s">
        <v>2773</v>
      </c>
      <c r="I17" s="23" t="s">
        <v>2834</v>
      </c>
      <c r="J17" s="23" t="s">
        <v>1456</v>
      </c>
      <c r="K17" s="23" t="s">
        <v>2835</v>
      </c>
      <c r="L17" s="23" t="s">
        <v>609</v>
      </c>
      <c r="M17" s="23" t="s">
        <v>2231</v>
      </c>
      <c r="N17" s="23" t="s">
        <v>231</v>
      </c>
      <c r="O17" s="23" t="s">
        <v>216</v>
      </c>
      <c r="P17" s="23" t="s">
        <v>2836</v>
      </c>
    </row>
    <row r="18" spans="1:16">
      <c r="A18" s="23" t="s">
        <v>2409</v>
      </c>
      <c r="B18" s="23" t="s">
        <v>2837</v>
      </c>
      <c r="C18" s="23" t="s">
        <v>2409</v>
      </c>
      <c r="D18" s="23" t="s">
        <v>2772</v>
      </c>
      <c r="E18" s="41"/>
      <c r="F18" s="23" t="s">
        <v>1508</v>
      </c>
      <c r="G18" s="41">
        <v>1800</v>
      </c>
      <c r="H18" s="23" t="s">
        <v>2773</v>
      </c>
      <c r="I18" s="23" t="s">
        <v>2838</v>
      </c>
      <c r="J18" s="23" t="s">
        <v>1507</v>
      </c>
      <c r="K18" s="23" t="s">
        <v>2839</v>
      </c>
      <c r="L18" s="23" t="s">
        <v>671</v>
      </c>
      <c r="M18" s="23" t="s">
        <v>2283</v>
      </c>
      <c r="N18" s="23" t="s">
        <v>393</v>
      </c>
      <c r="O18" s="23" t="s">
        <v>392</v>
      </c>
      <c r="P18" s="23" t="s">
        <v>2840</v>
      </c>
    </row>
    <row r="19" spans="1:16">
      <c r="A19" s="23" t="s">
        <v>2409</v>
      </c>
      <c r="B19" s="23" t="s">
        <v>2841</v>
      </c>
      <c r="C19" s="23" t="s">
        <v>2409</v>
      </c>
      <c r="D19" s="23" t="s">
        <v>2772</v>
      </c>
      <c r="E19" s="41"/>
      <c r="F19" s="23" t="s">
        <v>1544</v>
      </c>
      <c r="G19" s="41">
        <v>194</v>
      </c>
      <c r="H19" s="23" t="s">
        <v>2773</v>
      </c>
      <c r="I19" s="23" t="s">
        <v>2842</v>
      </c>
      <c r="J19" s="23" t="s">
        <v>717</v>
      </c>
      <c r="K19" s="23" t="s">
        <v>2843</v>
      </c>
      <c r="L19" s="23" t="s">
        <v>2321</v>
      </c>
      <c r="M19" s="23" t="s">
        <v>2320</v>
      </c>
      <c r="N19" s="23" t="s">
        <v>248</v>
      </c>
      <c r="O19" s="23" t="s">
        <v>216</v>
      </c>
      <c r="P19" s="23" t="s">
        <v>2844</v>
      </c>
    </row>
    <row r="20" spans="1:16">
      <c r="A20" s="23" t="s">
        <v>2409</v>
      </c>
      <c r="B20" s="23" t="s">
        <v>2845</v>
      </c>
      <c r="C20" s="23" t="s">
        <v>2409</v>
      </c>
      <c r="D20" s="23" t="s">
        <v>2772</v>
      </c>
      <c r="E20" s="41"/>
      <c r="F20" s="23" t="s">
        <v>1556</v>
      </c>
      <c r="G20" s="41">
        <v>107</v>
      </c>
      <c r="H20" s="23" t="s">
        <v>2773</v>
      </c>
      <c r="I20" s="23" t="s">
        <v>2846</v>
      </c>
      <c r="J20" s="23" t="s">
        <v>735</v>
      </c>
      <c r="K20" s="23" t="s">
        <v>2847</v>
      </c>
      <c r="L20" s="23" t="s">
        <v>737</v>
      </c>
      <c r="M20" s="23" t="s">
        <v>2335</v>
      </c>
      <c r="N20" s="23" t="s">
        <v>248</v>
      </c>
      <c r="O20" s="23" t="s">
        <v>216</v>
      </c>
      <c r="P20" s="23" t="s">
        <v>2848</v>
      </c>
    </row>
    <row r="21" spans="1:16">
      <c r="A21" s="23" t="s">
        <v>2409</v>
      </c>
      <c r="B21" s="23" t="s">
        <v>2849</v>
      </c>
      <c r="C21" s="23" t="s">
        <v>2409</v>
      </c>
      <c r="D21" s="23" t="s">
        <v>2772</v>
      </c>
      <c r="E21" s="41"/>
      <c r="F21" s="23" t="s">
        <v>1536</v>
      </c>
      <c r="G21" s="41">
        <v>164</v>
      </c>
      <c r="H21" s="23" t="s">
        <v>2773</v>
      </c>
      <c r="I21" s="23" t="s">
        <v>2850</v>
      </c>
      <c r="J21" s="23" t="s">
        <v>707</v>
      </c>
      <c r="K21" s="23" t="s">
        <v>2851</v>
      </c>
      <c r="L21" s="23" t="s">
        <v>709</v>
      </c>
      <c r="M21" s="23" t="s">
        <v>2311</v>
      </c>
      <c r="N21" s="23" t="s">
        <v>233</v>
      </c>
      <c r="O21" s="23" t="s">
        <v>216</v>
      </c>
      <c r="P21" s="23" t="s">
        <v>2852</v>
      </c>
    </row>
    <row r="22" spans="1:16">
      <c r="A22" s="23" t="s">
        <v>2409</v>
      </c>
      <c r="B22" s="23" t="s">
        <v>2853</v>
      </c>
      <c r="C22" s="23" t="s">
        <v>2409</v>
      </c>
      <c r="D22" s="23" t="s">
        <v>2772</v>
      </c>
      <c r="E22" s="41"/>
      <c r="F22" s="23" t="s">
        <v>1554</v>
      </c>
      <c r="G22" s="41">
        <v>300</v>
      </c>
      <c r="H22" s="23" t="s">
        <v>2773</v>
      </c>
      <c r="I22" s="23" t="s">
        <v>2854</v>
      </c>
      <c r="J22" s="23" t="s">
        <v>732</v>
      </c>
      <c r="K22" s="23" t="s">
        <v>2855</v>
      </c>
      <c r="L22" s="23" t="s">
        <v>734</v>
      </c>
      <c r="M22" s="23" t="s">
        <v>2333</v>
      </c>
      <c r="N22" s="23" t="s">
        <v>231</v>
      </c>
      <c r="O22" s="23" t="s">
        <v>216</v>
      </c>
      <c r="P22" s="23" t="s">
        <v>2856</v>
      </c>
    </row>
    <row r="23" spans="1:16">
      <c r="A23" s="23" t="s">
        <v>2409</v>
      </c>
      <c r="B23" s="23" t="s">
        <v>2857</v>
      </c>
      <c r="C23" s="23" t="s">
        <v>2409</v>
      </c>
      <c r="D23" s="23" t="s">
        <v>2772</v>
      </c>
      <c r="E23" s="41"/>
      <c r="F23" s="23" t="s">
        <v>1526</v>
      </c>
      <c r="G23" s="41">
        <v>500</v>
      </c>
      <c r="H23" s="23" t="s">
        <v>2773</v>
      </c>
      <c r="I23" s="23" t="s">
        <v>2858</v>
      </c>
      <c r="J23" s="23" t="s">
        <v>692</v>
      </c>
      <c r="K23" s="23" t="s">
        <v>2859</v>
      </c>
      <c r="L23" s="23" t="s">
        <v>694</v>
      </c>
      <c r="M23" s="23" t="s">
        <v>2290</v>
      </c>
      <c r="N23" s="23" t="s">
        <v>235</v>
      </c>
      <c r="O23" s="23" t="s">
        <v>216</v>
      </c>
      <c r="P23" s="23" t="s">
        <v>2860</v>
      </c>
    </row>
    <row r="24" spans="1:16">
      <c r="A24" s="23" t="s">
        <v>2409</v>
      </c>
      <c r="B24" s="23" t="s">
        <v>2861</v>
      </c>
      <c r="C24" s="23" t="s">
        <v>2409</v>
      </c>
      <c r="D24" s="23" t="s">
        <v>2772</v>
      </c>
      <c r="E24" s="41"/>
      <c r="F24" s="23" t="s">
        <v>1644</v>
      </c>
      <c r="G24" s="41">
        <v>1227</v>
      </c>
      <c r="H24" s="23" t="s">
        <v>2773</v>
      </c>
      <c r="I24" s="23" t="s">
        <v>2862</v>
      </c>
      <c r="J24" s="23" t="s">
        <v>830</v>
      </c>
      <c r="K24" s="23" t="s">
        <v>2863</v>
      </c>
      <c r="L24" s="23" t="s">
        <v>832</v>
      </c>
      <c r="M24" s="23" t="s">
        <v>2406</v>
      </c>
      <c r="N24" s="23" t="s">
        <v>235</v>
      </c>
      <c r="O24" s="23" t="s">
        <v>216</v>
      </c>
      <c r="P24" s="23" t="s">
        <v>2864</v>
      </c>
    </row>
    <row r="25" spans="1:16">
      <c r="A25" s="23" t="s">
        <v>2409</v>
      </c>
      <c r="B25" s="23" t="s">
        <v>2865</v>
      </c>
      <c r="C25" s="23" t="s">
        <v>2409</v>
      </c>
      <c r="D25" s="23" t="s">
        <v>2772</v>
      </c>
      <c r="E25" s="41"/>
      <c r="F25" s="23" t="s">
        <v>1614</v>
      </c>
      <c r="G25" s="41">
        <v>59</v>
      </c>
      <c r="H25" s="23" t="s">
        <v>2773</v>
      </c>
      <c r="I25" s="23" t="s">
        <v>2866</v>
      </c>
      <c r="J25" s="23" t="s">
        <v>797</v>
      </c>
      <c r="K25" s="23" t="s">
        <v>2867</v>
      </c>
      <c r="L25" s="23" t="s">
        <v>799</v>
      </c>
      <c r="M25" s="23" t="s">
        <v>267</v>
      </c>
      <c r="N25" s="23" t="s">
        <v>269</v>
      </c>
      <c r="O25" s="23" t="s">
        <v>268</v>
      </c>
      <c r="P25" s="23" t="s">
        <v>2868</v>
      </c>
    </row>
    <row r="26" spans="1:16">
      <c r="A26" s="23" t="s">
        <v>2409</v>
      </c>
      <c r="B26" s="23" t="s">
        <v>2869</v>
      </c>
      <c r="C26" s="23" t="s">
        <v>2409</v>
      </c>
      <c r="D26" s="23" t="s">
        <v>2772</v>
      </c>
      <c r="E26" s="41"/>
      <c r="F26" s="23" t="s">
        <v>1483</v>
      </c>
      <c r="G26" s="41">
        <v>780</v>
      </c>
      <c r="H26" s="23" t="s">
        <v>2773</v>
      </c>
      <c r="I26" s="23" t="s">
        <v>2870</v>
      </c>
      <c r="J26" s="23" t="s">
        <v>644</v>
      </c>
      <c r="K26" s="23" t="s">
        <v>2871</v>
      </c>
      <c r="L26" s="23" t="s">
        <v>646</v>
      </c>
      <c r="M26" s="23" t="s">
        <v>2259</v>
      </c>
      <c r="N26" s="23" t="s">
        <v>237</v>
      </c>
      <c r="O26" s="23" t="s">
        <v>216</v>
      </c>
      <c r="P26" s="23" t="s">
        <v>2872</v>
      </c>
    </row>
    <row r="27" spans="1:16">
      <c r="A27" s="23" t="s">
        <v>2409</v>
      </c>
      <c r="B27" s="23" t="s">
        <v>2873</v>
      </c>
      <c r="C27" s="23" t="s">
        <v>2409</v>
      </c>
      <c r="D27" s="23" t="s">
        <v>2772</v>
      </c>
      <c r="E27" s="41"/>
      <c r="F27" s="23" t="s">
        <v>1686</v>
      </c>
      <c r="G27" s="41">
        <v>1000</v>
      </c>
      <c r="H27" s="23" t="s">
        <v>2773</v>
      </c>
      <c r="I27" s="23" t="s">
        <v>2874</v>
      </c>
      <c r="J27" s="23" t="s">
        <v>1685</v>
      </c>
      <c r="K27" s="23" t="s">
        <v>2875</v>
      </c>
      <c r="L27" s="23" t="s">
        <v>2441</v>
      </c>
      <c r="M27" s="23" t="s">
        <v>2440</v>
      </c>
      <c r="N27" s="23" t="s">
        <v>393</v>
      </c>
      <c r="O27" s="23" t="s">
        <v>392</v>
      </c>
      <c r="P27" s="23" t="s">
        <v>2876</v>
      </c>
    </row>
    <row r="28" spans="1:16">
      <c r="A28" s="23" t="s">
        <v>2409</v>
      </c>
      <c r="B28" s="23" t="s">
        <v>2877</v>
      </c>
      <c r="C28" s="23" t="s">
        <v>2409</v>
      </c>
      <c r="D28" s="23" t="s">
        <v>2772</v>
      </c>
      <c r="E28" s="41"/>
      <c r="F28" s="23" t="s">
        <v>1714</v>
      </c>
      <c r="G28" s="41">
        <v>247</v>
      </c>
      <c r="H28" s="23" t="s">
        <v>2773</v>
      </c>
      <c r="I28" s="23" t="s">
        <v>2878</v>
      </c>
      <c r="J28" s="23" t="s">
        <v>1713</v>
      </c>
      <c r="K28" s="23" t="s">
        <v>2879</v>
      </c>
      <c r="L28" s="23" t="s">
        <v>889</v>
      </c>
      <c r="M28" s="23" t="s">
        <v>2454</v>
      </c>
      <c r="N28" s="23" t="s">
        <v>393</v>
      </c>
      <c r="O28" s="23" t="s">
        <v>392</v>
      </c>
      <c r="P28" s="23" t="s">
        <v>2880</v>
      </c>
    </row>
    <row r="29" spans="1:16">
      <c r="A29" s="23" t="s">
        <v>2409</v>
      </c>
      <c r="B29" s="23" t="s">
        <v>2881</v>
      </c>
      <c r="C29" s="23" t="s">
        <v>2409</v>
      </c>
      <c r="D29" s="23" t="s">
        <v>2772</v>
      </c>
      <c r="E29" s="41"/>
      <c r="F29" s="23" t="s">
        <v>1733</v>
      </c>
      <c r="G29" s="41">
        <v>263</v>
      </c>
      <c r="H29" s="23" t="s">
        <v>2773</v>
      </c>
      <c r="I29" s="23" t="s">
        <v>2882</v>
      </c>
      <c r="J29" s="23" t="s">
        <v>1732</v>
      </c>
      <c r="K29" s="23" t="s">
        <v>2883</v>
      </c>
      <c r="L29" s="23" t="s">
        <v>911</v>
      </c>
      <c r="M29" s="23" t="s">
        <v>2476</v>
      </c>
      <c r="N29" s="23" t="s">
        <v>264</v>
      </c>
      <c r="O29" s="23" t="s">
        <v>259</v>
      </c>
      <c r="P29" s="23" t="s">
        <v>2884</v>
      </c>
    </row>
    <row r="30" spans="1:16">
      <c r="A30" s="23" t="s">
        <v>2409</v>
      </c>
      <c r="B30" s="23" t="s">
        <v>2885</v>
      </c>
      <c r="C30" s="23" t="s">
        <v>2409</v>
      </c>
      <c r="D30" s="23" t="s">
        <v>2772</v>
      </c>
      <c r="E30" s="41"/>
      <c r="F30" s="23" t="s">
        <v>1756</v>
      </c>
      <c r="G30" s="41">
        <v>2802</v>
      </c>
      <c r="H30" s="23" t="s">
        <v>2773</v>
      </c>
      <c r="I30" s="23" t="s">
        <v>2886</v>
      </c>
      <c r="J30" s="23" t="s">
        <v>1755</v>
      </c>
      <c r="K30" s="23" t="s">
        <v>2887</v>
      </c>
      <c r="L30" s="23" t="s">
        <v>2500</v>
      </c>
      <c r="M30" s="23" t="s">
        <v>2499</v>
      </c>
      <c r="N30" s="23" t="s">
        <v>235</v>
      </c>
      <c r="O30" s="23" t="s">
        <v>216</v>
      </c>
      <c r="P30" s="23" t="s">
        <v>2888</v>
      </c>
    </row>
    <row r="31" spans="1:16">
      <c r="A31" s="23" t="s">
        <v>2409</v>
      </c>
      <c r="B31" s="23" t="s">
        <v>2889</v>
      </c>
      <c r="C31" s="23" t="s">
        <v>2409</v>
      </c>
      <c r="D31" s="23" t="s">
        <v>2772</v>
      </c>
      <c r="E31" s="41"/>
      <c r="F31" s="23" t="s">
        <v>1787</v>
      </c>
      <c r="G31" s="41">
        <v>1382</v>
      </c>
      <c r="H31" s="23" t="s">
        <v>2773</v>
      </c>
      <c r="I31" s="23" t="s">
        <v>2890</v>
      </c>
      <c r="J31" s="23" t="s">
        <v>1786</v>
      </c>
      <c r="K31" s="23" t="s">
        <v>2891</v>
      </c>
      <c r="L31" s="23" t="s">
        <v>637</v>
      </c>
      <c r="M31" s="23" t="s">
        <v>2525</v>
      </c>
      <c r="N31" s="23" t="s">
        <v>248</v>
      </c>
      <c r="O31" s="23" t="s">
        <v>216</v>
      </c>
      <c r="P31" s="23" t="s">
        <v>2892</v>
      </c>
    </row>
    <row r="32" spans="1:16">
      <c r="A32" s="23" t="s">
        <v>2409</v>
      </c>
      <c r="B32" s="23" t="s">
        <v>2893</v>
      </c>
      <c r="C32" s="23" t="s">
        <v>2409</v>
      </c>
      <c r="D32" s="23" t="s">
        <v>2772</v>
      </c>
      <c r="E32" s="41"/>
      <c r="F32" s="23" t="s">
        <v>1809</v>
      </c>
      <c r="G32" s="41">
        <v>223</v>
      </c>
      <c r="H32" s="23" t="s">
        <v>2773</v>
      </c>
      <c r="I32" s="23" t="s">
        <v>2894</v>
      </c>
      <c r="J32" s="23" t="s">
        <v>1808</v>
      </c>
      <c r="K32" s="23" t="s">
        <v>2895</v>
      </c>
      <c r="L32" s="23" t="s">
        <v>341</v>
      </c>
      <c r="M32" s="23" t="s">
        <v>406</v>
      </c>
      <c r="N32" s="23" t="s">
        <v>233</v>
      </c>
      <c r="O32" s="23" t="s">
        <v>216</v>
      </c>
      <c r="P32" s="23" t="s">
        <v>2896</v>
      </c>
    </row>
    <row r="33" spans="1:16">
      <c r="A33" s="23" t="s">
        <v>2409</v>
      </c>
      <c r="B33" s="23" t="s">
        <v>2897</v>
      </c>
      <c r="C33" s="23" t="s">
        <v>2409</v>
      </c>
      <c r="D33" s="23" t="s">
        <v>2772</v>
      </c>
      <c r="E33" s="41"/>
      <c r="F33" s="23" t="s">
        <v>1709</v>
      </c>
      <c r="G33" s="41">
        <v>1000</v>
      </c>
      <c r="H33" s="23" t="s">
        <v>2773</v>
      </c>
      <c r="I33" s="23" t="s">
        <v>2898</v>
      </c>
      <c r="J33" s="23" t="s">
        <v>1708</v>
      </c>
      <c r="K33" s="23" t="s">
        <v>2899</v>
      </c>
      <c r="L33" s="23" t="s">
        <v>884</v>
      </c>
      <c r="M33" s="23" t="s">
        <v>2447</v>
      </c>
      <c r="N33" s="23" t="s">
        <v>2449</v>
      </c>
      <c r="O33" s="23" t="s">
        <v>2448</v>
      </c>
      <c r="P33" s="23" t="s">
        <v>2900</v>
      </c>
    </row>
    <row r="34" spans="1:16">
      <c r="A34" s="23" t="s">
        <v>2409</v>
      </c>
      <c r="B34" s="23" t="s">
        <v>2901</v>
      </c>
      <c r="C34" s="23" t="s">
        <v>2409</v>
      </c>
      <c r="D34" s="23" t="s">
        <v>2772</v>
      </c>
      <c r="E34" s="41"/>
      <c r="F34" s="23" t="s">
        <v>1843</v>
      </c>
      <c r="G34" s="41">
        <v>150</v>
      </c>
      <c r="H34" s="23" t="s">
        <v>2773</v>
      </c>
      <c r="I34" s="23" t="s">
        <v>2902</v>
      </c>
      <c r="J34" s="23" t="s">
        <v>1842</v>
      </c>
      <c r="K34" s="23" t="s">
        <v>2903</v>
      </c>
      <c r="L34" s="23" t="s">
        <v>1038</v>
      </c>
      <c r="M34" s="23" t="s">
        <v>2570</v>
      </c>
      <c r="N34" s="23" t="s">
        <v>233</v>
      </c>
      <c r="O34" s="23" t="s">
        <v>216</v>
      </c>
      <c r="P34" s="23" t="s">
        <v>2904</v>
      </c>
    </row>
    <row r="35" spans="1:16">
      <c r="A35" s="23" t="s">
        <v>2409</v>
      </c>
      <c r="B35" s="23" t="s">
        <v>2905</v>
      </c>
      <c r="C35" s="23" t="s">
        <v>2409</v>
      </c>
      <c r="D35" s="23" t="s">
        <v>2772</v>
      </c>
      <c r="E35" s="41"/>
      <c r="F35" s="23" t="s">
        <v>1834</v>
      </c>
      <c r="G35" s="41">
        <v>615</v>
      </c>
      <c r="H35" s="23" t="s">
        <v>2773</v>
      </c>
      <c r="I35" s="23" t="s">
        <v>2906</v>
      </c>
      <c r="J35" s="23" t="s">
        <v>1833</v>
      </c>
      <c r="K35" s="23" t="s">
        <v>2907</v>
      </c>
      <c r="L35" s="23" t="s">
        <v>1033</v>
      </c>
      <c r="M35" s="23" t="s">
        <v>2565</v>
      </c>
      <c r="N35" s="23" t="s">
        <v>231</v>
      </c>
      <c r="O35" s="23" t="s">
        <v>216</v>
      </c>
      <c r="P35" s="23" t="s">
        <v>2908</v>
      </c>
    </row>
    <row r="36" spans="1:16">
      <c r="A36" s="23" t="s">
        <v>2409</v>
      </c>
      <c r="B36" s="23" t="s">
        <v>2909</v>
      </c>
      <c r="C36" s="23" t="s">
        <v>2409</v>
      </c>
      <c r="D36" s="23" t="s">
        <v>2772</v>
      </c>
      <c r="E36" s="41"/>
      <c r="F36" s="23" t="s">
        <v>1852</v>
      </c>
      <c r="G36" s="41">
        <v>388</v>
      </c>
      <c r="H36" s="23" t="s">
        <v>2773</v>
      </c>
      <c r="I36" s="23" t="s">
        <v>2910</v>
      </c>
      <c r="J36" s="23" t="s">
        <v>1851</v>
      </c>
      <c r="K36" s="23" t="s">
        <v>2911</v>
      </c>
      <c r="L36" s="23" t="s">
        <v>1048</v>
      </c>
      <c r="M36" s="23" t="s">
        <v>2577</v>
      </c>
      <c r="N36" s="23" t="s">
        <v>248</v>
      </c>
      <c r="O36" s="23" t="s">
        <v>216</v>
      </c>
      <c r="P36" s="23" t="s">
        <v>2912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tabSelected="1" topLeftCell="A139" workbookViewId="0">
      <selection activeCell="H173" sqref="H173"/>
    </sheetView>
  </sheetViews>
  <sheetFormatPr defaultRowHeight="13.5"/>
  <cols>
    <col min="1" max="1" width="19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23.625" customWidth="1"/>
    <col min="8" max="8" width="15" bestFit="1" customWidth="1"/>
    <col min="9" max="9" width="12.125" customWidth="1"/>
  </cols>
  <sheetData>
    <row r="1" spans="1:9">
      <c r="A1" s="55" t="s">
        <v>2929</v>
      </c>
      <c r="B1" s="55"/>
      <c r="C1" s="55"/>
      <c r="D1" s="55"/>
      <c r="E1" s="55"/>
      <c r="F1" s="55"/>
    </row>
    <row r="2" spans="1:9">
      <c r="A2" s="56" t="s">
        <v>23</v>
      </c>
      <c r="B2" s="56"/>
      <c r="C2" s="56"/>
      <c r="D2" s="56" t="s">
        <v>24</v>
      </c>
      <c r="E2" s="56"/>
      <c r="F2" s="56"/>
    </row>
    <row r="3" spans="1:9">
      <c r="A3" s="12" t="s">
        <v>25</v>
      </c>
      <c r="B3" s="33" t="s">
        <v>26</v>
      </c>
      <c r="C3" s="12" t="s">
        <v>27</v>
      </c>
      <c r="D3" s="12" t="s">
        <v>25</v>
      </c>
      <c r="E3" s="33" t="s">
        <v>28</v>
      </c>
      <c r="F3" s="12" t="s">
        <v>27</v>
      </c>
    </row>
    <row r="4" spans="1:9">
      <c r="A4" s="13" t="s">
        <v>323</v>
      </c>
      <c r="B4" s="34">
        <v>71833</v>
      </c>
      <c r="C4" s="5"/>
      <c r="D4" s="13" t="s">
        <v>65</v>
      </c>
      <c r="E4" s="34">
        <v>71833</v>
      </c>
      <c r="F4" s="5"/>
    </row>
    <row r="5" spans="1:9">
      <c r="A5" s="13" t="s">
        <v>100</v>
      </c>
      <c r="B5" s="34">
        <v>0</v>
      </c>
      <c r="C5" s="5"/>
      <c r="D5" s="13" t="s">
        <v>324</v>
      </c>
      <c r="E5" s="34">
        <v>0</v>
      </c>
      <c r="F5" s="5"/>
    </row>
    <row r="6" spans="1:9">
      <c r="A6" s="13" t="s">
        <v>101</v>
      </c>
      <c r="B6" s="34">
        <v>0</v>
      </c>
      <c r="C6" s="5"/>
      <c r="D6" s="13" t="s">
        <v>325</v>
      </c>
      <c r="E6" s="34">
        <v>0</v>
      </c>
      <c r="F6" s="5"/>
    </row>
    <row r="7" spans="1:9">
      <c r="A7" s="13" t="s">
        <v>29</v>
      </c>
      <c r="B7" s="34">
        <v>0</v>
      </c>
      <c r="C7" s="13" t="s">
        <v>32</v>
      </c>
      <c r="D7" s="13" t="s">
        <v>2932</v>
      </c>
      <c r="E7" s="34">
        <v>0</v>
      </c>
      <c r="F7" s="5"/>
    </row>
    <row r="8" spans="1:9">
      <c r="A8" s="13" t="s">
        <v>33</v>
      </c>
      <c r="B8" s="34">
        <v>0</v>
      </c>
      <c r="C8" s="13" t="s">
        <v>32</v>
      </c>
      <c r="D8" s="13"/>
      <c r="E8" s="34"/>
      <c r="F8" s="5"/>
    </row>
    <row r="9" spans="1:9">
      <c r="A9" s="13" t="s">
        <v>2933</v>
      </c>
      <c r="B9" s="34">
        <v>0</v>
      </c>
      <c r="C9" s="5"/>
      <c r="F9" s="5"/>
    </row>
    <row r="10" spans="1:9">
      <c r="A10" s="13" t="s">
        <v>31</v>
      </c>
      <c r="B10" s="35">
        <f>B4-B5+B6-B7+B8-B9</f>
        <v>71833</v>
      </c>
      <c r="C10" s="5"/>
      <c r="D10" s="13" t="s">
        <v>30</v>
      </c>
      <c r="E10" s="43">
        <f>E4+E5-E6-E7+E8</f>
        <v>71833</v>
      </c>
      <c r="F10" s="5"/>
      <c r="I10" s="42">
        <f>B10-E10</f>
        <v>0</v>
      </c>
    </row>
    <row r="14" spans="1:9">
      <c r="A14" s="55" t="s">
        <v>2930</v>
      </c>
      <c r="B14" s="55"/>
      <c r="C14" s="55"/>
      <c r="D14" s="55"/>
      <c r="E14" s="55"/>
      <c r="F14" s="55"/>
    </row>
    <row r="15" spans="1:9">
      <c r="A15" s="56" t="s">
        <v>23</v>
      </c>
      <c r="B15" s="56"/>
      <c r="C15" s="56"/>
      <c r="D15" s="56" t="s">
        <v>24</v>
      </c>
      <c r="E15" s="56"/>
      <c r="F15" s="56"/>
    </row>
    <row r="16" spans="1:9">
      <c r="A16" s="12" t="s">
        <v>25</v>
      </c>
      <c r="B16" s="33" t="s">
        <v>26</v>
      </c>
      <c r="C16" s="12" t="s">
        <v>27</v>
      </c>
      <c r="D16" s="12" t="s">
        <v>25</v>
      </c>
      <c r="E16" s="33" t="s">
        <v>26</v>
      </c>
      <c r="F16" s="12" t="s">
        <v>27</v>
      </c>
    </row>
    <row r="17" spans="1:9">
      <c r="A17" s="13" t="s">
        <v>323</v>
      </c>
      <c r="B17" s="34">
        <v>63851</v>
      </c>
      <c r="C17" s="5"/>
      <c r="D17" s="13" t="s">
        <v>65</v>
      </c>
      <c r="E17" s="34">
        <v>63851</v>
      </c>
      <c r="F17" s="5"/>
    </row>
    <row r="18" spans="1:9">
      <c r="A18" s="13" t="s">
        <v>100</v>
      </c>
      <c r="B18" s="34">
        <v>0</v>
      </c>
      <c r="C18" s="5"/>
      <c r="D18" s="13" t="s">
        <v>324</v>
      </c>
      <c r="E18" s="34">
        <v>0</v>
      </c>
      <c r="F18" s="5"/>
    </row>
    <row r="19" spans="1:9">
      <c r="A19" s="13" t="s">
        <v>101</v>
      </c>
      <c r="B19" s="34">
        <v>0</v>
      </c>
      <c r="C19" s="5"/>
      <c r="D19" s="13" t="s">
        <v>325</v>
      </c>
      <c r="E19" s="34">
        <v>0</v>
      </c>
      <c r="F19" s="5"/>
    </row>
    <row r="20" spans="1:9">
      <c r="A20" s="13" t="s">
        <v>29</v>
      </c>
      <c r="B20" s="34">
        <v>0</v>
      </c>
      <c r="C20" s="13" t="s">
        <v>32</v>
      </c>
      <c r="D20" s="13" t="s">
        <v>326</v>
      </c>
      <c r="E20" s="34">
        <v>0</v>
      </c>
      <c r="F20" s="5"/>
    </row>
    <row r="21" spans="1:9">
      <c r="A21" s="13" t="s">
        <v>33</v>
      </c>
      <c r="B21" s="34">
        <v>0</v>
      </c>
      <c r="C21" s="13" t="s">
        <v>32</v>
      </c>
      <c r="D21" s="13"/>
      <c r="E21" s="34"/>
      <c r="F21" s="5"/>
    </row>
    <row r="22" spans="1:9">
      <c r="A22" s="13" t="s">
        <v>2933</v>
      </c>
      <c r="B22" s="34">
        <v>0</v>
      </c>
      <c r="C22" s="5"/>
      <c r="F22" s="5"/>
    </row>
    <row r="23" spans="1:9">
      <c r="A23" s="13" t="s">
        <v>31</v>
      </c>
      <c r="B23" s="35">
        <f>B17-B18+B19-B20+B21-B22</f>
        <v>63851</v>
      </c>
      <c r="C23" s="5"/>
      <c r="D23" s="13" t="s">
        <v>30</v>
      </c>
      <c r="E23" s="43">
        <f>E17+E18-E19-E20+E21</f>
        <v>63851</v>
      </c>
      <c r="F23" s="5"/>
      <c r="I23" s="42">
        <f>B23-E23</f>
        <v>0</v>
      </c>
    </row>
    <row r="27" spans="1:9" s="2" customFormat="1">
      <c r="A27" s="55" t="s">
        <v>2931</v>
      </c>
      <c r="B27" s="55"/>
      <c r="C27" s="55"/>
      <c r="D27" s="55"/>
      <c r="E27" s="55"/>
      <c r="F27" s="55"/>
    </row>
    <row r="28" spans="1:9">
      <c r="A28" s="56" t="s">
        <v>23</v>
      </c>
      <c r="B28" s="56"/>
      <c r="C28" s="56"/>
      <c r="D28" s="56" t="s">
        <v>24</v>
      </c>
      <c r="E28" s="56"/>
      <c r="F28" s="56"/>
    </row>
    <row r="29" spans="1:9">
      <c r="A29" s="12" t="s">
        <v>25</v>
      </c>
      <c r="B29" s="33" t="s">
        <v>26</v>
      </c>
      <c r="C29" s="12" t="s">
        <v>27</v>
      </c>
      <c r="D29" s="12" t="s">
        <v>25</v>
      </c>
      <c r="E29" s="33" t="s">
        <v>26</v>
      </c>
      <c r="F29" s="12" t="s">
        <v>27</v>
      </c>
    </row>
    <row r="30" spans="1:9">
      <c r="A30" s="13" t="s">
        <v>323</v>
      </c>
      <c r="B30" s="34">
        <v>32890</v>
      </c>
      <c r="C30" s="5"/>
      <c r="D30" s="13" t="s">
        <v>65</v>
      </c>
      <c r="E30" s="34">
        <v>31416</v>
      </c>
      <c r="F30" s="5"/>
    </row>
    <row r="31" spans="1:9">
      <c r="A31" s="13" t="s">
        <v>100</v>
      </c>
      <c r="B31" s="34">
        <v>0</v>
      </c>
      <c r="C31" s="5"/>
      <c r="D31" s="13" t="s">
        <v>324</v>
      </c>
      <c r="E31" s="34">
        <v>0</v>
      </c>
      <c r="F31" s="5"/>
    </row>
    <row r="32" spans="1:9">
      <c r="A32" s="13" t="s">
        <v>101</v>
      </c>
      <c r="B32" s="34">
        <v>0</v>
      </c>
      <c r="C32" s="5"/>
      <c r="D32" s="13" t="s">
        <v>325</v>
      </c>
      <c r="E32" s="34">
        <v>0</v>
      </c>
      <c r="F32" s="5"/>
    </row>
    <row r="33" spans="1:9">
      <c r="A33" s="13" t="s">
        <v>29</v>
      </c>
      <c r="B33" s="34">
        <v>0</v>
      </c>
      <c r="C33" s="13" t="s">
        <v>32</v>
      </c>
      <c r="D33" s="13" t="s">
        <v>326</v>
      </c>
      <c r="E33" s="34">
        <v>0</v>
      </c>
      <c r="F33" s="5"/>
    </row>
    <row r="34" spans="1:9">
      <c r="A34" s="13" t="s">
        <v>33</v>
      </c>
      <c r="B34" s="34">
        <v>0</v>
      </c>
      <c r="C34" s="13" t="s">
        <v>32</v>
      </c>
      <c r="D34" s="13"/>
      <c r="E34" s="34"/>
      <c r="F34" s="5"/>
    </row>
    <row r="35" spans="1:9">
      <c r="A35" s="13" t="s">
        <v>2933</v>
      </c>
      <c r="B35" s="34">
        <v>1474</v>
      </c>
      <c r="C35" s="5"/>
      <c r="F35" s="5"/>
    </row>
    <row r="36" spans="1:9">
      <c r="A36" s="13" t="s">
        <v>31</v>
      </c>
      <c r="B36" s="35">
        <f>B30-B31+B32-B33+B34-B35</f>
        <v>31416</v>
      </c>
      <c r="C36" s="5"/>
      <c r="D36" s="13" t="s">
        <v>30</v>
      </c>
      <c r="E36" s="43">
        <f>E30+E31-E32-E33+E34</f>
        <v>31416</v>
      </c>
      <c r="F36" s="5"/>
      <c r="I36" s="42">
        <f>B36-E36</f>
        <v>0</v>
      </c>
    </row>
    <row r="40" spans="1:9" s="2" customFormat="1">
      <c r="A40" s="55" t="s">
        <v>2934</v>
      </c>
      <c r="B40" s="55"/>
      <c r="C40" s="55"/>
      <c r="D40" s="55"/>
      <c r="E40" s="55"/>
      <c r="F40" s="55"/>
    </row>
    <row r="41" spans="1:9">
      <c r="A41" s="56" t="s">
        <v>23</v>
      </c>
      <c r="B41" s="56"/>
      <c r="C41" s="56"/>
      <c r="D41" s="56" t="s">
        <v>24</v>
      </c>
      <c r="E41" s="56"/>
      <c r="F41" s="56"/>
    </row>
    <row r="42" spans="1:9">
      <c r="A42" s="12" t="s">
        <v>25</v>
      </c>
      <c r="B42" s="33" t="s">
        <v>26</v>
      </c>
      <c r="C42" s="12" t="s">
        <v>27</v>
      </c>
      <c r="D42" s="12" t="s">
        <v>25</v>
      </c>
      <c r="E42" s="33" t="s">
        <v>26</v>
      </c>
      <c r="F42" s="12" t="s">
        <v>27</v>
      </c>
    </row>
    <row r="43" spans="1:9">
      <c r="A43" s="13" t="s">
        <v>323</v>
      </c>
      <c r="B43" s="34">
        <v>106655</v>
      </c>
      <c r="C43" s="5"/>
      <c r="D43" s="13" t="s">
        <v>65</v>
      </c>
      <c r="E43" s="34">
        <v>84968</v>
      </c>
      <c r="F43" s="5"/>
    </row>
    <row r="44" spans="1:9">
      <c r="A44" s="13" t="s">
        <v>100</v>
      </c>
      <c r="B44" s="34">
        <v>0</v>
      </c>
      <c r="C44" s="5"/>
      <c r="D44" s="13" t="s">
        <v>324</v>
      </c>
      <c r="E44" s="34">
        <v>0</v>
      </c>
      <c r="F44" s="5"/>
    </row>
    <row r="45" spans="1:9">
      <c r="A45" s="13" t="s">
        <v>101</v>
      </c>
      <c r="B45" s="34">
        <v>0</v>
      </c>
      <c r="C45" s="5"/>
      <c r="D45" s="13" t="s">
        <v>325</v>
      </c>
      <c r="E45" s="34">
        <v>0</v>
      </c>
      <c r="F45" s="5"/>
    </row>
    <row r="46" spans="1:9">
      <c r="A46" s="13" t="s">
        <v>29</v>
      </c>
      <c r="B46" s="34">
        <v>0</v>
      </c>
      <c r="C46" s="13" t="s">
        <v>32</v>
      </c>
      <c r="D46" s="13" t="s">
        <v>326</v>
      </c>
      <c r="E46" s="34">
        <v>0</v>
      </c>
      <c r="F46" s="5"/>
    </row>
    <row r="47" spans="1:9">
      <c r="A47" s="13" t="s">
        <v>33</v>
      </c>
      <c r="B47" s="34">
        <v>0</v>
      </c>
      <c r="C47" s="13" t="s">
        <v>32</v>
      </c>
      <c r="D47" s="13"/>
      <c r="E47" s="34"/>
      <c r="F47" s="5"/>
    </row>
    <row r="48" spans="1:9">
      <c r="A48" s="13" t="s">
        <v>2933</v>
      </c>
      <c r="B48" s="34">
        <v>21687</v>
      </c>
      <c r="C48" s="5"/>
      <c r="F48" s="5"/>
    </row>
    <row r="49" spans="1:9">
      <c r="A49" s="13" t="s">
        <v>31</v>
      </c>
      <c r="B49" s="35">
        <f>B43-B44+B45-B46+B47-B48</f>
        <v>84968</v>
      </c>
      <c r="C49" s="5"/>
      <c r="D49" s="13" t="s">
        <v>30</v>
      </c>
      <c r="E49" s="43">
        <f>E43+E44-E45-E46+E47</f>
        <v>84968</v>
      </c>
      <c r="F49" s="5"/>
      <c r="I49" s="42">
        <f>B49-E49</f>
        <v>0</v>
      </c>
    </row>
    <row r="53" spans="1:9">
      <c r="A53" s="55" t="s">
        <v>2935</v>
      </c>
      <c r="B53" s="55"/>
      <c r="C53" s="55"/>
      <c r="D53" s="55"/>
      <c r="E53" s="55"/>
      <c r="F53" s="55"/>
      <c r="G53" s="2"/>
      <c r="H53" s="2"/>
      <c r="I53" s="2"/>
    </row>
    <row r="54" spans="1:9">
      <c r="A54" s="56" t="s">
        <v>23</v>
      </c>
      <c r="B54" s="56"/>
      <c r="C54" s="56"/>
      <c r="D54" s="56" t="s">
        <v>24</v>
      </c>
      <c r="E54" s="56"/>
      <c r="F54" s="56"/>
    </row>
    <row r="55" spans="1:9">
      <c r="A55" s="12" t="s">
        <v>25</v>
      </c>
      <c r="B55" s="33" t="s">
        <v>26</v>
      </c>
      <c r="C55" s="12" t="s">
        <v>27</v>
      </c>
      <c r="D55" s="12" t="s">
        <v>25</v>
      </c>
      <c r="E55" s="33" t="s">
        <v>26</v>
      </c>
      <c r="F55" s="12" t="s">
        <v>27</v>
      </c>
    </row>
    <row r="56" spans="1:9">
      <c r="A56" s="13" t="s">
        <v>323</v>
      </c>
      <c r="B56" s="34">
        <v>90565</v>
      </c>
      <c r="C56" s="5"/>
      <c r="D56" s="13" t="s">
        <v>65</v>
      </c>
      <c r="E56" s="34">
        <v>90165</v>
      </c>
      <c r="F56" s="5"/>
    </row>
    <row r="57" spans="1:9">
      <c r="A57" s="13" t="s">
        <v>100</v>
      </c>
      <c r="B57" s="34">
        <v>0</v>
      </c>
      <c r="C57" s="5"/>
      <c r="D57" s="13" t="s">
        <v>324</v>
      </c>
      <c r="E57" s="34">
        <v>0</v>
      </c>
      <c r="F57" s="5"/>
    </row>
    <row r="58" spans="1:9">
      <c r="A58" s="13" t="s">
        <v>101</v>
      </c>
      <c r="B58" s="34">
        <v>0</v>
      </c>
      <c r="C58" s="5"/>
      <c r="D58" s="13" t="s">
        <v>325</v>
      </c>
      <c r="E58" s="34">
        <v>0</v>
      </c>
      <c r="F58" s="5"/>
    </row>
    <row r="59" spans="1:9">
      <c r="A59" s="13" t="s">
        <v>29</v>
      </c>
      <c r="B59" s="34">
        <v>0</v>
      </c>
      <c r="C59" s="13" t="s">
        <v>32</v>
      </c>
      <c r="D59" s="13" t="s">
        <v>326</v>
      </c>
      <c r="E59" s="34">
        <v>0</v>
      </c>
      <c r="F59" s="5"/>
    </row>
    <row r="60" spans="1:9">
      <c r="A60" s="13" t="s">
        <v>33</v>
      </c>
      <c r="B60" s="34">
        <v>0</v>
      </c>
      <c r="C60" s="13" t="s">
        <v>32</v>
      </c>
      <c r="D60" s="44" t="s">
        <v>2936</v>
      </c>
      <c r="E60" s="36">
        <v>8500</v>
      </c>
      <c r="F60" s="5"/>
    </row>
    <row r="61" spans="1:9">
      <c r="A61" s="13" t="s">
        <v>2933</v>
      </c>
      <c r="B61" s="34">
        <v>8900</v>
      </c>
      <c r="C61" s="5"/>
      <c r="F61" s="5"/>
    </row>
    <row r="62" spans="1:9">
      <c r="A62" s="13" t="s">
        <v>31</v>
      </c>
      <c r="B62" s="35">
        <f>B56-B57+B58-B59+B60-B61</f>
        <v>81665</v>
      </c>
      <c r="C62" s="5"/>
      <c r="D62" s="13" t="s">
        <v>30</v>
      </c>
      <c r="E62" s="43">
        <f>E56+E57-E58-E59-E60</f>
        <v>81665</v>
      </c>
      <c r="F62" s="5"/>
      <c r="I62" s="42">
        <f>B62-E62</f>
        <v>0</v>
      </c>
    </row>
    <row r="64" spans="1:9">
      <c r="A64" s="55" t="s">
        <v>9051</v>
      </c>
      <c r="B64" s="55"/>
      <c r="C64" s="55"/>
      <c r="D64" s="55"/>
      <c r="E64" s="55"/>
      <c r="F64" s="55"/>
      <c r="G64" s="2"/>
      <c r="H64" s="2"/>
      <c r="I64" s="2"/>
    </row>
    <row r="65" spans="1:9">
      <c r="A65" s="56" t="s">
        <v>23</v>
      </c>
      <c r="B65" s="56"/>
      <c r="C65" s="56"/>
      <c r="D65" s="56" t="s">
        <v>24</v>
      </c>
      <c r="E65" s="56"/>
      <c r="F65" s="56"/>
    </row>
    <row r="66" spans="1:9">
      <c r="A66" s="12" t="s">
        <v>25</v>
      </c>
      <c r="B66" s="33" t="s">
        <v>26</v>
      </c>
      <c r="C66" s="12" t="s">
        <v>27</v>
      </c>
      <c r="D66" s="12" t="s">
        <v>25</v>
      </c>
      <c r="E66" s="33" t="s">
        <v>26</v>
      </c>
      <c r="F66" s="12" t="s">
        <v>27</v>
      </c>
    </row>
    <row r="67" spans="1:9">
      <c r="A67" s="13" t="s">
        <v>323</v>
      </c>
      <c r="B67" s="34">
        <v>111237</v>
      </c>
      <c r="C67" s="5"/>
      <c r="D67" s="13" t="s">
        <v>65</v>
      </c>
      <c r="E67" s="34">
        <v>111237</v>
      </c>
      <c r="F67" s="5"/>
    </row>
    <row r="68" spans="1:9">
      <c r="A68" s="13" t="s">
        <v>100</v>
      </c>
      <c r="B68" s="34">
        <v>0</v>
      </c>
      <c r="C68" s="5"/>
      <c r="D68" s="13" t="s">
        <v>324</v>
      </c>
      <c r="E68" s="34">
        <v>0</v>
      </c>
      <c r="F68" s="5"/>
    </row>
    <row r="69" spans="1:9">
      <c r="A69" s="13" t="s">
        <v>101</v>
      </c>
      <c r="B69" s="34">
        <v>0</v>
      </c>
      <c r="C69" s="5"/>
      <c r="D69" s="13" t="s">
        <v>325</v>
      </c>
      <c r="E69" s="34">
        <v>0</v>
      </c>
      <c r="F69" s="5"/>
    </row>
    <row r="70" spans="1:9">
      <c r="A70" s="13" t="s">
        <v>29</v>
      </c>
      <c r="B70" s="34">
        <v>0</v>
      </c>
      <c r="C70" s="13" t="s">
        <v>32</v>
      </c>
      <c r="D70" s="13" t="s">
        <v>326</v>
      </c>
      <c r="E70" s="34">
        <v>0</v>
      </c>
      <c r="F70" s="5"/>
    </row>
    <row r="71" spans="1:9">
      <c r="A71" s="13" t="s">
        <v>33</v>
      </c>
      <c r="B71" s="34">
        <v>0</v>
      </c>
      <c r="C71" s="13" t="s">
        <v>32</v>
      </c>
      <c r="D71" s="44" t="s">
        <v>2936</v>
      </c>
      <c r="E71" s="36">
        <v>0</v>
      </c>
      <c r="F71" s="5"/>
    </row>
    <row r="72" spans="1:9">
      <c r="A72" s="13" t="s">
        <v>2933</v>
      </c>
      <c r="B72" s="34">
        <v>0</v>
      </c>
      <c r="C72" s="5"/>
      <c r="F72" s="5"/>
    </row>
    <row r="73" spans="1:9">
      <c r="A73" s="13" t="s">
        <v>31</v>
      </c>
      <c r="B73" s="35">
        <f>B67-B68+B69-B70+B71-B72</f>
        <v>111237</v>
      </c>
      <c r="C73" s="5"/>
      <c r="D73" s="13" t="s">
        <v>30</v>
      </c>
      <c r="E73" s="43">
        <f>E67+E68-E69-E70-E71</f>
        <v>111237</v>
      </c>
      <c r="F73" s="5"/>
      <c r="I73" s="42">
        <f>B73-E73</f>
        <v>0</v>
      </c>
    </row>
    <row r="75" spans="1:9">
      <c r="A75" s="55" t="s">
        <v>9052</v>
      </c>
      <c r="B75" s="55"/>
      <c r="C75" s="55"/>
      <c r="D75" s="55"/>
      <c r="E75" s="55"/>
      <c r="F75" s="55"/>
      <c r="G75" s="2"/>
      <c r="H75" s="2"/>
      <c r="I75" s="2"/>
    </row>
    <row r="76" spans="1:9">
      <c r="A76" s="56" t="s">
        <v>23</v>
      </c>
      <c r="B76" s="56"/>
      <c r="C76" s="56"/>
      <c r="D76" s="56" t="s">
        <v>24</v>
      </c>
      <c r="E76" s="56"/>
      <c r="F76" s="56"/>
    </row>
    <row r="77" spans="1:9">
      <c r="A77" s="12" t="s">
        <v>25</v>
      </c>
      <c r="B77" s="33" t="s">
        <v>26</v>
      </c>
      <c r="C77" s="12" t="s">
        <v>27</v>
      </c>
      <c r="D77" s="12" t="s">
        <v>25</v>
      </c>
      <c r="E77" s="33" t="s">
        <v>26</v>
      </c>
      <c r="F77" s="12" t="s">
        <v>27</v>
      </c>
    </row>
    <row r="78" spans="1:9">
      <c r="A78" s="13" t="s">
        <v>323</v>
      </c>
      <c r="B78" s="34">
        <v>99519</v>
      </c>
      <c r="C78" s="5"/>
      <c r="D78" s="13" t="s">
        <v>65</v>
      </c>
      <c r="E78" s="34">
        <v>99519</v>
      </c>
      <c r="F78" s="5"/>
    </row>
    <row r="79" spans="1:9">
      <c r="A79" s="13" t="s">
        <v>100</v>
      </c>
      <c r="B79" s="34">
        <v>0</v>
      </c>
      <c r="C79" s="5"/>
      <c r="D79" s="13" t="s">
        <v>324</v>
      </c>
      <c r="E79" s="34">
        <v>0</v>
      </c>
      <c r="F79" s="5"/>
    </row>
    <row r="80" spans="1:9">
      <c r="A80" s="13" t="s">
        <v>101</v>
      </c>
      <c r="B80" s="34">
        <v>0</v>
      </c>
      <c r="C80" s="5"/>
      <c r="D80" s="13" t="s">
        <v>325</v>
      </c>
      <c r="E80" s="34">
        <v>0</v>
      </c>
      <c r="F80" s="5"/>
    </row>
    <row r="81" spans="1:9">
      <c r="A81" s="13" t="s">
        <v>29</v>
      </c>
      <c r="B81" s="34">
        <v>0</v>
      </c>
      <c r="C81" s="13" t="s">
        <v>32</v>
      </c>
      <c r="D81" s="13" t="s">
        <v>326</v>
      </c>
      <c r="E81" s="34">
        <v>0</v>
      </c>
      <c r="F81" s="5"/>
    </row>
    <row r="82" spans="1:9">
      <c r="A82" s="13" t="s">
        <v>33</v>
      </c>
      <c r="B82" s="34">
        <v>0</v>
      </c>
      <c r="C82" s="13" t="s">
        <v>32</v>
      </c>
      <c r="D82" s="44" t="s">
        <v>2936</v>
      </c>
      <c r="E82" s="36">
        <v>0</v>
      </c>
      <c r="F82" s="5"/>
    </row>
    <row r="83" spans="1:9">
      <c r="A83" s="13" t="s">
        <v>2933</v>
      </c>
      <c r="B83" s="34">
        <v>0</v>
      </c>
      <c r="C83" s="5"/>
      <c r="F83" s="5"/>
    </row>
    <row r="84" spans="1:9">
      <c r="A84" s="13" t="s">
        <v>31</v>
      </c>
      <c r="B84" s="35">
        <f>B78-B79+B80-B81+B82-B83</f>
        <v>99519</v>
      </c>
      <c r="C84" s="5"/>
      <c r="D84" s="13" t="s">
        <v>30</v>
      </c>
      <c r="E84" s="43">
        <f>E78+E79-E80-E81-E82</f>
        <v>99519</v>
      </c>
      <c r="F84" s="5"/>
      <c r="I84" s="42">
        <f>B84-E84</f>
        <v>0</v>
      </c>
    </row>
    <row r="86" spans="1:9">
      <c r="A86" s="55" t="s">
        <v>9053</v>
      </c>
      <c r="B86" s="55"/>
      <c r="C86" s="55"/>
      <c r="D86" s="55"/>
      <c r="E86" s="55"/>
      <c r="F86" s="55"/>
      <c r="G86" s="2"/>
      <c r="H86" s="2"/>
      <c r="I86" s="2"/>
    </row>
    <row r="87" spans="1:9">
      <c r="A87" s="56" t="s">
        <v>23</v>
      </c>
      <c r="B87" s="56"/>
      <c r="C87" s="56"/>
      <c r="D87" s="56" t="s">
        <v>24</v>
      </c>
      <c r="E87" s="56"/>
      <c r="F87" s="56"/>
    </row>
    <row r="88" spans="1:9">
      <c r="A88" s="12" t="s">
        <v>25</v>
      </c>
      <c r="B88" s="33" t="s">
        <v>26</v>
      </c>
      <c r="C88" s="12" t="s">
        <v>27</v>
      </c>
      <c r="D88" s="12" t="s">
        <v>25</v>
      </c>
      <c r="E88" s="33" t="s">
        <v>26</v>
      </c>
      <c r="F88" s="12" t="s">
        <v>27</v>
      </c>
    </row>
    <row r="89" spans="1:9">
      <c r="A89" s="13" t="s">
        <v>323</v>
      </c>
      <c r="B89" s="34">
        <v>113310</v>
      </c>
      <c r="C89" s="5"/>
      <c r="D89" s="13" t="s">
        <v>65</v>
      </c>
      <c r="E89" s="34">
        <v>113216</v>
      </c>
      <c r="F89" s="5"/>
    </row>
    <row r="90" spans="1:9">
      <c r="A90" s="13" t="s">
        <v>100</v>
      </c>
      <c r="B90" s="34">
        <v>0</v>
      </c>
      <c r="C90" s="5"/>
      <c r="D90" s="13" t="s">
        <v>324</v>
      </c>
      <c r="E90" s="34">
        <v>0</v>
      </c>
      <c r="F90" s="5"/>
    </row>
    <row r="91" spans="1:9">
      <c r="A91" s="13" t="s">
        <v>101</v>
      </c>
      <c r="B91" s="34">
        <v>0</v>
      </c>
      <c r="C91" s="5"/>
      <c r="D91" s="13" t="s">
        <v>325</v>
      </c>
      <c r="E91" s="34">
        <v>0</v>
      </c>
      <c r="F91" s="5"/>
    </row>
    <row r="92" spans="1:9">
      <c r="A92" s="13" t="s">
        <v>29</v>
      </c>
      <c r="B92" s="34">
        <v>0</v>
      </c>
      <c r="C92" s="13" t="s">
        <v>32</v>
      </c>
      <c r="D92" s="13" t="s">
        <v>326</v>
      </c>
      <c r="E92" s="34">
        <v>0</v>
      </c>
      <c r="F92" s="5"/>
    </row>
    <row r="93" spans="1:9">
      <c r="A93" s="13" t="s">
        <v>33</v>
      </c>
      <c r="B93" s="34">
        <v>0</v>
      </c>
      <c r="C93" s="13" t="s">
        <v>32</v>
      </c>
      <c r="D93" s="44" t="s">
        <v>2936</v>
      </c>
      <c r="E93" s="36">
        <v>0</v>
      </c>
      <c r="F93" s="5"/>
    </row>
    <row r="94" spans="1:9">
      <c r="A94" s="13" t="s">
        <v>2933</v>
      </c>
      <c r="B94" s="34">
        <v>94</v>
      </c>
      <c r="C94" s="5"/>
      <c r="F94" s="5"/>
    </row>
    <row r="95" spans="1:9">
      <c r="A95" s="13" t="s">
        <v>31</v>
      </c>
      <c r="B95" s="35">
        <f>B89-B90+B91-B92+B93-B94</f>
        <v>113216</v>
      </c>
      <c r="C95" s="5"/>
      <c r="D95" s="13" t="s">
        <v>30</v>
      </c>
      <c r="E95" s="43">
        <f>E89+E90-E91-E92-E93</f>
        <v>113216</v>
      </c>
      <c r="F95" s="5"/>
      <c r="I95" s="42">
        <f>B95-E95</f>
        <v>0</v>
      </c>
    </row>
    <row r="97" spans="1:9">
      <c r="A97" s="55" t="s">
        <v>9055</v>
      </c>
      <c r="B97" s="55"/>
      <c r="C97" s="55"/>
      <c r="D97" s="55"/>
      <c r="E97" s="55"/>
      <c r="F97" s="55"/>
      <c r="G97" s="2"/>
      <c r="H97" s="2"/>
      <c r="I97" s="2"/>
    </row>
    <row r="98" spans="1:9">
      <c r="A98" s="56" t="s">
        <v>23</v>
      </c>
      <c r="B98" s="56"/>
      <c r="C98" s="56"/>
      <c r="D98" s="56" t="s">
        <v>24</v>
      </c>
      <c r="E98" s="56"/>
      <c r="F98" s="56"/>
    </row>
    <row r="99" spans="1:9">
      <c r="A99" s="12" t="s">
        <v>25</v>
      </c>
      <c r="B99" s="33" t="s">
        <v>26</v>
      </c>
      <c r="C99" s="12" t="s">
        <v>27</v>
      </c>
      <c r="D99" s="12" t="s">
        <v>25</v>
      </c>
      <c r="E99" s="33" t="s">
        <v>26</v>
      </c>
      <c r="F99" s="12" t="s">
        <v>27</v>
      </c>
    </row>
    <row r="100" spans="1:9">
      <c r="A100" s="13" t="s">
        <v>323</v>
      </c>
      <c r="B100" s="34">
        <v>32236</v>
      </c>
      <c r="C100" s="5"/>
      <c r="D100" s="13" t="s">
        <v>65</v>
      </c>
      <c r="E100" s="34">
        <v>31713</v>
      </c>
      <c r="F100" s="5"/>
    </row>
    <row r="101" spans="1:9">
      <c r="A101" s="13" t="s">
        <v>100</v>
      </c>
      <c r="B101" s="34">
        <v>0</v>
      </c>
      <c r="C101" s="5"/>
      <c r="D101" s="13" t="s">
        <v>324</v>
      </c>
      <c r="E101" s="34">
        <v>0</v>
      </c>
      <c r="F101" s="5"/>
    </row>
    <row r="102" spans="1:9">
      <c r="A102" s="13" t="s">
        <v>101</v>
      </c>
      <c r="B102" s="34">
        <v>0</v>
      </c>
      <c r="C102" s="5"/>
      <c r="D102" s="13" t="s">
        <v>325</v>
      </c>
      <c r="E102" s="34">
        <v>0</v>
      </c>
      <c r="F102" s="5"/>
    </row>
    <row r="103" spans="1:9">
      <c r="A103" s="13" t="s">
        <v>29</v>
      </c>
      <c r="B103" s="34">
        <v>0</v>
      </c>
      <c r="C103" s="13" t="s">
        <v>32</v>
      </c>
      <c r="D103" s="13" t="s">
        <v>326</v>
      </c>
      <c r="E103" s="34">
        <v>0</v>
      </c>
      <c r="F103" s="5"/>
    </row>
    <row r="104" spans="1:9">
      <c r="A104" s="13" t="s">
        <v>33</v>
      </c>
      <c r="B104" s="34">
        <v>0</v>
      </c>
      <c r="C104" s="13" t="s">
        <v>32</v>
      </c>
      <c r="D104" s="44" t="s">
        <v>2936</v>
      </c>
      <c r="E104" s="36">
        <v>0</v>
      </c>
      <c r="F104" s="5"/>
    </row>
    <row r="105" spans="1:9">
      <c r="A105" s="13" t="s">
        <v>2933</v>
      </c>
      <c r="B105" s="34">
        <v>523</v>
      </c>
      <c r="C105" s="5"/>
      <c r="F105" s="5"/>
    </row>
    <row r="106" spans="1:9">
      <c r="A106" s="13" t="s">
        <v>31</v>
      </c>
      <c r="B106" s="35">
        <f>B100-B101+B102-B103+B104-B105</f>
        <v>31713</v>
      </c>
      <c r="C106" s="5"/>
      <c r="D106" s="13" t="s">
        <v>30</v>
      </c>
      <c r="E106" s="43">
        <f>E100+E101-E102-E103-E104</f>
        <v>31713</v>
      </c>
      <c r="F106" s="5"/>
      <c r="I106" s="42">
        <f>B106-E106</f>
        <v>0</v>
      </c>
    </row>
    <row r="108" spans="1:9">
      <c r="A108" s="55" t="s">
        <v>9056</v>
      </c>
      <c r="B108" s="55"/>
      <c r="C108" s="55"/>
      <c r="D108" s="55"/>
      <c r="E108" s="55"/>
      <c r="F108" s="55"/>
      <c r="G108" s="2"/>
      <c r="H108" s="2"/>
      <c r="I108" s="2"/>
    </row>
    <row r="109" spans="1:9">
      <c r="A109" s="56" t="s">
        <v>23</v>
      </c>
      <c r="B109" s="56"/>
      <c r="C109" s="56"/>
      <c r="D109" s="56" t="s">
        <v>24</v>
      </c>
      <c r="E109" s="56"/>
      <c r="F109" s="56"/>
    </row>
    <row r="110" spans="1:9">
      <c r="A110" s="12" t="s">
        <v>25</v>
      </c>
      <c r="B110" s="33" t="s">
        <v>26</v>
      </c>
      <c r="C110" s="12" t="s">
        <v>27</v>
      </c>
      <c r="D110" s="12" t="s">
        <v>25</v>
      </c>
      <c r="E110" s="33" t="s">
        <v>26</v>
      </c>
      <c r="F110" s="12" t="s">
        <v>27</v>
      </c>
    </row>
    <row r="111" spans="1:9">
      <c r="A111" s="13" t="s">
        <v>323</v>
      </c>
      <c r="B111" s="34">
        <v>38681</v>
      </c>
      <c r="C111" s="5"/>
      <c r="D111" s="13" t="s">
        <v>65</v>
      </c>
      <c r="E111" s="34">
        <v>38681</v>
      </c>
      <c r="F111" s="5"/>
    </row>
    <row r="112" spans="1:9">
      <c r="A112" s="13" t="s">
        <v>100</v>
      </c>
      <c r="B112" s="34">
        <v>0</v>
      </c>
      <c r="C112" s="5"/>
      <c r="D112" s="13" t="s">
        <v>324</v>
      </c>
      <c r="E112" s="34">
        <v>0</v>
      </c>
      <c r="F112" s="5"/>
    </row>
    <row r="113" spans="1:9">
      <c r="A113" s="13" t="s">
        <v>101</v>
      </c>
      <c r="B113" s="34">
        <v>0</v>
      </c>
      <c r="C113" s="5"/>
      <c r="D113" s="13" t="s">
        <v>325</v>
      </c>
      <c r="E113" s="34">
        <v>0</v>
      </c>
      <c r="F113" s="5"/>
    </row>
    <row r="114" spans="1:9">
      <c r="A114" s="13" t="s">
        <v>29</v>
      </c>
      <c r="B114" s="34">
        <v>0</v>
      </c>
      <c r="C114" s="13" t="s">
        <v>32</v>
      </c>
      <c r="D114" s="13" t="s">
        <v>326</v>
      </c>
      <c r="E114" s="34">
        <v>0</v>
      </c>
      <c r="F114" s="5"/>
    </row>
    <row r="115" spans="1:9">
      <c r="A115" s="13" t="s">
        <v>33</v>
      </c>
      <c r="B115" s="34">
        <v>0</v>
      </c>
      <c r="C115" s="13" t="s">
        <v>32</v>
      </c>
      <c r="D115" s="44" t="s">
        <v>2936</v>
      </c>
      <c r="E115" s="36">
        <v>0</v>
      </c>
      <c r="F115" s="5"/>
    </row>
    <row r="116" spans="1:9">
      <c r="A116" s="13" t="s">
        <v>2933</v>
      </c>
      <c r="B116" s="34">
        <v>0</v>
      </c>
      <c r="C116" s="5"/>
      <c r="F116" s="5"/>
    </row>
    <row r="117" spans="1:9">
      <c r="A117" s="13" t="s">
        <v>31</v>
      </c>
      <c r="B117" s="35">
        <f>B111-B112+B113-B114+B115-B116</f>
        <v>38681</v>
      </c>
      <c r="C117" s="5"/>
      <c r="D117" s="13" t="s">
        <v>30</v>
      </c>
      <c r="E117" s="43">
        <f>E111+E112-E113-E114-E115</f>
        <v>38681</v>
      </c>
      <c r="F117" s="5"/>
      <c r="I117" s="42">
        <f>B117-E117</f>
        <v>0</v>
      </c>
    </row>
    <row r="119" spans="1:9">
      <c r="A119" s="55" t="s">
        <v>9062</v>
      </c>
      <c r="B119" s="55"/>
      <c r="C119" s="55"/>
      <c r="D119" s="55"/>
      <c r="E119" s="55"/>
      <c r="F119" s="55"/>
      <c r="G119" s="2"/>
      <c r="H119" s="2"/>
      <c r="I119" s="2"/>
    </row>
    <row r="120" spans="1:9">
      <c r="A120" s="56" t="s">
        <v>23</v>
      </c>
      <c r="B120" s="56"/>
      <c r="C120" s="56"/>
      <c r="D120" s="56" t="s">
        <v>24</v>
      </c>
      <c r="E120" s="56"/>
      <c r="F120" s="56"/>
    </row>
    <row r="121" spans="1:9">
      <c r="A121" s="12" t="s">
        <v>25</v>
      </c>
      <c r="B121" s="33" t="s">
        <v>26</v>
      </c>
      <c r="C121" s="12" t="s">
        <v>27</v>
      </c>
      <c r="D121" s="12" t="s">
        <v>25</v>
      </c>
      <c r="E121" s="33" t="s">
        <v>26</v>
      </c>
      <c r="F121" s="12" t="s">
        <v>27</v>
      </c>
    </row>
    <row r="122" spans="1:9">
      <c r="A122" s="13" t="s">
        <v>323</v>
      </c>
      <c r="B122" s="34">
        <v>73995</v>
      </c>
      <c r="C122" s="5"/>
      <c r="D122" s="13" t="s">
        <v>65</v>
      </c>
      <c r="E122" s="51">
        <v>134657.79999999999</v>
      </c>
      <c r="F122" s="5"/>
    </row>
    <row r="123" spans="1:9">
      <c r="A123" s="13" t="s">
        <v>100</v>
      </c>
      <c r="B123" s="34">
        <v>0</v>
      </c>
      <c r="C123" s="5"/>
      <c r="D123" s="13" t="s">
        <v>324</v>
      </c>
      <c r="E123" s="34">
        <v>0</v>
      </c>
      <c r="F123" s="5"/>
    </row>
    <row r="124" spans="1:9">
      <c r="A124" s="13" t="s">
        <v>101</v>
      </c>
      <c r="B124" s="34">
        <v>0</v>
      </c>
      <c r="C124" s="5"/>
      <c r="D124" s="13" t="s">
        <v>325</v>
      </c>
      <c r="E124" s="34">
        <v>0</v>
      </c>
      <c r="F124" s="5"/>
    </row>
    <row r="125" spans="1:9">
      <c r="A125" s="13" t="s">
        <v>29</v>
      </c>
      <c r="B125" s="34">
        <v>0</v>
      </c>
      <c r="C125" s="13" t="s">
        <v>32</v>
      </c>
      <c r="D125" s="13" t="s">
        <v>326</v>
      </c>
      <c r="E125" s="34">
        <v>0</v>
      </c>
      <c r="F125" s="5"/>
    </row>
    <row r="126" spans="1:9">
      <c r="A126" s="13" t="s">
        <v>33</v>
      </c>
      <c r="B126" s="34">
        <v>0</v>
      </c>
      <c r="C126" s="13" t="s">
        <v>32</v>
      </c>
      <c r="D126" s="44" t="s">
        <v>2936</v>
      </c>
      <c r="E126" s="36">
        <v>60662.8</v>
      </c>
      <c r="F126" s="5"/>
    </row>
    <row r="127" spans="1:9">
      <c r="A127" s="13" t="s">
        <v>2933</v>
      </c>
      <c r="B127" s="34">
        <v>0</v>
      </c>
      <c r="C127" s="5"/>
      <c r="F127" s="5"/>
    </row>
    <row r="128" spans="1:9">
      <c r="A128" s="13" t="s">
        <v>31</v>
      </c>
      <c r="B128" s="35">
        <f>B122-B123+B124-B125+B126-B127</f>
        <v>73995</v>
      </c>
      <c r="C128" s="5"/>
      <c r="D128" s="13" t="s">
        <v>30</v>
      </c>
      <c r="E128" s="43">
        <f>E122+E123-E124-E125-E126</f>
        <v>73994.999999999985</v>
      </c>
      <c r="F128" s="5"/>
      <c r="I128" s="42">
        <f>B128-E128</f>
        <v>0</v>
      </c>
    </row>
    <row r="130" spans="1:9">
      <c r="A130" s="55" t="s">
        <v>9064</v>
      </c>
      <c r="B130" s="55"/>
      <c r="C130" s="55"/>
      <c r="D130" s="55"/>
      <c r="E130" s="55"/>
      <c r="F130" s="55"/>
      <c r="G130" s="2"/>
      <c r="H130" s="2"/>
      <c r="I130" s="2"/>
    </row>
    <row r="131" spans="1:9">
      <c r="A131" s="56" t="s">
        <v>23</v>
      </c>
      <c r="B131" s="56"/>
      <c r="C131" s="56"/>
      <c r="D131" s="56" t="s">
        <v>24</v>
      </c>
      <c r="E131" s="56"/>
      <c r="F131" s="56"/>
    </row>
    <row r="132" spans="1:9">
      <c r="A132" s="12" t="s">
        <v>25</v>
      </c>
      <c r="B132" s="33" t="s">
        <v>26</v>
      </c>
      <c r="C132" s="12" t="s">
        <v>27</v>
      </c>
      <c r="D132" s="12" t="s">
        <v>25</v>
      </c>
      <c r="E132" s="33" t="s">
        <v>26</v>
      </c>
      <c r="F132" s="12" t="s">
        <v>27</v>
      </c>
    </row>
    <row r="133" spans="1:9">
      <c r="A133" s="13" t="s">
        <v>323</v>
      </c>
      <c r="B133" s="34">
        <v>113638</v>
      </c>
      <c r="C133" s="5"/>
      <c r="D133" s="13" t="s">
        <v>65</v>
      </c>
      <c r="E133" s="51">
        <v>165645.1</v>
      </c>
      <c r="F133" s="5"/>
    </row>
    <row r="134" spans="1:9">
      <c r="A134" s="13" t="s">
        <v>100</v>
      </c>
      <c r="B134" s="34">
        <v>0</v>
      </c>
      <c r="C134" s="5"/>
      <c r="D134" s="13" t="s">
        <v>324</v>
      </c>
      <c r="E134" s="34">
        <v>0</v>
      </c>
      <c r="F134" s="5"/>
    </row>
    <row r="135" spans="1:9">
      <c r="A135" s="13" t="s">
        <v>101</v>
      </c>
      <c r="B135" s="34">
        <v>0</v>
      </c>
      <c r="C135" s="5"/>
      <c r="D135" s="13" t="s">
        <v>325</v>
      </c>
      <c r="E135" s="34">
        <v>0</v>
      </c>
      <c r="F135" s="5"/>
    </row>
    <row r="136" spans="1:9">
      <c r="A136" s="13" t="s">
        <v>29</v>
      </c>
      <c r="B136" s="34">
        <v>0</v>
      </c>
      <c r="C136" s="13" t="s">
        <v>32</v>
      </c>
      <c r="D136" s="13" t="s">
        <v>326</v>
      </c>
      <c r="E136" s="34">
        <v>0</v>
      </c>
      <c r="F136" s="5"/>
    </row>
    <row r="137" spans="1:9">
      <c r="A137" s="13" t="s">
        <v>33</v>
      </c>
      <c r="B137" s="34">
        <v>0</v>
      </c>
      <c r="C137" s="13" t="s">
        <v>32</v>
      </c>
      <c r="D137" s="44" t="s">
        <v>2936</v>
      </c>
      <c r="E137" s="36">
        <v>52157.1</v>
      </c>
      <c r="F137" s="5"/>
    </row>
    <row r="138" spans="1:9">
      <c r="A138" s="13" t="s">
        <v>2933</v>
      </c>
      <c r="B138" s="34">
        <v>150</v>
      </c>
      <c r="C138" s="5"/>
      <c r="F138" s="5"/>
    </row>
    <row r="139" spans="1:9">
      <c r="A139" s="13" t="s">
        <v>31</v>
      </c>
      <c r="B139" s="35">
        <f>B133-B134+B135-B136+B137-B138</f>
        <v>113488</v>
      </c>
      <c r="C139" s="5"/>
      <c r="D139" s="13" t="s">
        <v>30</v>
      </c>
      <c r="E139" s="43">
        <f>E133+E134-E135-E136-E137</f>
        <v>113488</v>
      </c>
      <c r="F139" s="5"/>
      <c r="I139" s="42">
        <f>B139-E139</f>
        <v>0</v>
      </c>
    </row>
    <row r="141" spans="1:9">
      <c r="A141" s="55" t="s">
        <v>9068</v>
      </c>
      <c r="B141" s="55"/>
      <c r="C141" s="55"/>
      <c r="D141" s="55"/>
      <c r="E141" s="55"/>
      <c r="F141" s="55"/>
      <c r="G141" s="2"/>
      <c r="H141" s="2"/>
      <c r="I141" s="2"/>
    </row>
    <row r="142" spans="1:9">
      <c r="A142" s="56" t="s">
        <v>23</v>
      </c>
      <c r="B142" s="56"/>
      <c r="C142" s="56"/>
      <c r="D142" s="56" t="s">
        <v>24</v>
      </c>
      <c r="E142" s="56"/>
      <c r="F142" s="56"/>
    </row>
    <row r="143" spans="1:9">
      <c r="A143" s="12" t="s">
        <v>25</v>
      </c>
      <c r="B143" s="33" t="s">
        <v>26</v>
      </c>
      <c r="C143" s="12" t="s">
        <v>27</v>
      </c>
      <c r="D143" s="12" t="s">
        <v>25</v>
      </c>
      <c r="E143" s="33" t="s">
        <v>26</v>
      </c>
      <c r="F143" s="12" t="s">
        <v>27</v>
      </c>
    </row>
    <row r="144" spans="1:9">
      <c r="A144" s="13" t="s">
        <v>323</v>
      </c>
      <c r="B144" s="34">
        <v>66570</v>
      </c>
      <c r="C144" s="5"/>
      <c r="D144" s="13" t="s">
        <v>65</v>
      </c>
      <c r="E144" s="51">
        <v>1042892.3</v>
      </c>
      <c r="F144" s="5"/>
    </row>
    <row r="145" spans="1:9">
      <c r="A145" s="13" t="s">
        <v>100</v>
      </c>
      <c r="B145" s="34">
        <v>0</v>
      </c>
      <c r="C145" s="5"/>
      <c r="D145" s="13" t="s">
        <v>324</v>
      </c>
      <c r="E145" s="34">
        <v>0</v>
      </c>
      <c r="F145" s="5"/>
    </row>
    <row r="146" spans="1:9">
      <c r="A146" s="13" t="s">
        <v>101</v>
      </c>
      <c r="B146" s="34">
        <v>0</v>
      </c>
      <c r="C146" s="5"/>
      <c r="D146" s="13" t="s">
        <v>325</v>
      </c>
      <c r="E146" s="34">
        <v>0</v>
      </c>
      <c r="F146" s="5"/>
    </row>
    <row r="147" spans="1:9">
      <c r="A147" s="13" t="s">
        <v>29</v>
      </c>
      <c r="B147" s="34">
        <v>0</v>
      </c>
      <c r="C147" s="13" t="s">
        <v>32</v>
      </c>
      <c r="D147" s="13" t="s">
        <v>326</v>
      </c>
      <c r="E147" s="34">
        <v>0</v>
      </c>
      <c r="F147" s="5"/>
    </row>
    <row r="148" spans="1:9">
      <c r="A148" s="13" t="s">
        <v>33</v>
      </c>
      <c r="B148" s="34">
        <v>0</v>
      </c>
      <c r="C148" s="13" t="s">
        <v>32</v>
      </c>
      <c r="D148" s="44" t="s">
        <v>2936</v>
      </c>
      <c r="E148" s="36">
        <v>977376.3</v>
      </c>
      <c r="F148" s="5"/>
    </row>
    <row r="149" spans="1:9">
      <c r="A149" s="13" t="s">
        <v>2933</v>
      </c>
      <c r="B149" s="34">
        <v>1054</v>
      </c>
      <c r="C149" s="5"/>
      <c r="F149" s="5"/>
    </row>
    <row r="150" spans="1:9">
      <c r="A150" s="13" t="s">
        <v>31</v>
      </c>
      <c r="B150" s="35">
        <f>B144-B145+B146-B147+B148-B149</f>
        <v>65516</v>
      </c>
      <c r="C150" s="5"/>
      <c r="D150" s="13" t="s">
        <v>30</v>
      </c>
      <c r="E150" s="43">
        <f>E144+E145-E146-E147-E148</f>
        <v>65516</v>
      </c>
      <c r="F150" s="5"/>
      <c r="I150" s="42">
        <f>B150-E150</f>
        <v>0</v>
      </c>
    </row>
    <row r="152" spans="1:9">
      <c r="A152" s="55" t="s">
        <v>9071</v>
      </c>
      <c r="B152" s="55"/>
      <c r="C152" s="55"/>
      <c r="D152" s="55"/>
      <c r="E152" s="55"/>
      <c r="F152" s="55"/>
      <c r="G152" s="2"/>
      <c r="H152" s="2"/>
      <c r="I152" s="2"/>
    </row>
    <row r="153" spans="1:9">
      <c r="A153" s="56" t="s">
        <v>23</v>
      </c>
      <c r="B153" s="56"/>
      <c r="C153" s="56"/>
      <c r="D153" s="56" t="s">
        <v>24</v>
      </c>
      <c r="E153" s="56"/>
      <c r="F153" s="56"/>
    </row>
    <row r="154" spans="1:9">
      <c r="A154" s="12" t="s">
        <v>25</v>
      </c>
      <c r="B154" s="33" t="s">
        <v>26</v>
      </c>
      <c r="C154" s="12" t="s">
        <v>27</v>
      </c>
      <c r="D154" s="12" t="s">
        <v>25</v>
      </c>
      <c r="E154" s="33" t="s">
        <v>26</v>
      </c>
      <c r="F154" s="12" t="s">
        <v>27</v>
      </c>
    </row>
    <row r="155" spans="1:9">
      <c r="A155" s="13" t="s">
        <v>323</v>
      </c>
      <c r="B155" s="34">
        <v>87527</v>
      </c>
      <c r="C155" s="5"/>
      <c r="D155" s="13" t="s">
        <v>65</v>
      </c>
      <c r="E155" s="51">
        <v>3182566.49</v>
      </c>
      <c r="F155" s="5"/>
    </row>
    <row r="156" spans="1:9">
      <c r="A156" s="13" t="s">
        <v>100</v>
      </c>
      <c r="B156" s="34">
        <v>0</v>
      </c>
      <c r="C156" s="5"/>
      <c r="D156" s="13" t="s">
        <v>324</v>
      </c>
      <c r="E156" s="34">
        <v>0</v>
      </c>
      <c r="F156" s="5"/>
    </row>
    <row r="157" spans="1:9">
      <c r="A157" s="13" t="s">
        <v>101</v>
      </c>
      <c r="B157" s="34">
        <v>0</v>
      </c>
      <c r="C157" s="5"/>
      <c r="D157" s="13" t="s">
        <v>325</v>
      </c>
      <c r="E157" s="34">
        <v>0</v>
      </c>
      <c r="F157" s="5"/>
    </row>
    <row r="158" spans="1:9">
      <c r="A158" s="13" t="s">
        <v>29</v>
      </c>
      <c r="B158" s="34">
        <v>0</v>
      </c>
      <c r="C158" s="13" t="s">
        <v>32</v>
      </c>
      <c r="D158" s="13" t="s">
        <v>326</v>
      </c>
      <c r="E158" s="34">
        <v>0</v>
      </c>
      <c r="F158" s="5"/>
    </row>
    <row r="159" spans="1:9">
      <c r="A159" s="13" t="s">
        <v>33</v>
      </c>
      <c r="B159" s="34">
        <v>0</v>
      </c>
      <c r="C159" s="13" t="s">
        <v>32</v>
      </c>
      <c r="D159" s="44" t="s">
        <v>2936</v>
      </c>
      <c r="E159" s="36">
        <v>3102593.49</v>
      </c>
      <c r="F159" s="5"/>
    </row>
    <row r="160" spans="1:9">
      <c r="A160" s="13" t="s">
        <v>2933</v>
      </c>
      <c r="B160" s="34">
        <v>7554</v>
      </c>
      <c r="C160" s="5"/>
      <c r="F160" s="5"/>
    </row>
    <row r="161" spans="1:9">
      <c r="A161" s="13" t="s">
        <v>31</v>
      </c>
      <c r="B161" s="35">
        <f>B155-B156+B157-B158+B159-B160</f>
        <v>79973</v>
      </c>
      <c r="C161" s="5"/>
      <c r="D161" s="13" t="s">
        <v>30</v>
      </c>
      <c r="E161" s="43">
        <f>E155+E156-E157-E158-E159</f>
        <v>79973</v>
      </c>
      <c r="F161" s="5"/>
      <c r="I161" s="42">
        <f>B161-E161</f>
        <v>0</v>
      </c>
    </row>
    <row r="163" spans="1:9">
      <c r="A163" s="55" t="s">
        <v>9072</v>
      </c>
      <c r="B163" s="55"/>
      <c r="C163" s="55"/>
      <c r="D163" s="55"/>
      <c r="E163" s="55"/>
      <c r="F163" s="55"/>
      <c r="G163" s="2"/>
      <c r="H163" s="2"/>
      <c r="I163" s="2"/>
    </row>
    <row r="164" spans="1:9">
      <c r="A164" s="56" t="s">
        <v>23</v>
      </c>
      <c r="B164" s="56"/>
      <c r="C164" s="56"/>
      <c r="D164" s="56" t="s">
        <v>24</v>
      </c>
      <c r="E164" s="56"/>
      <c r="F164" s="56"/>
    </row>
    <row r="165" spans="1:9">
      <c r="A165" s="12" t="s">
        <v>25</v>
      </c>
      <c r="B165" s="33" t="s">
        <v>26</v>
      </c>
      <c r="C165" s="12" t="s">
        <v>27</v>
      </c>
      <c r="D165" s="12" t="s">
        <v>25</v>
      </c>
      <c r="E165" s="33" t="s">
        <v>26</v>
      </c>
      <c r="F165" s="12" t="s">
        <v>27</v>
      </c>
    </row>
    <row r="166" spans="1:9">
      <c r="A166" s="13" t="s">
        <v>323</v>
      </c>
      <c r="B166" s="34">
        <v>114704</v>
      </c>
      <c r="C166" s="5"/>
      <c r="D166" s="13" t="s">
        <v>65</v>
      </c>
      <c r="E166" s="51">
        <v>1356379.22</v>
      </c>
      <c r="F166" s="5"/>
    </row>
    <row r="167" spans="1:9">
      <c r="A167" s="13" t="s">
        <v>100</v>
      </c>
      <c r="B167" s="34">
        <v>0</v>
      </c>
      <c r="C167" s="5"/>
      <c r="D167" s="13" t="s">
        <v>324</v>
      </c>
      <c r="E167" s="34">
        <v>0</v>
      </c>
      <c r="F167" s="5"/>
    </row>
    <row r="168" spans="1:9">
      <c r="A168" s="13" t="s">
        <v>101</v>
      </c>
      <c r="B168" s="34">
        <v>0</v>
      </c>
      <c r="C168" s="5"/>
      <c r="D168" s="13" t="s">
        <v>325</v>
      </c>
      <c r="E168" s="34">
        <v>0</v>
      </c>
      <c r="F168" s="5"/>
    </row>
    <row r="169" spans="1:9">
      <c r="A169" s="13" t="s">
        <v>29</v>
      </c>
      <c r="B169" s="34">
        <v>0</v>
      </c>
      <c r="C169" s="13" t="s">
        <v>32</v>
      </c>
      <c r="D169" s="13" t="s">
        <v>326</v>
      </c>
      <c r="E169" s="34">
        <v>0</v>
      </c>
      <c r="F169" s="5"/>
    </row>
    <row r="170" spans="1:9">
      <c r="A170" s="13" t="s">
        <v>33</v>
      </c>
      <c r="B170" s="34">
        <v>0</v>
      </c>
      <c r="C170" s="13" t="s">
        <v>32</v>
      </c>
      <c r="D170" s="44" t="s">
        <v>2936</v>
      </c>
      <c r="E170" s="36">
        <v>1241675.22</v>
      </c>
      <c r="F170" s="5"/>
    </row>
    <row r="171" spans="1:9">
      <c r="A171" s="13" t="s">
        <v>2933</v>
      </c>
      <c r="B171" s="34">
        <v>0</v>
      </c>
      <c r="C171" s="5"/>
      <c r="F171" s="5"/>
    </row>
    <row r="172" spans="1:9">
      <c r="A172" s="13" t="s">
        <v>31</v>
      </c>
      <c r="B172" s="35">
        <f>B166-B167+B168-B169+B170-B171</f>
        <v>114704</v>
      </c>
      <c r="C172" s="5"/>
      <c r="D172" s="13" t="s">
        <v>30</v>
      </c>
      <c r="E172" s="43">
        <f>E166+E167-E168-E169-E170</f>
        <v>114704</v>
      </c>
      <c r="F172" s="5"/>
      <c r="I172" s="42">
        <f>B172-E172</f>
        <v>0</v>
      </c>
    </row>
    <row r="173" spans="1:9">
      <c r="H173" s="42"/>
    </row>
  </sheetData>
  <mergeCells count="45">
    <mergeCell ref="A119:F119"/>
    <mergeCell ref="A120:C120"/>
    <mergeCell ref="D120:F120"/>
    <mergeCell ref="A152:F152"/>
    <mergeCell ref="A153:C153"/>
    <mergeCell ref="D153:F153"/>
    <mergeCell ref="A130:F130"/>
    <mergeCell ref="A131:C131"/>
    <mergeCell ref="D131:F131"/>
    <mergeCell ref="A141:F141"/>
    <mergeCell ref="A142:C142"/>
    <mergeCell ref="D142:F142"/>
    <mergeCell ref="A98:C98"/>
    <mergeCell ref="D98:F98"/>
    <mergeCell ref="A108:F108"/>
    <mergeCell ref="A109:C109"/>
    <mergeCell ref="D109:F109"/>
    <mergeCell ref="A2:C2"/>
    <mergeCell ref="D2:F2"/>
    <mergeCell ref="A1:F1"/>
    <mergeCell ref="A14:F14"/>
    <mergeCell ref="A15:C15"/>
    <mergeCell ref="D15:F15"/>
    <mergeCell ref="A27:F27"/>
    <mergeCell ref="A28:C28"/>
    <mergeCell ref="D28:F28"/>
    <mergeCell ref="A40:F40"/>
    <mergeCell ref="A41:C41"/>
    <mergeCell ref="D41:F41"/>
    <mergeCell ref="A163:F163"/>
    <mergeCell ref="A164:C164"/>
    <mergeCell ref="D164:F164"/>
    <mergeCell ref="A53:F53"/>
    <mergeCell ref="A54:C54"/>
    <mergeCell ref="D54:F54"/>
    <mergeCell ref="A64:F64"/>
    <mergeCell ref="A65:C65"/>
    <mergeCell ref="D65:F65"/>
    <mergeCell ref="A75:F75"/>
    <mergeCell ref="A76:C76"/>
    <mergeCell ref="D76:F76"/>
    <mergeCell ref="A86:F86"/>
    <mergeCell ref="A87:C87"/>
    <mergeCell ref="D87:F87"/>
    <mergeCell ref="A97:F97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2"/>
  <sheetViews>
    <sheetView topLeftCell="A97" zoomScale="70" zoomScaleNormal="70" workbookViewId="0">
      <selection activeCell="A121" sqref="A121:P121"/>
    </sheetView>
  </sheetViews>
  <sheetFormatPr defaultRowHeight="13.5"/>
  <cols>
    <col min="1" max="1" width="15.125" bestFit="1" customWidth="1"/>
    <col min="2" max="2" width="13.375" bestFit="1" customWidth="1"/>
    <col min="3" max="3" width="18.625" style="23" customWidth="1"/>
    <col min="4" max="4" width="13.25" bestFit="1" customWidth="1"/>
    <col min="6" max="6" width="9.5" bestFit="1" customWidth="1"/>
    <col min="7" max="7" width="13.375" bestFit="1" customWidth="1"/>
    <col min="8" max="8" width="10.375" customWidth="1"/>
    <col min="9" max="9" width="7.5" bestFit="1" customWidth="1"/>
    <col min="10" max="10" width="12.875" customWidth="1"/>
    <col min="12" max="12" width="14.875" customWidth="1"/>
    <col min="13" max="13" width="7.5" bestFit="1" customWidth="1"/>
    <col min="14" max="14" width="16.75" customWidth="1"/>
    <col min="15" max="15" width="18.375" bestFit="1" customWidth="1"/>
    <col min="16" max="16" width="12.625" customWidth="1"/>
    <col min="17" max="17" width="9.25" bestFit="1" customWidth="1"/>
    <col min="18" max="18" width="11.25" bestFit="1" customWidth="1"/>
    <col min="19" max="19" width="7.5" bestFit="1" customWidth="1"/>
  </cols>
  <sheetData>
    <row r="1" spans="1:20" s="27" customFormat="1">
      <c r="A1" s="57"/>
      <c r="B1" s="57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20">
      <c r="A2" s="19"/>
      <c r="B2" s="17"/>
      <c r="F2" s="18"/>
      <c r="O2" s="19"/>
      <c r="P2" s="19"/>
      <c r="Q2" s="19"/>
      <c r="R2" s="19"/>
    </row>
    <row r="3" spans="1:20" s="21" customFormat="1" ht="14.25">
      <c r="B3" s="32"/>
      <c r="C3" s="24"/>
      <c r="F3" s="22"/>
      <c r="Q3" s="20"/>
      <c r="R3" s="20"/>
    </row>
    <row r="4" spans="1:20">
      <c r="A4" s="55" t="s">
        <v>327</v>
      </c>
      <c r="B4" s="55"/>
      <c r="C4" s="55"/>
      <c r="D4" s="55"/>
      <c r="E4" s="55"/>
      <c r="F4" s="55"/>
    </row>
    <row r="5" spans="1:20">
      <c r="A5" t="s">
        <v>197</v>
      </c>
      <c r="B5" t="s">
        <v>198</v>
      </c>
      <c r="C5" t="s">
        <v>199</v>
      </c>
      <c r="D5" t="s">
        <v>200</v>
      </c>
      <c r="E5" t="s">
        <v>201</v>
      </c>
      <c r="F5" t="s">
        <v>203</v>
      </c>
      <c r="G5" t="s">
        <v>204</v>
      </c>
      <c r="H5" t="s">
        <v>205</v>
      </c>
      <c r="I5" t="s">
        <v>206</v>
      </c>
      <c r="J5" t="s">
        <v>207</v>
      </c>
      <c r="K5" t="s">
        <v>208</v>
      </c>
      <c r="L5" t="s">
        <v>209</v>
      </c>
      <c r="M5" t="s">
        <v>210</v>
      </c>
      <c r="N5" t="s">
        <v>211</v>
      </c>
      <c r="O5" s="23" t="s">
        <v>212</v>
      </c>
      <c r="P5" t="s">
        <v>213</v>
      </c>
      <c r="Q5" s="23" t="s">
        <v>319</v>
      </c>
      <c r="R5" s="19" t="s">
        <v>320</v>
      </c>
      <c r="S5" s="19" t="s">
        <v>321</v>
      </c>
      <c r="T5" s="19" t="s">
        <v>322</v>
      </c>
    </row>
    <row r="6" spans="1:20">
      <c r="A6" t="s">
        <v>214</v>
      </c>
      <c r="B6" t="s">
        <v>214</v>
      </c>
      <c r="C6" t="s">
        <v>239</v>
      </c>
      <c r="D6" t="s">
        <v>215</v>
      </c>
      <c r="E6" t="s">
        <v>233</v>
      </c>
      <c r="F6" t="s">
        <v>240</v>
      </c>
      <c r="G6" t="s">
        <v>229</v>
      </c>
      <c r="H6" t="s">
        <v>219</v>
      </c>
      <c r="I6" t="s">
        <v>214</v>
      </c>
      <c r="J6" t="s">
        <v>239</v>
      </c>
      <c r="K6" t="s">
        <v>229</v>
      </c>
      <c r="L6" t="s">
        <v>234</v>
      </c>
      <c r="M6" t="s">
        <v>214</v>
      </c>
      <c r="N6" t="s">
        <v>104</v>
      </c>
      <c r="O6" s="23" t="s">
        <v>157</v>
      </c>
      <c r="P6" t="s">
        <v>242</v>
      </c>
      <c r="Q6" s="23">
        <v>364</v>
      </c>
      <c r="R6">
        <v>364</v>
      </c>
      <c r="S6" t="s">
        <v>102</v>
      </c>
      <c r="T6" t="s">
        <v>61</v>
      </c>
    </row>
    <row r="7" spans="1:20">
      <c r="A7" t="s">
        <v>214</v>
      </c>
      <c r="B7" t="s">
        <v>214</v>
      </c>
      <c r="C7" t="s">
        <v>252</v>
      </c>
      <c r="D7" t="s">
        <v>215</v>
      </c>
      <c r="E7" t="s">
        <v>231</v>
      </c>
      <c r="F7" t="s">
        <v>240</v>
      </c>
      <c r="G7" t="s">
        <v>229</v>
      </c>
      <c r="H7" t="s">
        <v>219</v>
      </c>
      <c r="I7" t="s">
        <v>214</v>
      </c>
      <c r="J7" t="s">
        <v>252</v>
      </c>
      <c r="K7" t="s">
        <v>229</v>
      </c>
      <c r="L7" t="s">
        <v>232</v>
      </c>
      <c r="M7" t="s">
        <v>214</v>
      </c>
      <c r="N7" t="s">
        <v>106</v>
      </c>
      <c r="O7" s="23" t="s">
        <v>158</v>
      </c>
      <c r="P7" t="s">
        <v>242</v>
      </c>
      <c r="Q7" s="23">
        <v>2866</v>
      </c>
      <c r="R7">
        <v>2866</v>
      </c>
      <c r="S7" t="s">
        <v>102</v>
      </c>
      <c r="T7" t="s">
        <v>61</v>
      </c>
    </row>
    <row r="8" spans="1:20">
      <c r="A8" t="s">
        <v>214</v>
      </c>
      <c r="B8" t="s">
        <v>214</v>
      </c>
      <c r="C8" t="s">
        <v>262</v>
      </c>
      <c r="D8" t="s">
        <v>215</v>
      </c>
      <c r="E8" t="s">
        <v>233</v>
      </c>
      <c r="F8" t="s">
        <v>240</v>
      </c>
      <c r="G8" t="s">
        <v>229</v>
      </c>
      <c r="H8" t="s">
        <v>219</v>
      </c>
      <c r="I8" t="s">
        <v>214</v>
      </c>
      <c r="J8" t="s">
        <v>262</v>
      </c>
      <c r="K8" t="s">
        <v>229</v>
      </c>
      <c r="L8" t="s">
        <v>234</v>
      </c>
      <c r="M8" t="s">
        <v>214</v>
      </c>
      <c r="N8" t="s">
        <v>107</v>
      </c>
      <c r="O8" s="23" t="s">
        <v>159</v>
      </c>
      <c r="P8" t="s">
        <v>242</v>
      </c>
      <c r="Q8" s="23">
        <v>723</v>
      </c>
      <c r="R8">
        <v>723</v>
      </c>
      <c r="S8" t="s">
        <v>102</v>
      </c>
      <c r="T8" t="s">
        <v>61</v>
      </c>
    </row>
    <row r="9" spans="1:20">
      <c r="A9" s="19"/>
      <c r="B9" s="23"/>
      <c r="C9" s="29"/>
      <c r="D9" s="23"/>
      <c r="E9" s="23"/>
      <c r="F9" s="23"/>
      <c r="G9" s="16"/>
      <c r="H9" s="16"/>
      <c r="I9" s="23"/>
      <c r="J9" s="23"/>
      <c r="K9" s="23"/>
      <c r="L9" s="23"/>
      <c r="M9" s="23"/>
      <c r="N9" s="30"/>
      <c r="O9" s="30"/>
      <c r="Q9" s="30"/>
      <c r="R9" s="19"/>
    </row>
    <row r="10" spans="1:20">
      <c r="A10" s="55" t="s">
        <v>328</v>
      </c>
      <c r="B10" s="55"/>
      <c r="C10" s="55"/>
      <c r="D10" s="55"/>
      <c r="E10" s="55"/>
      <c r="F10" s="55"/>
      <c r="G10" s="16"/>
      <c r="H10" s="16"/>
      <c r="I10" s="23"/>
      <c r="J10" s="23"/>
      <c r="K10" s="23"/>
      <c r="L10" s="23"/>
      <c r="M10" s="23"/>
      <c r="Q10" s="30"/>
      <c r="R10" s="19"/>
    </row>
    <row r="11" spans="1:20">
      <c r="A11" t="s">
        <v>197</v>
      </c>
      <c r="B11" t="s">
        <v>198</v>
      </c>
      <c r="C11" t="s">
        <v>199</v>
      </c>
      <c r="D11" t="s">
        <v>200</v>
      </c>
      <c r="E11" t="s">
        <v>201</v>
      </c>
      <c r="F11" t="s">
        <v>203</v>
      </c>
      <c r="G11" t="s">
        <v>204</v>
      </c>
      <c r="H11" t="s">
        <v>205</v>
      </c>
      <c r="I11" t="s">
        <v>206</v>
      </c>
      <c r="J11" t="s">
        <v>207</v>
      </c>
      <c r="K11" t="s">
        <v>208</v>
      </c>
      <c r="L11" t="s">
        <v>209</v>
      </c>
      <c r="M11" t="s">
        <v>210</v>
      </c>
      <c r="N11" t="s">
        <v>211</v>
      </c>
      <c r="O11" s="23" t="s">
        <v>212</v>
      </c>
      <c r="P11" t="s">
        <v>213</v>
      </c>
      <c r="Q11" s="23" t="s">
        <v>319</v>
      </c>
      <c r="R11" s="19" t="s">
        <v>320</v>
      </c>
      <c r="S11" s="19" t="s">
        <v>321</v>
      </c>
      <c r="T11" s="19" t="s">
        <v>322</v>
      </c>
    </row>
    <row r="12" spans="1:20">
      <c r="A12" t="s">
        <v>214</v>
      </c>
      <c r="B12" t="s">
        <v>214</v>
      </c>
      <c r="C12" t="s">
        <v>266</v>
      </c>
      <c r="D12" t="s">
        <v>215</v>
      </c>
      <c r="E12" t="s">
        <v>10</v>
      </c>
      <c r="F12" t="s">
        <v>240</v>
      </c>
      <c r="G12" t="s">
        <v>263</v>
      </c>
      <c r="H12" t="s">
        <v>219</v>
      </c>
      <c r="I12" t="s">
        <v>214</v>
      </c>
      <c r="J12" t="s">
        <v>266</v>
      </c>
      <c r="K12" t="s">
        <v>263</v>
      </c>
      <c r="L12" t="s">
        <v>226</v>
      </c>
      <c r="M12" t="s">
        <v>214</v>
      </c>
      <c r="N12" t="s">
        <v>108</v>
      </c>
      <c r="O12" s="23" t="s">
        <v>160</v>
      </c>
      <c r="P12" t="s">
        <v>242</v>
      </c>
      <c r="Q12" s="23">
        <v>194</v>
      </c>
      <c r="R12">
        <v>194</v>
      </c>
      <c r="S12" t="s">
        <v>102</v>
      </c>
      <c r="T12" t="s">
        <v>61</v>
      </c>
    </row>
    <row r="13" spans="1:20">
      <c r="A13" t="s">
        <v>214</v>
      </c>
      <c r="B13" t="s">
        <v>214</v>
      </c>
      <c r="C13" t="s">
        <v>271</v>
      </c>
      <c r="D13" t="s">
        <v>215</v>
      </c>
      <c r="E13" t="s">
        <v>248</v>
      </c>
      <c r="F13" t="s">
        <v>240</v>
      </c>
      <c r="G13" t="s">
        <v>263</v>
      </c>
      <c r="H13" t="s">
        <v>219</v>
      </c>
      <c r="I13" t="s">
        <v>214</v>
      </c>
      <c r="J13" t="s">
        <v>271</v>
      </c>
      <c r="K13" t="s">
        <v>263</v>
      </c>
      <c r="L13" t="s">
        <v>249</v>
      </c>
      <c r="M13" t="s">
        <v>214</v>
      </c>
      <c r="N13" t="s">
        <v>109</v>
      </c>
      <c r="O13" s="23" t="s">
        <v>161</v>
      </c>
      <c r="P13" t="s">
        <v>242</v>
      </c>
      <c r="Q13" s="23">
        <v>68</v>
      </c>
      <c r="R13">
        <v>68</v>
      </c>
      <c r="S13" t="s">
        <v>102</v>
      </c>
      <c r="T13" t="s">
        <v>61</v>
      </c>
    </row>
    <row r="14" spans="1:20">
      <c r="A14" t="s">
        <v>214</v>
      </c>
      <c r="B14" t="s">
        <v>214</v>
      </c>
      <c r="C14" t="s">
        <v>272</v>
      </c>
      <c r="D14" t="s">
        <v>215</v>
      </c>
      <c r="E14" t="s">
        <v>233</v>
      </c>
      <c r="F14" t="s">
        <v>240</v>
      </c>
      <c r="G14" t="s">
        <v>263</v>
      </c>
      <c r="H14" t="s">
        <v>219</v>
      </c>
      <c r="I14" t="s">
        <v>214</v>
      </c>
      <c r="J14" t="s">
        <v>272</v>
      </c>
      <c r="K14" t="s">
        <v>263</v>
      </c>
      <c r="L14" t="s">
        <v>234</v>
      </c>
      <c r="M14" t="s">
        <v>214</v>
      </c>
      <c r="N14" t="s">
        <v>110</v>
      </c>
      <c r="O14" s="23" t="s">
        <v>162</v>
      </c>
      <c r="P14" t="s">
        <v>242</v>
      </c>
      <c r="Q14" s="23">
        <v>123</v>
      </c>
      <c r="R14">
        <v>123</v>
      </c>
      <c r="S14" t="s">
        <v>102</v>
      </c>
      <c r="T14" t="s">
        <v>61</v>
      </c>
    </row>
    <row r="15" spans="1:20">
      <c r="A15" t="s">
        <v>214</v>
      </c>
      <c r="B15" t="s">
        <v>214</v>
      </c>
      <c r="C15" t="s">
        <v>274</v>
      </c>
      <c r="D15" t="s">
        <v>215</v>
      </c>
      <c r="E15" t="s">
        <v>248</v>
      </c>
      <c r="F15" t="s">
        <v>240</v>
      </c>
      <c r="G15" t="s">
        <v>263</v>
      </c>
      <c r="H15" t="s">
        <v>219</v>
      </c>
      <c r="I15" t="s">
        <v>214</v>
      </c>
      <c r="J15" t="s">
        <v>274</v>
      </c>
      <c r="K15" t="s">
        <v>263</v>
      </c>
      <c r="L15" t="s">
        <v>249</v>
      </c>
      <c r="M15" t="s">
        <v>214</v>
      </c>
      <c r="N15" t="s">
        <v>113</v>
      </c>
      <c r="O15" s="23" t="s">
        <v>163</v>
      </c>
      <c r="P15" t="s">
        <v>242</v>
      </c>
      <c r="Q15" s="23">
        <v>1355</v>
      </c>
      <c r="R15">
        <v>1355</v>
      </c>
      <c r="S15" t="s">
        <v>102</v>
      </c>
      <c r="T15" t="s">
        <v>61</v>
      </c>
    </row>
    <row r="16" spans="1:20">
      <c r="A16" t="s">
        <v>214</v>
      </c>
      <c r="B16" t="s">
        <v>214</v>
      </c>
      <c r="C16" t="s">
        <v>275</v>
      </c>
      <c r="D16" t="s">
        <v>215</v>
      </c>
      <c r="E16" t="s">
        <v>223</v>
      </c>
      <c r="F16" t="s">
        <v>240</v>
      </c>
      <c r="G16" t="s">
        <v>263</v>
      </c>
      <c r="H16" t="s">
        <v>219</v>
      </c>
      <c r="I16" t="s">
        <v>214</v>
      </c>
      <c r="J16" t="s">
        <v>275</v>
      </c>
      <c r="K16" t="s">
        <v>263</v>
      </c>
      <c r="L16" t="s">
        <v>224</v>
      </c>
      <c r="M16" t="s">
        <v>214</v>
      </c>
      <c r="N16" t="s">
        <v>114</v>
      </c>
      <c r="O16" s="23" t="s">
        <v>164</v>
      </c>
      <c r="P16" t="s">
        <v>242</v>
      </c>
      <c r="Q16" s="23">
        <v>818</v>
      </c>
      <c r="R16">
        <v>818</v>
      </c>
      <c r="S16" t="s">
        <v>102</v>
      </c>
      <c r="T16" t="s">
        <v>61</v>
      </c>
    </row>
    <row r="17" spans="1:20">
      <c r="A17" t="s">
        <v>214</v>
      </c>
      <c r="B17" t="s">
        <v>214</v>
      </c>
      <c r="C17" t="s">
        <v>276</v>
      </c>
      <c r="D17" t="s">
        <v>215</v>
      </c>
      <c r="E17" t="s">
        <v>264</v>
      </c>
      <c r="F17" t="s">
        <v>240</v>
      </c>
      <c r="G17" t="s">
        <v>263</v>
      </c>
      <c r="H17" t="s">
        <v>219</v>
      </c>
      <c r="I17" t="s">
        <v>214</v>
      </c>
      <c r="J17" t="s">
        <v>276</v>
      </c>
      <c r="K17" t="s">
        <v>263</v>
      </c>
      <c r="L17" t="s">
        <v>265</v>
      </c>
      <c r="M17" t="s">
        <v>214</v>
      </c>
      <c r="N17" t="s">
        <v>115</v>
      </c>
      <c r="O17" s="23" t="s">
        <v>165</v>
      </c>
      <c r="P17" t="s">
        <v>242</v>
      </c>
      <c r="Q17" s="23">
        <v>200</v>
      </c>
      <c r="R17">
        <v>200</v>
      </c>
      <c r="S17" t="s">
        <v>102</v>
      </c>
      <c r="T17" t="s">
        <v>61</v>
      </c>
    </row>
    <row r="18" spans="1:20">
      <c r="A18" s="23"/>
    </row>
    <row r="19" spans="1:20">
      <c r="A19" s="55" t="s">
        <v>329</v>
      </c>
      <c r="B19" s="55"/>
      <c r="C19" s="55"/>
      <c r="D19" s="55"/>
      <c r="E19" s="55"/>
      <c r="F19" s="55"/>
      <c r="G19" s="16"/>
      <c r="H19" s="16"/>
      <c r="I19" s="23"/>
      <c r="J19" s="23"/>
      <c r="K19" s="23"/>
      <c r="L19" s="23"/>
      <c r="M19" s="23"/>
      <c r="N19" s="30"/>
      <c r="O19" s="30"/>
    </row>
    <row r="20" spans="1:20">
      <c r="A20" t="s">
        <v>197</v>
      </c>
      <c r="B20" t="s">
        <v>198</v>
      </c>
      <c r="C20" t="s">
        <v>199</v>
      </c>
      <c r="D20" t="s">
        <v>200</v>
      </c>
      <c r="E20" t="s">
        <v>201</v>
      </c>
      <c r="F20" t="s">
        <v>203</v>
      </c>
      <c r="G20" t="s">
        <v>204</v>
      </c>
      <c r="H20" t="s">
        <v>205</v>
      </c>
      <c r="I20" t="s">
        <v>206</v>
      </c>
      <c r="J20" t="s">
        <v>207</v>
      </c>
      <c r="K20" t="s">
        <v>208</v>
      </c>
      <c r="L20" t="s">
        <v>209</v>
      </c>
      <c r="M20" t="s">
        <v>210</v>
      </c>
      <c r="N20" t="s">
        <v>211</v>
      </c>
      <c r="O20" s="23" t="s">
        <v>212</v>
      </c>
      <c r="P20" t="s">
        <v>213</v>
      </c>
      <c r="Q20" s="23" t="s">
        <v>319</v>
      </c>
      <c r="R20" s="19" t="s">
        <v>320</v>
      </c>
      <c r="S20" s="19" t="s">
        <v>321</v>
      </c>
      <c r="T20" s="19" t="s">
        <v>322</v>
      </c>
    </row>
    <row r="21" spans="1:20">
      <c r="A21" t="s">
        <v>214</v>
      </c>
      <c r="B21" t="s">
        <v>214</v>
      </c>
      <c r="C21" t="s">
        <v>280</v>
      </c>
      <c r="D21" t="s">
        <v>215</v>
      </c>
      <c r="E21" t="s">
        <v>235</v>
      </c>
      <c r="F21" t="s">
        <v>240</v>
      </c>
      <c r="G21" t="s">
        <v>277</v>
      </c>
      <c r="H21" t="s">
        <v>219</v>
      </c>
      <c r="I21" t="s">
        <v>214</v>
      </c>
      <c r="J21" t="s">
        <v>280</v>
      </c>
      <c r="K21" t="s">
        <v>277</v>
      </c>
      <c r="L21" t="s">
        <v>236</v>
      </c>
      <c r="M21" t="s">
        <v>214</v>
      </c>
      <c r="N21" t="s">
        <v>116</v>
      </c>
      <c r="O21" s="23" t="s">
        <v>166</v>
      </c>
      <c r="P21" t="s">
        <v>242</v>
      </c>
      <c r="Q21" s="23">
        <v>500</v>
      </c>
      <c r="R21">
        <v>500</v>
      </c>
      <c r="S21" t="s">
        <v>102</v>
      </c>
      <c r="T21" t="s">
        <v>61</v>
      </c>
    </row>
    <row r="22" spans="1:20">
      <c r="A22" t="s">
        <v>214</v>
      </c>
      <c r="B22" t="s">
        <v>214</v>
      </c>
      <c r="C22" t="s">
        <v>281</v>
      </c>
      <c r="D22" t="s">
        <v>215</v>
      </c>
      <c r="E22" t="s">
        <v>248</v>
      </c>
      <c r="F22" t="s">
        <v>240</v>
      </c>
      <c r="G22" t="s">
        <v>277</v>
      </c>
      <c r="H22" t="s">
        <v>219</v>
      </c>
      <c r="I22" t="s">
        <v>214</v>
      </c>
      <c r="J22" t="s">
        <v>281</v>
      </c>
      <c r="K22" t="s">
        <v>277</v>
      </c>
      <c r="L22" t="s">
        <v>249</v>
      </c>
      <c r="M22" t="s">
        <v>214</v>
      </c>
      <c r="N22" t="s">
        <v>117</v>
      </c>
      <c r="O22" s="23" t="s">
        <v>167</v>
      </c>
      <c r="P22" t="s">
        <v>242</v>
      </c>
      <c r="Q22" s="23">
        <v>64</v>
      </c>
      <c r="R22">
        <v>64</v>
      </c>
      <c r="S22" t="s">
        <v>102</v>
      </c>
      <c r="T22" t="s">
        <v>61</v>
      </c>
    </row>
    <row r="23" spans="1:20">
      <c r="A23" t="s">
        <v>214</v>
      </c>
      <c r="B23" t="s">
        <v>214</v>
      </c>
      <c r="C23" t="s">
        <v>282</v>
      </c>
      <c r="D23" t="s">
        <v>215</v>
      </c>
      <c r="E23" t="s">
        <v>248</v>
      </c>
      <c r="F23" t="s">
        <v>240</v>
      </c>
      <c r="G23" t="s">
        <v>277</v>
      </c>
      <c r="H23" t="s">
        <v>219</v>
      </c>
      <c r="I23" t="s">
        <v>214</v>
      </c>
      <c r="J23" t="s">
        <v>282</v>
      </c>
      <c r="K23" t="s">
        <v>277</v>
      </c>
      <c r="L23" t="s">
        <v>249</v>
      </c>
      <c r="M23" t="s">
        <v>214</v>
      </c>
      <c r="N23" t="s">
        <v>118</v>
      </c>
      <c r="O23" s="23" t="s">
        <v>168</v>
      </c>
      <c r="P23" t="s">
        <v>242</v>
      </c>
      <c r="Q23" s="23">
        <v>113</v>
      </c>
      <c r="R23">
        <v>113</v>
      </c>
      <c r="S23" t="s">
        <v>102</v>
      </c>
      <c r="T23" t="s">
        <v>61</v>
      </c>
    </row>
    <row r="24" spans="1:20">
      <c r="A24" t="s">
        <v>214</v>
      </c>
      <c r="B24" t="s">
        <v>214</v>
      </c>
      <c r="C24" t="s">
        <v>282</v>
      </c>
      <c r="D24" t="s">
        <v>215</v>
      </c>
      <c r="E24" t="s">
        <v>248</v>
      </c>
      <c r="F24" t="s">
        <v>240</v>
      </c>
      <c r="G24" t="s">
        <v>277</v>
      </c>
      <c r="H24" t="s">
        <v>219</v>
      </c>
      <c r="I24" t="s">
        <v>214</v>
      </c>
      <c r="J24" t="s">
        <v>282</v>
      </c>
      <c r="K24" t="s">
        <v>277</v>
      </c>
      <c r="L24" t="s">
        <v>249</v>
      </c>
      <c r="M24" t="s">
        <v>214</v>
      </c>
      <c r="N24" t="s">
        <v>119</v>
      </c>
      <c r="O24" s="23" t="s">
        <v>169</v>
      </c>
      <c r="P24" t="s">
        <v>242</v>
      </c>
      <c r="Q24" s="23">
        <v>113</v>
      </c>
      <c r="R24">
        <v>113</v>
      </c>
      <c r="S24" t="s">
        <v>102</v>
      </c>
      <c r="T24" t="s">
        <v>61</v>
      </c>
    </row>
    <row r="25" spans="1:20">
      <c r="A25" t="s">
        <v>214</v>
      </c>
      <c r="B25" t="s">
        <v>214</v>
      </c>
      <c r="C25" t="s">
        <v>283</v>
      </c>
      <c r="D25" t="s">
        <v>215</v>
      </c>
      <c r="E25" t="s">
        <v>237</v>
      </c>
      <c r="F25" t="s">
        <v>240</v>
      </c>
      <c r="G25" t="s">
        <v>277</v>
      </c>
      <c r="H25" t="s">
        <v>219</v>
      </c>
      <c r="I25" t="s">
        <v>214</v>
      </c>
      <c r="J25" t="s">
        <v>283</v>
      </c>
      <c r="K25" t="s">
        <v>277</v>
      </c>
      <c r="L25" t="s">
        <v>238</v>
      </c>
      <c r="M25" t="s">
        <v>214</v>
      </c>
      <c r="N25" t="s">
        <v>121</v>
      </c>
      <c r="O25" s="23" t="s">
        <v>170</v>
      </c>
      <c r="P25" t="s">
        <v>242</v>
      </c>
      <c r="Q25" s="23">
        <v>4722</v>
      </c>
      <c r="R25">
        <v>4722</v>
      </c>
      <c r="S25" t="s">
        <v>102</v>
      </c>
      <c r="T25" t="s">
        <v>61</v>
      </c>
    </row>
    <row r="26" spans="1:20">
      <c r="A26" t="s">
        <v>214</v>
      </c>
      <c r="B26" t="s">
        <v>214</v>
      </c>
      <c r="C26" t="s">
        <v>285</v>
      </c>
      <c r="D26" t="s">
        <v>215</v>
      </c>
      <c r="E26" t="s">
        <v>231</v>
      </c>
      <c r="F26" t="s">
        <v>240</v>
      </c>
      <c r="G26" t="s">
        <v>277</v>
      </c>
      <c r="H26" t="s">
        <v>219</v>
      </c>
      <c r="I26" t="s">
        <v>214</v>
      </c>
      <c r="J26" t="s">
        <v>285</v>
      </c>
      <c r="K26" t="s">
        <v>277</v>
      </c>
      <c r="L26" t="s">
        <v>232</v>
      </c>
      <c r="M26" t="s">
        <v>214</v>
      </c>
      <c r="N26" t="s">
        <v>124</v>
      </c>
      <c r="O26" s="23" t="s">
        <v>171</v>
      </c>
      <c r="P26" t="s">
        <v>242</v>
      </c>
      <c r="Q26" s="23">
        <v>54</v>
      </c>
      <c r="R26">
        <v>54</v>
      </c>
      <c r="S26" t="s">
        <v>102</v>
      </c>
      <c r="T26" t="s">
        <v>61</v>
      </c>
    </row>
    <row r="27" spans="1:20">
      <c r="A27" t="s">
        <v>214</v>
      </c>
      <c r="B27" t="s">
        <v>214</v>
      </c>
      <c r="C27" t="s">
        <v>286</v>
      </c>
      <c r="D27" t="s">
        <v>215</v>
      </c>
      <c r="E27" t="s">
        <v>248</v>
      </c>
      <c r="F27" t="s">
        <v>240</v>
      </c>
      <c r="G27" t="s">
        <v>277</v>
      </c>
      <c r="H27" t="s">
        <v>219</v>
      </c>
      <c r="I27" t="s">
        <v>214</v>
      </c>
      <c r="J27" t="s">
        <v>286</v>
      </c>
      <c r="K27" t="s">
        <v>277</v>
      </c>
      <c r="L27" t="s">
        <v>249</v>
      </c>
      <c r="M27" t="s">
        <v>214</v>
      </c>
      <c r="N27" t="s">
        <v>125</v>
      </c>
      <c r="O27" s="23" t="s">
        <v>172</v>
      </c>
      <c r="P27" t="s">
        <v>242</v>
      </c>
      <c r="Q27" s="23">
        <v>96</v>
      </c>
      <c r="R27">
        <v>96</v>
      </c>
      <c r="S27" t="s">
        <v>102</v>
      </c>
      <c r="T27" t="s">
        <v>61</v>
      </c>
    </row>
    <row r="28" spans="1:20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20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20">
      <c r="A30" s="55" t="s">
        <v>330</v>
      </c>
      <c r="B30" s="55"/>
      <c r="C30" s="55"/>
      <c r="D30" s="55"/>
      <c r="E30" s="55"/>
      <c r="F30" s="55"/>
      <c r="G30" s="16"/>
      <c r="H30" s="16"/>
      <c r="I30" s="23"/>
      <c r="J30" s="23"/>
      <c r="K30" s="23"/>
      <c r="L30" s="23"/>
      <c r="M30" s="23"/>
      <c r="Q30" s="30"/>
      <c r="R30" s="19"/>
    </row>
    <row r="31" spans="1:20">
      <c r="A31" t="s">
        <v>197</v>
      </c>
      <c r="B31" t="s">
        <v>198</v>
      </c>
      <c r="C31" t="s">
        <v>199</v>
      </c>
      <c r="D31" t="s">
        <v>200</v>
      </c>
      <c r="E31" t="s">
        <v>201</v>
      </c>
      <c r="F31" t="s">
        <v>203</v>
      </c>
      <c r="G31" t="s">
        <v>204</v>
      </c>
      <c r="H31" t="s">
        <v>205</v>
      </c>
      <c r="I31" t="s">
        <v>206</v>
      </c>
      <c r="J31" t="s">
        <v>207</v>
      </c>
      <c r="K31" t="s">
        <v>208</v>
      </c>
      <c r="L31" t="s">
        <v>209</v>
      </c>
      <c r="M31" t="s">
        <v>210</v>
      </c>
      <c r="N31" t="s">
        <v>211</v>
      </c>
      <c r="O31" s="23" t="s">
        <v>212</v>
      </c>
      <c r="P31" t="s">
        <v>213</v>
      </c>
      <c r="Q31" s="23" t="s">
        <v>319</v>
      </c>
      <c r="R31" s="19" t="s">
        <v>320</v>
      </c>
      <c r="S31" s="19" t="s">
        <v>321</v>
      </c>
      <c r="T31" s="19" t="s">
        <v>322</v>
      </c>
    </row>
    <row r="32" spans="1:20">
      <c r="A32" t="s">
        <v>214</v>
      </c>
      <c r="B32" t="s">
        <v>214</v>
      </c>
      <c r="C32" t="s">
        <v>295</v>
      </c>
      <c r="D32" t="s">
        <v>215</v>
      </c>
      <c r="E32" t="s">
        <v>10</v>
      </c>
      <c r="F32" t="s">
        <v>240</v>
      </c>
      <c r="G32" t="s">
        <v>287</v>
      </c>
      <c r="H32" t="s">
        <v>219</v>
      </c>
      <c r="I32" t="s">
        <v>214</v>
      </c>
      <c r="J32" t="s">
        <v>295</v>
      </c>
      <c r="K32" t="s">
        <v>287</v>
      </c>
      <c r="L32" t="s">
        <v>226</v>
      </c>
      <c r="M32" t="s">
        <v>214</v>
      </c>
      <c r="N32" t="s">
        <v>126</v>
      </c>
      <c r="O32" s="23" t="s">
        <v>173</v>
      </c>
      <c r="P32" t="s">
        <v>242</v>
      </c>
      <c r="Q32" s="23">
        <v>1300</v>
      </c>
      <c r="R32">
        <v>1300</v>
      </c>
      <c r="S32" t="s">
        <v>102</v>
      </c>
      <c r="T32" t="s">
        <v>61</v>
      </c>
    </row>
    <row r="33" spans="1:20">
      <c r="A33" t="s">
        <v>214</v>
      </c>
      <c r="B33" t="s">
        <v>214</v>
      </c>
      <c r="C33" t="s">
        <v>296</v>
      </c>
      <c r="D33" t="s">
        <v>215</v>
      </c>
      <c r="E33" t="s">
        <v>233</v>
      </c>
      <c r="F33" t="s">
        <v>240</v>
      </c>
      <c r="G33" t="s">
        <v>287</v>
      </c>
      <c r="H33" t="s">
        <v>219</v>
      </c>
      <c r="I33" t="s">
        <v>214</v>
      </c>
      <c r="J33" t="s">
        <v>296</v>
      </c>
      <c r="K33" t="s">
        <v>287</v>
      </c>
      <c r="L33" t="s">
        <v>234</v>
      </c>
      <c r="M33" t="s">
        <v>214</v>
      </c>
      <c r="N33" t="s">
        <v>127</v>
      </c>
      <c r="O33" s="23" t="s">
        <v>174</v>
      </c>
      <c r="P33" t="s">
        <v>242</v>
      </c>
      <c r="Q33" s="23">
        <v>496</v>
      </c>
      <c r="R33">
        <v>496</v>
      </c>
      <c r="S33" t="s">
        <v>102</v>
      </c>
      <c r="T33" t="s">
        <v>61</v>
      </c>
    </row>
    <row r="34" spans="1:20">
      <c r="A34" t="s">
        <v>214</v>
      </c>
      <c r="B34" t="s">
        <v>214</v>
      </c>
      <c r="C34" t="s">
        <v>297</v>
      </c>
      <c r="D34" t="s">
        <v>215</v>
      </c>
      <c r="E34" t="s">
        <v>233</v>
      </c>
      <c r="F34" t="s">
        <v>240</v>
      </c>
      <c r="G34" t="s">
        <v>287</v>
      </c>
      <c r="H34" t="s">
        <v>219</v>
      </c>
      <c r="I34" t="s">
        <v>214</v>
      </c>
      <c r="J34" t="s">
        <v>297</v>
      </c>
      <c r="K34" t="s">
        <v>287</v>
      </c>
      <c r="L34" t="s">
        <v>234</v>
      </c>
      <c r="M34" t="s">
        <v>214</v>
      </c>
      <c r="N34" t="s">
        <v>128</v>
      </c>
      <c r="O34" s="23" t="s">
        <v>175</v>
      </c>
      <c r="P34" t="s">
        <v>242</v>
      </c>
      <c r="Q34" s="23">
        <v>889</v>
      </c>
      <c r="R34">
        <v>889</v>
      </c>
      <c r="S34" t="s">
        <v>102</v>
      </c>
      <c r="T34" t="s">
        <v>61</v>
      </c>
    </row>
    <row r="35" spans="1:20">
      <c r="A35" t="s">
        <v>214</v>
      </c>
      <c r="B35" t="s">
        <v>214</v>
      </c>
      <c r="C35" t="s">
        <v>298</v>
      </c>
      <c r="D35" t="s">
        <v>215</v>
      </c>
      <c r="E35" t="s">
        <v>264</v>
      </c>
      <c r="F35" t="s">
        <v>240</v>
      </c>
      <c r="G35" t="s">
        <v>287</v>
      </c>
      <c r="H35" t="s">
        <v>219</v>
      </c>
      <c r="I35" t="s">
        <v>214</v>
      </c>
      <c r="J35" t="s">
        <v>298</v>
      </c>
      <c r="K35" t="s">
        <v>287</v>
      </c>
      <c r="L35" t="s">
        <v>265</v>
      </c>
      <c r="M35" t="s">
        <v>214</v>
      </c>
      <c r="N35" t="s">
        <v>129</v>
      </c>
      <c r="O35" s="23" t="s">
        <v>176</v>
      </c>
      <c r="P35" t="s">
        <v>242</v>
      </c>
      <c r="Q35" s="23">
        <v>1760</v>
      </c>
      <c r="R35">
        <v>1760</v>
      </c>
      <c r="S35" t="s">
        <v>102</v>
      </c>
      <c r="T35" t="s">
        <v>61</v>
      </c>
    </row>
    <row r="36" spans="1:20">
      <c r="A36" t="s">
        <v>214</v>
      </c>
      <c r="B36" t="s">
        <v>214</v>
      </c>
      <c r="C36" t="s">
        <v>299</v>
      </c>
      <c r="D36" t="s">
        <v>215</v>
      </c>
      <c r="E36" t="s">
        <v>233</v>
      </c>
      <c r="F36" t="s">
        <v>240</v>
      </c>
      <c r="G36" t="s">
        <v>287</v>
      </c>
      <c r="H36" t="s">
        <v>219</v>
      </c>
      <c r="I36" t="s">
        <v>214</v>
      </c>
      <c r="J36" t="s">
        <v>299</v>
      </c>
      <c r="K36" t="s">
        <v>287</v>
      </c>
      <c r="L36" t="s">
        <v>234</v>
      </c>
      <c r="M36" t="s">
        <v>214</v>
      </c>
      <c r="N36" t="s">
        <v>130</v>
      </c>
      <c r="O36" s="23" t="s">
        <v>177</v>
      </c>
      <c r="P36" t="s">
        <v>242</v>
      </c>
      <c r="Q36" s="23">
        <v>800</v>
      </c>
      <c r="R36">
        <v>800</v>
      </c>
      <c r="S36" t="s">
        <v>102</v>
      </c>
      <c r="T36" t="s">
        <v>61</v>
      </c>
    </row>
    <row r="37" spans="1:20">
      <c r="A37" t="s">
        <v>214</v>
      </c>
      <c r="B37" t="s">
        <v>214</v>
      </c>
      <c r="C37" t="s">
        <v>300</v>
      </c>
      <c r="D37" t="s">
        <v>215</v>
      </c>
      <c r="E37" t="s">
        <v>231</v>
      </c>
      <c r="F37" t="s">
        <v>240</v>
      </c>
      <c r="G37" t="s">
        <v>287</v>
      </c>
      <c r="H37" t="s">
        <v>219</v>
      </c>
      <c r="I37" t="s">
        <v>214</v>
      </c>
      <c r="J37" t="s">
        <v>300</v>
      </c>
      <c r="K37" t="s">
        <v>287</v>
      </c>
      <c r="L37" t="s">
        <v>232</v>
      </c>
      <c r="M37" t="s">
        <v>214</v>
      </c>
      <c r="N37" t="s">
        <v>131</v>
      </c>
      <c r="O37" s="23" t="s">
        <v>179</v>
      </c>
      <c r="P37" t="s">
        <v>242</v>
      </c>
      <c r="Q37" s="23">
        <v>833</v>
      </c>
      <c r="R37">
        <v>833</v>
      </c>
      <c r="S37" t="s">
        <v>102</v>
      </c>
      <c r="T37" t="s">
        <v>61</v>
      </c>
    </row>
    <row r="38" spans="1:20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1:20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1:20">
      <c r="A40" s="55" t="s">
        <v>331</v>
      </c>
      <c r="B40" s="55"/>
      <c r="C40" s="55"/>
      <c r="D40" s="55"/>
      <c r="E40" s="55"/>
      <c r="F40" s="55"/>
      <c r="G40" s="16"/>
      <c r="H40" s="16"/>
      <c r="I40" s="23"/>
      <c r="J40" s="23"/>
      <c r="K40" s="23"/>
      <c r="L40" s="23"/>
      <c r="M40" s="23"/>
      <c r="Q40" s="30"/>
      <c r="R40" s="19"/>
    </row>
    <row r="41" spans="1:20">
      <c r="A41" t="s">
        <v>197</v>
      </c>
      <c r="B41" t="s">
        <v>198</v>
      </c>
      <c r="C41" t="s">
        <v>199</v>
      </c>
      <c r="D41" t="s">
        <v>200</v>
      </c>
      <c r="E41" t="s">
        <v>201</v>
      </c>
      <c r="F41" t="s">
        <v>203</v>
      </c>
      <c r="G41" t="s">
        <v>204</v>
      </c>
      <c r="H41" t="s">
        <v>205</v>
      </c>
      <c r="I41" t="s">
        <v>206</v>
      </c>
      <c r="J41" t="s">
        <v>207</v>
      </c>
      <c r="K41" t="s">
        <v>208</v>
      </c>
      <c r="L41" t="s">
        <v>209</v>
      </c>
      <c r="M41" t="s">
        <v>210</v>
      </c>
      <c r="N41" t="s">
        <v>211</v>
      </c>
      <c r="O41" s="23" t="s">
        <v>212</v>
      </c>
      <c r="P41" t="s">
        <v>213</v>
      </c>
      <c r="Q41" s="23" t="s">
        <v>319</v>
      </c>
      <c r="R41" s="19" t="s">
        <v>320</v>
      </c>
      <c r="S41" s="19" t="s">
        <v>321</v>
      </c>
      <c r="T41" s="19" t="s">
        <v>322</v>
      </c>
    </row>
    <row r="42" spans="1:20">
      <c r="A42" t="s">
        <v>214</v>
      </c>
      <c r="B42" t="s">
        <v>214</v>
      </c>
      <c r="C42" t="s">
        <v>302</v>
      </c>
      <c r="D42" t="s">
        <v>215</v>
      </c>
      <c r="E42" t="s">
        <v>235</v>
      </c>
      <c r="F42" t="s">
        <v>240</v>
      </c>
      <c r="G42" t="s">
        <v>301</v>
      </c>
      <c r="H42" t="s">
        <v>219</v>
      </c>
      <c r="I42" t="s">
        <v>214</v>
      </c>
      <c r="J42" t="s">
        <v>302</v>
      </c>
      <c r="K42" t="s">
        <v>301</v>
      </c>
      <c r="L42" t="s">
        <v>236</v>
      </c>
      <c r="M42" t="s">
        <v>214</v>
      </c>
      <c r="N42" t="s">
        <v>133</v>
      </c>
      <c r="O42" s="23" t="s">
        <v>180</v>
      </c>
      <c r="P42" t="s">
        <v>242</v>
      </c>
      <c r="Q42" s="23">
        <v>600</v>
      </c>
      <c r="R42">
        <v>600</v>
      </c>
      <c r="S42" t="s">
        <v>102</v>
      </c>
      <c r="T42" t="s">
        <v>61</v>
      </c>
    </row>
    <row r="43" spans="1:20">
      <c r="A43" t="s">
        <v>214</v>
      </c>
      <c r="B43" t="s">
        <v>214</v>
      </c>
      <c r="C43" t="s">
        <v>304</v>
      </c>
      <c r="D43" t="s">
        <v>215</v>
      </c>
      <c r="E43" t="s">
        <v>235</v>
      </c>
      <c r="F43" t="s">
        <v>240</v>
      </c>
      <c r="G43" t="s">
        <v>301</v>
      </c>
      <c r="H43" t="s">
        <v>219</v>
      </c>
      <c r="I43" t="s">
        <v>214</v>
      </c>
      <c r="J43" t="s">
        <v>304</v>
      </c>
      <c r="K43" t="s">
        <v>301</v>
      </c>
      <c r="L43" t="s">
        <v>236</v>
      </c>
      <c r="M43" t="s">
        <v>214</v>
      </c>
      <c r="N43" t="s">
        <v>136</v>
      </c>
      <c r="O43" s="23" t="s">
        <v>181</v>
      </c>
      <c r="P43" t="s">
        <v>242</v>
      </c>
      <c r="Q43" s="23">
        <v>5000</v>
      </c>
      <c r="R43">
        <v>5000</v>
      </c>
      <c r="S43" t="s">
        <v>102</v>
      </c>
      <c r="T43" t="s">
        <v>61</v>
      </c>
    </row>
    <row r="44" spans="1:20">
      <c r="A44" t="s">
        <v>214</v>
      </c>
      <c r="B44" t="s">
        <v>214</v>
      </c>
      <c r="C44" t="s">
        <v>305</v>
      </c>
      <c r="D44" t="s">
        <v>215</v>
      </c>
      <c r="E44" t="s">
        <v>10</v>
      </c>
      <c r="F44" t="s">
        <v>240</v>
      </c>
      <c r="G44" t="s">
        <v>301</v>
      </c>
      <c r="H44" t="s">
        <v>219</v>
      </c>
      <c r="I44" t="s">
        <v>214</v>
      </c>
      <c r="J44" t="s">
        <v>305</v>
      </c>
      <c r="K44" t="s">
        <v>301</v>
      </c>
      <c r="L44" t="s">
        <v>226</v>
      </c>
      <c r="M44" t="s">
        <v>214</v>
      </c>
      <c r="N44" t="s">
        <v>137</v>
      </c>
      <c r="O44" s="23" t="s">
        <v>182</v>
      </c>
      <c r="P44" t="s">
        <v>242</v>
      </c>
      <c r="Q44" s="23">
        <v>1000</v>
      </c>
      <c r="R44">
        <v>1000</v>
      </c>
      <c r="S44" t="s">
        <v>102</v>
      </c>
      <c r="T44" t="s">
        <v>61</v>
      </c>
    </row>
    <row r="45" spans="1:20">
      <c r="A45" t="s">
        <v>214</v>
      </c>
      <c r="B45" t="s">
        <v>214</v>
      </c>
      <c r="C45" t="s">
        <v>306</v>
      </c>
      <c r="D45" t="s">
        <v>215</v>
      </c>
      <c r="E45" t="s">
        <v>233</v>
      </c>
      <c r="F45" t="s">
        <v>240</v>
      </c>
      <c r="G45" t="s">
        <v>301</v>
      </c>
      <c r="H45" t="s">
        <v>219</v>
      </c>
      <c r="I45" t="s">
        <v>214</v>
      </c>
      <c r="J45" t="s">
        <v>306</v>
      </c>
      <c r="K45" t="s">
        <v>301</v>
      </c>
      <c r="L45" t="s">
        <v>234</v>
      </c>
      <c r="M45" t="s">
        <v>214</v>
      </c>
      <c r="N45" t="s">
        <v>138</v>
      </c>
      <c r="O45" s="23" t="s">
        <v>183</v>
      </c>
      <c r="P45" t="s">
        <v>242</v>
      </c>
      <c r="Q45" s="23">
        <v>500</v>
      </c>
      <c r="R45">
        <v>500</v>
      </c>
      <c r="S45" t="s">
        <v>102</v>
      </c>
      <c r="T45" t="s">
        <v>61</v>
      </c>
    </row>
    <row r="46" spans="1:20">
      <c r="A46" t="s">
        <v>214</v>
      </c>
      <c r="B46" t="s">
        <v>214</v>
      </c>
      <c r="C46" t="s">
        <v>306</v>
      </c>
      <c r="D46" t="s">
        <v>215</v>
      </c>
      <c r="E46" t="s">
        <v>233</v>
      </c>
      <c r="F46" t="s">
        <v>240</v>
      </c>
      <c r="G46" t="s">
        <v>301</v>
      </c>
      <c r="H46" t="s">
        <v>219</v>
      </c>
      <c r="I46" t="s">
        <v>214</v>
      </c>
      <c r="J46" t="s">
        <v>306</v>
      </c>
      <c r="K46" t="s">
        <v>301</v>
      </c>
      <c r="L46" t="s">
        <v>234</v>
      </c>
      <c r="M46" t="s">
        <v>214</v>
      </c>
      <c r="N46" t="s">
        <v>139</v>
      </c>
      <c r="O46" s="23" t="s">
        <v>184</v>
      </c>
      <c r="P46" t="s">
        <v>242</v>
      </c>
      <c r="Q46" s="23">
        <v>500</v>
      </c>
      <c r="R46">
        <v>500</v>
      </c>
      <c r="S46" t="s">
        <v>102</v>
      </c>
      <c r="T46" t="s">
        <v>61</v>
      </c>
    </row>
    <row r="47" spans="1:20">
      <c r="A47" t="s">
        <v>214</v>
      </c>
      <c r="B47" t="s">
        <v>214</v>
      </c>
      <c r="C47" t="s">
        <v>307</v>
      </c>
      <c r="D47" t="s">
        <v>215</v>
      </c>
      <c r="E47" t="s">
        <v>233</v>
      </c>
      <c r="F47" t="s">
        <v>240</v>
      </c>
      <c r="G47" t="s">
        <v>301</v>
      </c>
      <c r="H47" t="s">
        <v>219</v>
      </c>
      <c r="I47" t="s">
        <v>214</v>
      </c>
      <c r="J47" t="s">
        <v>307</v>
      </c>
      <c r="K47" t="s">
        <v>301</v>
      </c>
      <c r="L47" t="s">
        <v>234</v>
      </c>
      <c r="M47" t="s">
        <v>214</v>
      </c>
      <c r="N47" t="s">
        <v>140</v>
      </c>
      <c r="O47" s="23" t="s">
        <v>185</v>
      </c>
      <c r="P47" t="s">
        <v>242</v>
      </c>
      <c r="Q47" s="23">
        <v>700</v>
      </c>
      <c r="R47">
        <v>700</v>
      </c>
      <c r="S47" t="s">
        <v>102</v>
      </c>
      <c r="T47" t="s">
        <v>61</v>
      </c>
    </row>
    <row r="48" spans="1:20">
      <c r="A48" t="s">
        <v>214</v>
      </c>
      <c r="B48" t="s">
        <v>214</v>
      </c>
      <c r="C48" t="s">
        <v>308</v>
      </c>
      <c r="D48" t="s">
        <v>215</v>
      </c>
      <c r="E48" t="s">
        <v>10</v>
      </c>
      <c r="F48" t="s">
        <v>240</v>
      </c>
      <c r="G48" t="s">
        <v>301</v>
      </c>
      <c r="H48" t="s">
        <v>219</v>
      </c>
      <c r="I48" t="s">
        <v>214</v>
      </c>
      <c r="J48" t="s">
        <v>308</v>
      </c>
      <c r="K48" t="s">
        <v>301</v>
      </c>
      <c r="L48" t="s">
        <v>226</v>
      </c>
      <c r="M48" t="s">
        <v>214</v>
      </c>
      <c r="N48" t="s">
        <v>141</v>
      </c>
      <c r="O48" s="23" t="s">
        <v>186</v>
      </c>
      <c r="P48" t="s">
        <v>242</v>
      </c>
      <c r="Q48" s="23">
        <v>4000</v>
      </c>
      <c r="R48">
        <v>4000</v>
      </c>
      <c r="S48" t="s">
        <v>102</v>
      </c>
      <c r="T48" t="s">
        <v>61</v>
      </c>
    </row>
    <row r="49" spans="1:20">
      <c r="A49" t="s">
        <v>214</v>
      </c>
      <c r="B49" t="s">
        <v>214</v>
      </c>
      <c r="C49" t="s">
        <v>310</v>
      </c>
      <c r="D49" t="s">
        <v>215</v>
      </c>
      <c r="E49" t="s">
        <v>248</v>
      </c>
      <c r="F49" t="s">
        <v>240</v>
      </c>
      <c r="G49" t="s">
        <v>301</v>
      </c>
      <c r="H49" t="s">
        <v>219</v>
      </c>
      <c r="I49" t="s">
        <v>214</v>
      </c>
      <c r="J49" t="s">
        <v>310</v>
      </c>
      <c r="K49" t="s">
        <v>301</v>
      </c>
      <c r="L49" t="s">
        <v>249</v>
      </c>
      <c r="M49" t="s">
        <v>214</v>
      </c>
      <c r="N49" t="s">
        <v>143</v>
      </c>
      <c r="O49" s="23" t="s">
        <v>187</v>
      </c>
      <c r="P49" t="s">
        <v>242</v>
      </c>
      <c r="Q49" s="23">
        <v>1694</v>
      </c>
      <c r="R49">
        <v>1694</v>
      </c>
      <c r="S49" t="s">
        <v>102</v>
      </c>
      <c r="T49" t="s">
        <v>61</v>
      </c>
    </row>
    <row r="50" spans="1:20">
      <c r="A50" t="s">
        <v>214</v>
      </c>
      <c r="B50" t="s">
        <v>214</v>
      </c>
      <c r="C50" t="s">
        <v>311</v>
      </c>
      <c r="D50" t="s">
        <v>215</v>
      </c>
      <c r="E50" t="s">
        <v>248</v>
      </c>
      <c r="F50" t="s">
        <v>240</v>
      </c>
      <c r="G50" t="s">
        <v>301</v>
      </c>
      <c r="H50" t="s">
        <v>219</v>
      </c>
      <c r="I50" t="s">
        <v>214</v>
      </c>
      <c r="J50" t="s">
        <v>311</v>
      </c>
      <c r="K50" t="s">
        <v>301</v>
      </c>
      <c r="L50" t="s">
        <v>249</v>
      </c>
      <c r="M50" t="s">
        <v>214</v>
      </c>
      <c r="N50" t="s">
        <v>146</v>
      </c>
      <c r="O50" s="23" t="s">
        <v>188</v>
      </c>
      <c r="P50" t="s">
        <v>242</v>
      </c>
      <c r="Q50" s="23">
        <v>600</v>
      </c>
      <c r="R50">
        <v>600</v>
      </c>
      <c r="S50" t="s">
        <v>102</v>
      </c>
      <c r="T50" t="s">
        <v>61</v>
      </c>
    </row>
    <row r="51" spans="1:20">
      <c r="A51" t="s">
        <v>214</v>
      </c>
      <c r="B51" t="s">
        <v>214</v>
      </c>
      <c r="C51" t="s">
        <v>312</v>
      </c>
      <c r="D51" t="s">
        <v>215</v>
      </c>
      <c r="E51" t="s">
        <v>278</v>
      </c>
      <c r="F51" t="s">
        <v>240</v>
      </c>
      <c r="G51" t="s">
        <v>301</v>
      </c>
      <c r="H51" t="s">
        <v>219</v>
      </c>
      <c r="I51" t="s">
        <v>214</v>
      </c>
      <c r="J51" t="s">
        <v>312</v>
      </c>
      <c r="K51" t="s">
        <v>301</v>
      </c>
      <c r="L51" t="s">
        <v>279</v>
      </c>
      <c r="M51" t="s">
        <v>214</v>
      </c>
      <c r="N51" t="s">
        <v>147</v>
      </c>
      <c r="O51" s="23" t="s">
        <v>189</v>
      </c>
      <c r="P51" t="s">
        <v>242</v>
      </c>
      <c r="Q51" s="23">
        <v>2000</v>
      </c>
      <c r="R51">
        <v>2000</v>
      </c>
      <c r="S51" t="s">
        <v>102</v>
      </c>
      <c r="T51" t="s">
        <v>61</v>
      </c>
    </row>
    <row r="52" spans="1:20">
      <c r="A52" t="s">
        <v>214</v>
      </c>
      <c r="B52" t="s">
        <v>214</v>
      </c>
      <c r="C52" t="s">
        <v>313</v>
      </c>
      <c r="D52" t="s">
        <v>215</v>
      </c>
      <c r="E52" t="s">
        <v>10</v>
      </c>
      <c r="F52" t="s">
        <v>240</v>
      </c>
      <c r="G52" t="s">
        <v>301</v>
      </c>
      <c r="H52" t="s">
        <v>219</v>
      </c>
      <c r="I52" t="s">
        <v>214</v>
      </c>
      <c r="J52" t="s">
        <v>313</v>
      </c>
      <c r="K52" t="s">
        <v>301</v>
      </c>
      <c r="L52" t="s">
        <v>226</v>
      </c>
      <c r="M52" t="s">
        <v>214</v>
      </c>
      <c r="N52" t="s">
        <v>148</v>
      </c>
      <c r="O52" s="23" t="s">
        <v>190</v>
      </c>
      <c r="P52" t="s">
        <v>242</v>
      </c>
      <c r="Q52" s="23">
        <v>1556</v>
      </c>
      <c r="R52">
        <v>1556</v>
      </c>
      <c r="S52" t="s">
        <v>102</v>
      </c>
      <c r="T52" t="s">
        <v>61</v>
      </c>
    </row>
    <row r="53" spans="1:20">
      <c r="A53" t="s">
        <v>214</v>
      </c>
      <c r="B53" t="s">
        <v>214</v>
      </c>
      <c r="C53" t="s">
        <v>315</v>
      </c>
      <c r="D53" t="s">
        <v>215</v>
      </c>
      <c r="E53" t="s">
        <v>233</v>
      </c>
      <c r="F53" t="s">
        <v>240</v>
      </c>
      <c r="G53" t="s">
        <v>301</v>
      </c>
      <c r="H53" t="s">
        <v>219</v>
      </c>
      <c r="I53" t="s">
        <v>214</v>
      </c>
      <c r="J53" t="s">
        <v>315</v>
      </c>
      <c r="K53" t="s">
        <v>301</v>
      </c>
      <c r="L53" t="s">
        <v>234</v>
      </c>
      <c r="M53" t="s">
        <v>214</v>
      </c>
      <c r="N53" t="s">
        <v>151</v>
      </c>
      <c r="O53" s="23" t="s">
        <v>191</v>
      </c>
      <c r="P53" t="s">
        <v>242</v>
      </c>
      <c r="Q53" s="23">
        <v>1000</v>
      </c>
      <c r="R53">
        <v>1000</v>
      </c>
      <c r="S53" t="s">
        <v>102</v>
      </c>
      <c r="T53" t="s">
        <v>61</v>
      </c>
    </row>
    <row r="54" spans="1:20">
      <c r="A54" t="s">
        <v>214</v>
      </c>
      <c r="B54" t="s">
        <v>214</v>
      </c>
      <c r="C54" t="s">
        <v>315</v>
      </c>
      <c r="D54" t="s">
        <v>215</v>
      </c>
      <c r="E54" t="s">
        <v>233</v>
      </c>
      <c r="F54" t="s">
        <v>240</v>
      </c>
      <c r="G54" t="s">
        <v>301</v>
      </c>
      <c r="H54" t="s">
        <v>219</v>
      </c>
      <c r="I54" t="s">
        <v>214</v>
      </c>
      <c r="J54" t="s">
        <v>315</v>
      </c>
      <c r="K54" t="s">
        <v>301</v>
      </c>
      <c r="L54" t="s">
        <v>234</v>
      </c>
      <c r="M54" t="s">
        <v>214</v>
      </c>
      <c r="N54" t="s">
        <v>152</v>
      </c>
      <c r="O54" s="23" t="s">
        <v>192</v>
      </c>
      <c r="P54" t="s">
        <v>242</v>
      </c>
      <c r="Q54" s="23">
        <v>1000</v>
      </c>
      <c r="R54">
        <v>1000</v>
      </c>
      <c r="S54" t="s">
        <v>102</v>
      </c>
      <c r="T54" t="s">
        <v>61</v>
      </c>
    </row>
    <row r="55" spans="1:20">
      <c r="A55" t="s">
        <v>214</v>
      </c>
      <c r="B55" t="s">
        <v>214</v>
      </c>
      <c r="C55" t="s">
        <v>316</v>
      </c>
      <c r="D55" t="s">
        <v>215</v>
      </c>
      <c r="E55" t="s">
        <v>233</v>
      </c>
      <c r="F55" t="s">
        <v>240</v>
      </c>
      <c r="G55" t="s">
        <v>301</v>
      </c>
      <c r="H55" t="s">
        <v>219</v>
      </c>
      <c r="I55" t="s">
        <v>214</v>
      </c>
      <c r="J55" t="s">
        <v>316</v>
      </c>
      <c r="K55" t="s">
        <v>301</v>
      </c>
      <c r="L55" t="s">
        <v>234</v>
      </c>
      <c r="M55" t="s">
        <v>214</v>
      </c>
      <c r="N55" t="s">
        <v>153</v>
      </c>
      <c r="O55" s="23" t="s">
        <v>193</v>
      </c>
      <c r="P55" t="s">
        <v>242</v>
      </c>
      <c r="Q55" s="23">
        <v>1000</v>
      </c>
      <c r="R55">
        <v>1000</v>
      </c>
      <c r="S55" t="s">
        <v>102</v>
      </c>
      <c r="T55" t="s">
        <v>61</v>
      </c>
    </row>
    <row r="56" spans="1:20">
      <c r="A56" t="s">
        <v>214</v>
      </c>
      <c r="B56" t="s">
        <v>214</v>
      </c>
      <c r="C56" t="s">
        <v>316</v>
      </c>
      <c r="D56" t="s">
        <v>215</v>
      </c>
      <c r="E56" t="s">
        <v>233</v>
      </c>
      <c r="F56" t="s">
        <v>240</v>
      </c>
      <c r="G56" t="s">
        <v>301</v>
      </c>
      <c r="H56" t="s">
        <v>219</v>
      </c>
      <c r="I56" t="s">
        <v>214</v>
      </c>
      <c r="J56" t="s">
        <v>316</v>
      </c>
      <c r="K56" t="s">
        <v>301</v>
      </c>
      <c r="L56" t="s">
        <v>234</v>
      </c>
      <c r="M56" t="s">
        <v>214</v>
      </c>
      <c r="N56" t="s">
        <v>154</v>
      </c>
      <c r="O56" s="23" t="s">
        <v>194</v>
      </c>
      <c r="P56" t="s">
        <v>242</v>
      </c>
      <c r="Q56" s="23">
        <v>1000</v>
      </c>
      <c r="R56">
        <v>1000</v>
      </c>
      <c r="S56" t="s">
        <v>102</v>
      </c>
      <c r="T56" t="s">
        <v>61</v>
      </c>
    </row>
    <row r="57" spans="1:20">
      <c r="A57" t="s">
        <v>214</v>
      </c>
      <c r="B57" t="s">
        <v>214</v>
      </c>
      <c r="C57" t="s">
        <v>317</v>
      </c>
      <c r="D57" t="s">
        <v>215</v>
      </c>
      <c r="E57" t="s">
        <v>246</v>
      </c>
      <c r="F57" t="s">
        <v>240</v>
      </c>
      <c r="G57" t="s">
        <v>301</v>
      </c>
      <c r="H57" t="s">
        <v>219</v>
      </c>
      <c r="I57" t="s">
        <v>214</v>
      </c>
      <c r="J57" t="s">
        <v>317</v>
      </c>
      <c r="K57" t="s">
        <v>301</v>
      </c>
      <c r="L57" t="s">
        <v>247</v>
      </c>
      <c r="M57" t="s">
        <v>214</v>
      </c>
      <c r="N57" t="s">
        <v>155</v>
      </c>
      <c r="O57" s="23" t="s">
        <v>195</v>
      </c>
      <c r="P57" t="s">
        <v>242</v>
      </c>
      <c r="Q57" s="23">
        <v>1000</v>
      </c>
      <c r="R57">
        <v>1000</v>
      </c>
      <c r="S57" t="s">
        <v>102</v>
      </c>
      <c r="T57" t="s">
        <v>61</v>
      </c>
    </row>
    <row r="58" spans="1:20">
      <c r="A58" t="s">
        <v>214</v>
      </c>
      <c r="B58" t="s">
        <v>214</v>
      </c>
      <c r="C58" t="s">
        <v>318</v>
      </c>
      <c r="D58" t="s">
        <v>215</v>
      </c>
      <c r="E58" t="s">
        <v>246</v>
      </c>
      <c r="F58" t="s">
        <v>240</v>
      </c>
      <c r="G58" t="s">
        <v>301</v>
      </c>
      <c r="H58" t="s">
        <v>219</v>
      </c>
      <c r="I58" t="s">
        <v>214</v>
      </c>
      <c r="J58" t="s">
        <v>318</v>
      </c>
      <c r="K58" t="s">
        <v>301</v>
      </c>
      <c r="L58" t="s">
        <v>247</v>
      </c>
      <c r="M58" t="s">
        <v>214</v>
      </c>
      <c r="N58" t="s">
        <v>156</v>
      </c>
      <c r="O58" s="23" t="s">
        <v>196</v>
      </c>
      <c r="P58" t="s">
        <v>242</v>
      </c>
      <c r="Q58" s="23">
        <v>200</v>
      </c>
      <c r="R58">
        <v>200</v>
      </c>
      <c r="S58" t="s">
        <v>102</v>
      </c>
      <c r="T58" t="s">
        <v>61</v>
      </c>
    </row>
    <row r="59" spans="1:20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1:20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1:20">
      <c r="A61" s="55" t="s">
        <v>331</v>
      </c>
      <c r="B61" s="55"/>
      <c r="C61" s="55"/>
      <c r="D61" s="55"/>
      <c r="E61" s="55"/>
      <c r="F61" s="55"/>
      <c r="G61" s="16"/>
      <c r="H61" s="16"/>
      <c r="I61" s="23"/>
      <c r="J61" s="23"/>
      <c r="K61" s="23"/>
      <c r="L61" s="23"/>
      <c r="M61" s="23"/>
      <c r="Q61" s="30"/>
      <c r="R61" s="19"/>
    </row>
    <row r="62" spans="1:20">
      <c r="A62" t="s">
        <v>197</v>
      </c>
      <c r="B62" t="s">
        <v>198</v>
      </c>
      <c r="C62" t="s">
        <v>199</v>
      </c>
      <c r="D62" t="s">
        <v>200</v>
      </c>
      <c r="E62" t="s">
        <v>201</v>
      </c>
      <c r="F62" t="s">
        <v>203</v>
      </c>
      <c r="G62" t="s">
        <v>204</v>
      </c>
      <c r="H62" t="s">
        <v>205</v>
      </c>
      <c r="I62" t="s">
        <v>206</v>
      </c>
      <c r="J62" t="s">
        <v>207</v>
      </c>
      <c r="K62" t="s">
        <v>208</v>
      </c>
      <c r="L62" t="s">
        <v>209</v>
      </c>
      <c r="M62" t="s">
        <v>210</v>
      </c>
      <c r="N62" t="s">
        <v>211</v>
      </c>
      <c r="O62" s="23" t="s">
        <v>212</v>
      </c>
      <c r="P62" t="s">
        <v>213</v>
      </c>
      <c r="Q62" s="23" t="s">
        <v>319</v>
      </c>
      <c r="R62" s="19" t="s">
        <v>320</v>
      </c>
      <c r="S62" s="19" t="s">
        <v>321</v>
      </c>
      <c r="T62" s="19" t="s">
        <v>322</v>
      </c>
    </row>
    <row r="63" spans="1:20">
      <c r="C63"/>
      <c r="O63" s="23"/>
      <c r="Q63" s="23"/>
    </row>
    <row r="64" spans="1:20">
      <c r="C64"/>
      <c r="O64" s="23"/>
      <c r="Q64" s="23"/>
    </row>
    <row r="65" spans="1:20">
      <c r="C65"/>
      <c r="O65" s="23"/>
      <c r="Q65" s="23"/>
    </row>
    <row r="66" spans="1:20">
      <c r="C66"/>
      <c r="O66" s="23"/>
      <c r="Q66" s="23"/>
    </row>
    <row r="67" spans="1:20">
      <c r="C67"/>
      <c r="O67" s="23"/>
      <c r="Q67" s="23"/>
    </row>
    <row r="68" spans="1:20">
      <c r="C68"/>
      <c r="O68" s="23"/>
      <c r="Q68" s="23"/>
    </row>
    <row r="69" spans="1:20">
      <c r="A69" s="58" t="s">
        <v>9054</v>
      </c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23"/>
    </row>
    <row r="70" spans="1:20">
      <c r="A70" s="17" t="s">
        <v>35</v>
      </c>
      <c r="B70" t="s">
        <v>41</v>
      </c>
      <c r="C70" t="s">
        <v>44</v>
      </c>
      <c r="D70" t="s">
        <v>36</v>
      </c>
      <c r="E70" t="s">
        <v>37</v>
      </c>
      <c r="F70" t="s">
        <v>38</v>
      </c>
      <c r="G70" t="s">
        <v>43</v>
      </c>
      <c r="H70" t="s">
        <v>39</v>
      </c>
      <c r="I70" t="s">
        <v>45</v>
      </c>
      <c r="J70" t="s">
        <v>46</v>
      </c>
      <c r="K70" t="s">
        <v>47</v>
      </c>
      <c r="L70" t="s">
        <v>49</v>
      </c>
      <c r="M70" t="s">
        <v>50</v>
      </c>
      <c r="N70" s="19"/>
      <c r="O70" s="19"/>
      <c r="P70" s="19"/>
      <c r="Q70" s="23"/>
    </row>
    <row r="71" spans="1:20">
      <c r="A71" s="47">
        <v>42909.632013888891</v>
      </c>
      <c r="B71" s="45">
        <v>373025</v>
      </c>
      <c r="C71" s="45"/>
      <c r="D71" s="45" t="s">
        <v>7698</v>
      </c>
      <c r="E71" s="45" t="s">
        <v>7699</v>
      </c>
      <c r="F71" s="46">
        <v>94</v>
      </c>
      <c r="G71" s="45" t="s">
        <v>34</v>
      </c>
      <c r="H71" s="45" t="s">
        <v>34</v>
      </c>
      <c r="I71" s="45" t="s">
        <v>63</v>
      </c>
      <c r="J71" s="45" t="s">
        <v>60</v>
      </c>
      <c r="K71" s="45" t="s">
        <v>62</v>
      </c>
      <c r="L71" s="45" t="s">
        <v>8545</v>
      </c>
      <c r="M71" s="45" t="s">
        <v>8546</v>
      </c>
      <c r="Q71" s="23"/>
    </row>
    <row r="72" spans="1:20">
      <c r="C72"/>
      <c r="O72" s="23"/>
      <c r="Q72" s="23"/>
    </row>
    <row r="73" spans="1:20">
      <c r="A73" s="58" t="s">
        <v>9066</v>
      </c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23"/>
    </row>
    <row r="74" spans="1:20">
      <c r="A74" s="17" t="s">
        <v>35</v>
      </c>
      <c r="B74" t="s">
        <v>41</v>
      </c>
      <c r="C74" t="s">
        <v>44</v>
      </c>
      <c r="D74" t="s">
        <v>36</v>
      </c>
      <c r="E74" t="s">
        <v>37</v>
      </c>
      <c r="F74" t="s">
        <v>38</v>
      </c>
      <c r="G74" t="s">
        <v>43</v>
      </c>
      <c r="H74" t="s">
        <v>39</v>
      </c>
      <c r="I74" t="s">
        <v>45</v>
      </c>
      <c r="J74" t="s">
        <v>46</v>
      </c>
      <c r="K74" t="s">
        <v>47</v>
      </c>
      <c r="L74" t="s">
        <v>49</v>
      </c>
      <c r="M74" t="s">
        <v>50</v>
      </c>
      <c r="N74" s="19"/>
      <c r="O74" s="19"/>
      <c r="P74" s="19"/>
      <c r="Q74" s="23"/>
    </row>
    <row r="75" spans="1:20">
      <c r="A75" s="47">
        <v>42910.701388888891</v>
      </c>
      <c r="B75" s="45">
        <v>385595</v>
      </c>
      <c r="C75" s="45"/>
      <c r="D75" s="45" t="s">
        <v>7808</v>
      </c>
      <c r="E75" s="45" t="s">
        <v>7809</v>
      </c>
      <c r="F75" s="46">
        <v>523</v>
      </c>
      <c r="G75" s="45" t="s">
        <v>34</v>
      </c>
      <c r="H75" s="45" t="s">
        <v>34</v>
      </c>
      <c r="I75" s="45" t="s">
        <v>63</v>
      </c>
      <c r="J75" s="45" t="s">
        <v>60</v>
      </c>
      <c r="K75" s="45" t="s">
        <v>62</v>
      </c>
      <c r="L75" s="45" t="s">
        <v>8632</v>
      </c>
      <c r="M75" s="45" t="s">
        <v>8633</v>
      </c>
      <c r="O75" s="23"/>
      <c r="Q75" s="23"/>
    </row>
    <row r="76" spans="1:20">
      <c r="C76"/>
      <c r="O76" s="23"/>
      <c r="Q76" s="23"/>
    </row>
    <row r="77" spans="1:20">
      <c r="C77"/>
      <c r="O77" s="23"/>
      <c r="Q77" s="23"/>
    </row>
    <row r="78" spans="1:20">
      <c r="A78" s="59" t="s">
        <v>9063</v>
      </c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23"/>
    </row>
    <row r="79" spans="1:20">
      <c r="A79" t="s">
        <v>204</v>
      </c>
      <c r="B79" t="s">
        <v>380</v>
      </c>
      <c r="C79" t="s">
        <v>385</v>
      </c>
      <c r="D79" t="s">
        <v>384</v>
      </c>
      <c r="E79" t="s">
        <v>207</v>
      </c>
      <c r="F79" t="s">
        <v>386</v>
      </c>
      <c r="G79" t="s">
        <v>376</v>
      </c>
      <c r="H79" t="s">
        <v>379</v>
      </c>
      <c r="I79" t="s">
        <v>377</v>
      </c>
      <c r="J79" t="s">
        <v>378</v>
      </c>
      <c r="K79" t="s">
        <v>2067</v>
      </c>
      <c r="L79" t="s">
        <v>202</v>
      </c>
      <c r="M79" t="s">
        <v>203</v>
      </c>
      <c r="N79" t="s">
        <v>208</v>
      </c>
      <c r="O79" t="s">
        <v>210</v>
      </c>
      <c r="P79" t="s">
        <v>381</v>
      </c>
      <c r="Q79" t="s">
        <v>382</v>
      </c>
      <c r="R79" t="s">
        <v>383</v>
      </c>
      <c r="S79" t="s">
        <v>374</v>
      </c>
      <c r="T79" t="s">
        <v>375</v>
      </c>
    </row>
    <row r="80" spans="1:20">
      <c r="A80" t="s">
        <v>4708</v>
      </c>
      <c r="B80" t="s">
        <v>4709</v>
      </c>
      <c r="C80" t="s">
        <v>4710</v>
      </c>
      <c r="D80">
        <v>5000</v>
      </c>
      <c r="E80" t="s">
        <v>4711</v>
      </c>
      <c r="F80" t="s">
        <v>102</v>
      </c>
      <c r="G80" t="s">
        <v>4712</v>
      </c>
      <c r="H80" t="s">
        <v>4713</v>
      </c>
      <c r="I80" t="s">
        <v>255</v>
      </c>
      <c r="J80" t="s">
        <v>4714</v>
      </c>
      <c r="K80" t="s">
        <v>4715</v>
      </c>
      <c r="L80" t="s">
        <v>217</v>
      </c>
      <c r="M80" t="s">
        <v>218</v>
      </c>
      <c r="N80" t="s">
        <v>4708</v>
      </c>
      <c r="O80" t="s">
        <v>258</v>
      </c>
      <c r="P80" t="s">
        <v>220</v>
      </c>
      <c r="Q80" t="s">
        <v>221</v>
      </c>
      <c r="R80" t="s">
        <v>214</v>
      </c>
      <c r="S80" t="s">
        <v>214</v>
      </c>
      <c r="T80" t="s">
        <v>222</v>
      </c>
    </row>
    <row r="81" spans="1:20">
      <c r="A81" t="s">
        <v>4708</v>
      </c>
      <c r="B81" t="s">
        <v>4716</v>
      </c>
      <c r="C81" t="s">
        <v>4717</v>
      </c>
      <c r="D81">
        <v>29134</v>
      </c>
      <c r="E81" t="s">
        <v>4718</v>
      </c>
      <c r="F81" t="s">
        <v>102</v>
      </c>
      <c r="G81" t="s">
        <v>4712</v>
      </c>
      <c r="H81" t="s">
        <v>4713</v>
      </c>
      <c r="I81" t="s">
        <v>255</v>
      </c>
      <c r="J81" t="s">
        <v>4714</v>
      </c>
      <c r="K81" t="s">
        <v>4715</v>
      </c>
      <c r="L81" t="s">
        <v>217</v>
      </c>
      <c r="M81" t="s">
        <v>218</v>
      </c>
      <c r="N81" t="s">
        <v>4708</v>
      </c>
      <c r="O81" t="s">
        <v>258</v>
      </c>
      <c r="P81" t="s">
        <v>220</v>
      </c>
      <c r="Q81" t="s">
        <v>221</v>
      </c>
      <c r="R81" t="s">
        <v>214</v>
      </c>
      <c r="S81" t="s">
        <v>214</v>
      </c>
      <c r="T81" t="s">
        <v>222</v>
      </c>
    </row>
    <row r="82" spans="1:20">
      <c r="A82" t="s">
        <v>4708</v>
      </c>
      <c r="B82" t="s">
        <v>4719</v>
      </c>
      <c r="C82" t="s">
        <v>4720</v>
      </c>
      <c r="D82">
        <v>26528.799999999999</v>
      </c>
      <c r="E82" t="s">
        <v>4721</v>
      </c>
      <c r="F82" t="s">
        <v>102</v>
      </c>
      <c r="G82" t="s">
        <v>4722</v>
      </c>
      <c r="H82" t="s">
        <v>4723</v>
      </c>
      <c r="I82" t="s">
        <v>255</v>
      </c>
      <c r="J82" t="s">
        <v>4724</v>
      </c>
      <c r="K82" t="s">
        <v>4725</v>
      </c>
      <c r="L82" t="s">
        <v>217</v>
      </c>
      <c r="M82" t="s">
        <v>218</v>
      </c>
      <c r="N82" t="s">
        <v>4708</v>
      </c>
      <c r="O82" t="s">
        <v>258</v>
      </c>
      <c r="P82" t="s">
        <v>220</v>
      </c>
      <c r="Q82" t="s">
        <v>221</v>
      </c>
      <c r="R82" t="s">
        <v>214</v>
      </c>
      <c r="S82" t="s">
        <v>214</v>
      </c>
      <c r="T82" t="s">
        <v>222</v>
      </c>
    </row>
    <row r="83" spans="1:20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1:20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1:20">
      <c r="A85" s="59" t="s">
        <v>9065</v>
      </c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23"/>
    </row>
    <row r="86" spans="1:20">
      <c r="A86" t="s">
        <v>204</v>
      </c>
      <c r="B86" t="s">
        <v>380</v>
      </c>
      <c r="C86" t="s">
        <v>385</v>
      </c>
      <c r="D86" t="s">
        <v>384</v>
      </c>
      <c r="E86" t="s">
        <v>207</v>
      </c>
      <c r="F86" t="s">
        <v>386</v>
      </c>
      <c r="G86" t="s">
        <v>376</v>
      </c>
      <c r="H86" t="s">
        <v>379</v>
      </c>
      <c r="I86" t="s">
        <v>377</v>
      </c>
      <c r="J86" t="s">
        <v>378</v>
      </c>
      <c r="K86" t="s">
        <v>2067</v>
      </c>
      <c r="L86" t="s">
        <v>202</v>
      </c>
      <c r="M86" t="s">
        <v>203</v>
      </c>
      <c r="N86" t="s">
        <v>208</v>
      </c>
      <c r="Q86" s="30"/>
      <c r="R86" s="19"/>
    </row>
    <row r="87" spans="1:20">
      <c r="A87" t="s">
        <v>4726</v>
      </c>
      <c r="B87" t="s">
        <v>4727</v>
      </c>
      <c r="C87" t="s">
        <v>4728</v>
      </c>
      <c r="D87">
        <v>4610</v>
      </c>
      <c r="E87" t="s">
        <v>4729</v>
      </c>
      <c r="F87" t="s">
        <v>102</v>
      </c>
      <c r="G87" t="s">
        <v>4730</v>
      </c>
      <c r="H87" t="s">
        <v>4731</v>
      </c>
      <c r="I87" t="s">
        <v>255</v>
      </c>
      <c r="J87" t="s">
        <v>4732</v>
      </c>
      <c r="K87" t="s">
        <v>4733</v>
      </c>
      <c r="L87" t="s">
        <v>217</v>
      </c>
      <c r="M87" t="s">
        <v>218</v>
      </c>
      <c r="N87" t="s">
        <v>4726</v>
      </c>
      <c r="Q87" s="30"/>
      <c r="R87" s="19"/>
    </row>
    <row r="88" spans="1:20">
      <c r="A88" t="s">
        <v>4726</v>
      </c>
      <c r="B88" t="s">
        <v>4734</v>
      </c>
      <c r="C88" t="s">
        <v>4735</v>
      </c>
      <c r="D88">
        <v>9527.1</v>
      </c>
      <c r="E88" t="s">
        <v>4736</v>
      </c>
      <c r="F88" t="s">
        <v>102</v>
      </c>
      <c r="G88" t="s">
        <v>4737</v>
      </c>
      <c r="H88" t="s">
        <v>4738</v>
      </c>
      <c r="I88" t="s">
        <v>255</v>
      </c>
      <c r="J88" t="s">
        <v>10</v>
      </c>
      <c r="K88" t="s">
        <v>102</v>
      </c>
      <c r="L88" t="s">
        <v>217</v>
      </c>
      <c r="M88" t="s">
        <v>218</v>
      </c>
      <c r="N88" t="s">
        <v>4726</v>
      </c>
      <c r="Q88" s="30"/>
      <c r="R88" s="19"/>
    </row>
    <row r="89" spans="1:20">
      <c r="A89" t="s">
        <v>4726</v>
      </c>
      <c r="B89" t="s">
        <v>4739</v>
      </c>
      <c r="C89" t="s">
        <v>4740</v>
      </c>
      <c r="D89">
        <v>14610</v>
      </c>
      <c r="E89" t="s">
        <v>4741</v>
      </c>
      <c r="F89" t="s">
        <v>102</v>
      </c>
      <c r="G89" t="s">
        <v>4742</v>
      </c>
      <c r="H89" t="s">
        <v>4743</v>
      </c>
      <c r="I89" t="s">
        <v>255</v>
      </c>
      <c r="J89" t="s">
        <v>4744</v>
      </c>
      <c r="K89" t="s">
        <v>4745</v>
      </c>
      <c r="L89" t="s">
        <v>217</v>
      </c>
      <c r="M89" t="s">
        <v>218</v>
      </c>
      <c r="N89" t="s">
        <v>4726</v>
      </c>
      <c r="Q89" s="30"/>
      <c r="R89" s="19"/>
    </row>
    <row r="90" spans="1:20">
      <c r="A90" t="s">
        <v>4726</v>
      </c>
      <c r="B90" t="s">
        <v>4746</v>
      </c>
      <c r="C90" t="s">
        <v>4747</v>
      </c>
      <c r="D90">
        <v>1425</v>
      </c>
      <c r="E90" t="s">
        <v>4748</v>
      </c>
      <c r="F90" t="s">
        <v>102</v>
      </c>
      <c r="G90" t="s">
        <v>4749</v>
      </c>
      <c r="H90" t="s">
        <v>4750</v>
      </c>
      <c r="I90" t="s">
        <v>255</v>
      </c>
      <c r="J90" t="s">
        <v>4751</v>
      </c>
      <c r="K90" t="s">
        <v>4752</v>
      </c>
      <c r="L90" t="s">
        <v>217</v>
      </c>
      <c r="M90" t="s">
        <v>218</v>
      </c>
      <c r="N90" t="s">
        <v>4726</v>
      </c>
      <c r="Q90" s="30"/>
      <c r="R90" s="19"/>
    </row>
    <row r="91" spans="1:20">
      <c r="A91" t="s">
        <v>4726</v>
      </c>
      <c r="B91" t="s">
        <v>4753</v>
      </c>
      <c r="C91" t="s">
        <v>4754</v>
      </c>
      <c r="D91">
        <v>7160</v>
      </c>
      <c r="E91" t="s">
        <v>4755</v>
      </c>
      <c r="F91" t="s">
        <v>102</v>
      </c>
      <c r="G91" t="s">
        <v>4756</v>
      </c>
      <c r="H91" t="s">
        <v>4757</v>
      </c>
      <c r="I91" t="s">
        <v>255</v>
      </c>
      <c r="J91" t="s">
        <v>4758</v>
      </c>
      <c r="K91" t="s">
        <v>4759</v>
      </c>
      <c r="L91" t="s">
        <v>217</v>
      </c>
      <c r="M91" t="s">
        <v>218</v>
      </c>
      <c r="N91" t="s">
        <v>4726</v>
      </c>
      <c r="Q91" s="30"/>
      <c r="R91" s="19"/>
    </row>
    <row r="92" spans="1:20">
      <c r="A92" t="s">
        <v>4726</v>
      </c>
      <c r="B92" t="s">
        <v>4760</v>
      </c>
      <c r="C92" t="s">
        <v>4761</v>
      </c>
      <c r="D92">
        <v>9980</v>
      </c>
      <c r="E92" t="s">
        <v>4729</v>
      </c>
      <c r="F92" t="s">
        <v>102</v>
      </c>
      <c r="G92" t="s">
        <v>4762</v>
      </c>
      <c r="H92" t="s">
        <v>4763</v>
      </c>
      <c r="I92" t="s">
        <v>255</v>
      </c>
      <c r="J92" t="s">
        <v>4764</v>
      </c>
      <c r="K92" t="s">
        <v>4765</v>
      </c>
      <c r="L92" t="s">
        <v>217</v>
      </c>
      <c r="M92" t="s">
        <v>218</v>
      </c>
      <c r="N92" t="s">
        <v>4726</v>
      </c>
      <c r="Q92" s="30"/>
      <c r="R92" s="19"/>
    </row>
    <row r="93" spans="1:20">
      <c r="A93" t="s">
        <v>4726</v>
      </c>
      <c r="B93" t="s">
        <v>4766</v>
      </c>
      <c r="C93" t="s">
        <v>4767</v>
      </c>
      <c r="D93">
        <v>4845</v>
      </c>
      <c r="E93" t="s">
        <v>4768</v>
      </c>
      <c r="F93" t="s">
        <v>102</v>
      </c>
      <c r="G93" t="s">
        <v>4769</v>
      </c>
      <c r="H93" t="s">
        <v>4770</v>
      </c>
      <c r="I93" t="s">
        <v>255</v>
      </c>
      <c r="J93" t="s">
        <v>4771</v>
      </c>
      <c r="K93" t="s">
        <v>4772</v>
      </c>
      <c r="L93" t="s">
        <v>217</v>
      </c>
      <c r="M93" t="s">
        <v>218</v>
      </c>
      <c r="N93" t="s">
        <v>4726</v>
      </c>
      <c r="Q93" s="30"/>
      <c r="R93" s="19"/>
    </row>
    <row r="94" spans="1:20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1:20">
      <c r="A95" s="59" t="s">
        <v>9067</v>
      </c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23"/>
    </row>
    <row r="96" spans="1:20">
      <c r="A96" s="17" t="s">
        <v>35</v>
      </c>
      <c r="B96" t="s">
        <v>41</v>
      </c>
      <c r="C96" t="s">
        <v>44</v>
      </c>
      <c r="D96" t="s">
        <v>36</v>
      </c>
      <c r="E96" t="s">
        <v>37</v>
      </c>
      <c r="F96" t="s">
        <v>38</v>
      </c>
      <c r="G96" t="s">
        <v>43</v>
      </c>
      <c r="H96" t="s">
        <v>39</v>
      </c>
      <c r="I96" t="s">
        <v>45</v>
      </c>
      <c r="J96" t="s">
        <v>46</v>
      </c>
      <c r="K96" t="s">
        <v>47</v>
      </c>
      <c r="L96" t="s">
        <v>49</v>
      </c>
      <c r="M96" t="s">
        <v>50</v>
      </c>
      <c r="Q96" s="30"/>
      <c r="R96" s="19"/>
    </row>
    <row r="97" spans="1:18">
      <c r="A97" s="47">
        <v>42913.44976851852</v>
      </c>
      <c r="B97" s="45">
        <v>425684</v>
      </c>
      <c r="C97" s="45"/>
      <c r="D97" s="45" t="s">
        <v>7988</v>
      </c>
      <c r="E97" s="45" t="s">
        <v>7989</v>
      </c>
      <c r="F97" s="46">
        <v>150</v>
      </c>
      <c r="G97" s="45" t="s">
        <v>34</v>
      </c>
      <c r="H97" s="45" t="s">
        <v>34</v>
      </c>
      <c r="I97" s="45" t="s">
        <v>8781</v>
      </c>
      <c r="J97" s="45" t="s">
        <v>8781</v>
      </c>
      <c r="K97" s="45" t="s">
        <v>62</v>
      </c>
      <c r="L97" s="45" t="s">
        <v>8782</v>
      </c>
      <c r="M97" s="45" t="s">
        <v>8783</v>
      </c>
      <c r="Q97" s="30"/>
      <c r="R97" s="19"/>
    </row>
    <row r="98" spans="1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1:18">
      <c r="A99" s="59" t="s">
        <v>9069</v>
      </c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23"/>
    </row>
    <row r="100" spans="1:18">
      <c r="A100" s="17" t="s">
        <v>35</v>
      </c>
      <c r="B100" t="s">
        <v>41</v>
      </c>
      <c r="C100" t="s">
        <v>44</v>
      </c>
      <c r="D100" t="s">
        <v>36</v>
      </c>
      <c r="E100" t="s">
        <v>37</v>
      </c>
      <c r="F100" t="s">
        <v>38</v>
      </c>
      <c r="G100" t="s">
        <v>43</v>
      </c>
      <c r="H100" t="s">
        <v>39</v>
      </c>
      <c r="I100" t="s">
        <v>45</v>
      </c>
      <c r="J100" t="s">
        <v>46</v>
      </c>
      <c r="K100" t="s">
        <v>47</v>
      </c>
      <c r="L100" t="s">
        <v>49</v>
      </c>
      <c r="M100" t="s">
        <v>50</v>
      </c>
      <c r="Q100" s="30"/>
      <c r="R100" s="19"/>
    </row>
    <row r="101" spans="1:18">
      <c r="A101" s="47">
        <v>42914.424293981479</v>
      </c>
      <c r="B101" s="45">
        <v>444345</v>
      </c>
      <c r="C101" s="45"/>
      <c r="D101" s="45" t="s">
        <v>8105</v>
      </c>
      <c r="E101" s="45" t="s">
        <v>8106</v>
      </c>
      <c r="F101" s="46">
        <v>135</v>
      </c>
      <c r="G101" s="45" t="s">
        <v>34</v>
      </c>
      <c r="H101" s="45" t="s">
        <v>34</v>
      </c>
      <c r="I101" s="45" t="s">
        <v>8781</v>
      </c>
      <c r="J101" s="45" t="s">
        <v>8781</v>
      </c>
      <c r="K101" s="45" t="s">
        <v>62</v>
      </c>
      <c r="L101" s="45" t="s">
        <v>8882</v>
      </c>
      <c r="M101" s="45" t="s">
        <v>8883</v>
      </c>
      <c r="Q101" s="30"/>
      <c r="R101" s="19"/>
    </row>
    <row r="102" spans="1:18">
      <c r="A102" s="47">
        <v>42914.63003472222</v>
      </c>
      <c r="B102" s="45">
        <v>452426</v>
      </c>
      <c r="C102" s="45" t="s">
        <v>8916</v>
      </c>
      <c r="D102" s="45" t="s">
        <v>8140</v>
      </c>
      <c r="E102" s="45" t="s">
        <v>8141</v>
      </c>
      <c r="F102" s="46">
        <v>119</v>
      </c>
      <c r="G102" s="45" t="s">
        <v>34</v>
      </c>
      <c r="H102" s="45" t="s">
        <v>34</v>
      </c>
      <c r="I102" s="45" t="s">
        <v>8781</v>
      </c>
      <c r="J102" s="45" t="s">
        <v>8781</v>
      </c>
      <c r="K102" s="45" t="s">
        <v>62</v>
      </c>
      <c r="L102" s="45" t="s">
        <v>8917</v>
      </c>
      <c r="M102" s="45" t="s">
        <v>8918</v>
      </c>
      <c r="Q102" s="30"/>
      <c r="R102" s="19"/>
    </row>
    <row r="103" spans="1:18">
      <c r="A103" s="47">
        <v>42914.674201388887</v>
      </c>
      <c r="B103" s="45">
        <v>454800</v>
      </c>
      <c r="C103" s="45"/>
      <c r="D103" s="45" t="s">
        <v>8162</v>
      </c>
      <c r="E103" s="45" t="s">
        <v>8163</v>
      </c>
      <c r="F103" s="46">
        <v>800</v>
      </c>
      <c r="G103" s="45" t="s">
        <v>34</v>
      </c>
      <c r="H103" s="45" t="s">
        <v>34</v>
      </c>
      <c r="I103" s="45" t="s">
        <v>8781</v>
      </c>
      <c r="J103" s="45" t="s">
        <v>8781</v>
      </c>
      <c r="K103" s="45" t="s">
        <v>62</v>
      </c>
      <c r="L103" s="45" t="s">
        <v>8939</v>
      </c>
      <c r="M103" s="45" t="s">
        <v>8940</v>
      </c>
      <c r="Q103" s="30"/>
      <c r="R103" s="19"/>
    </row>
    <row r="104" spans="1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1:18">
      <c r="A105" s="59" t="s">
        <v>9070</v>
      </c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23"/>
    </row>
    <row r="106" spans="1:18">
      <c r="A106" t="s">
        <v>204</v>
      </c>
      <c r="B106" t="s">
        <v>380</v>
      </c>
      <c r="C106" t="s">
        <v>385</v>
      </c>
      <c r="D106" t="s">
        <v>384</v>
      </c>
      <c r="E106" t="s">
        <v>207</v>
      </c>
      <c r="F106" t="s">
        <v>386</v>
      </c>
      <c r="G106" t="s">
        <v>376</v>
      </c>
      <c r="H106" t="s">
        <v>379</v>
      </c>
      <c r="I106" t="s">
        <v>377</v>
      </c>
      <c r="J106" t="s">
        <v>378</v>
      </c>
      <c r="K106" t="s">
        <v>2067</v>
      </c>
      <c r="L106" t="s">
        <v>202</v>
      </c>
      <c r="M106" t="s">
        <v>203</v>
      </c>
      <c r="N106" t="s">
        <v>208</v>
      </c>
      <c r="Q106" s="30"/>
      <c r="R106" s="19"/>
    </row>
    <row r="107" spans="1:18">
      <c r="A107" t="s">
        <v>4773</v>
      </c>
      <c r="B107" t="s">
        <v>4774</v>
      </c>
      <c r="C107" t="s">
        <v>4775</v>
      </c>
      <c r="D107">
        <v>16636</v>
      </c>
      <c r="E107" t="s">
        <v>4776</v>
      </c>
      <c r="F107" t="s">
        <v>102</v>
      </c>
      <c r="G107" t="s">
        <v>4777</v>
      </c>
      <c r="H107" t="s">
        <v>4778</v>
      </c>
      <c r="I107" t="s">
        <v>255</v>
      </c>
      <c r="J107" t="s">
        <v>4779</v>
      </c>
      <c r="K107" t="s">
        <v>4780</v>
      </c>
      <c r="L107" t="s">
        <v>217</v>
      </c>
      <c r="M107" t="s">
        <v>218</v>
      </c>
      <c r="N107" t="s">
        <v>4773</v>
      </c>
      <c r="Q107" s="30"/>
      <c r="R107" s="19"/>
    </row>
    <row r="108" spans="1:18">
      <c r="A108" t="s">
        <v>4773</v>
      </c>
      <c r="B108" t="s">
        <v>4781</v>
      </c>
      <c r="C108" t="s">
        <v>4782</v>
      </c>
      <c r="D108">
        <v>7430</v>
      </c>
      <c r="E108" t="s">
        <v>4783</v>
      </c>
      <c r="F108" t="s">
        <v>102</v>
      </c>
      <c r="G108" t="s">
        <v>4784</v>
      </c>
      <c r="H108" t="s">
        <v>4785</v>
      </c>
      <c r="I108" t="s">
        <v>255</v>
      </c>
      <c r="J108" t="s">
        <v>4786</v>
      </c>
      <c r="K108" t="s">
        <v>4787</v>
      </c>
      <c r="L108" t="s">
        <v>217</v>
      </c>
      <c r="M108" t="s">
        <v>218</v>
      </c>
      <c r="N108" t="s">
        <v>4773</v>
      </c>
      <c r="Q108" s="30"/>
      <c r="R108" s="19"/>
    </row>
    <row r="109" spans="1:18">
      <c r="A109" t="s">
        <v>4773</v>
      </c>
      <c r="B109" t="s">
        <v>4788</v>
      </c>
      <c r="C109" t="s">
        <v>4789</v>
      </c>
      <c r="D109">
        <v>9722</v>
      </c>
      <c r="E109" t="s">
        <v>4790</v>
      </c>
      <c r="F109" t="s">
        <v>102</v>
      </c>
      <c r="G109" t="s">
        <v>4791</v>
      </c>
      <c r="H109" t="s">
        <v>4792</v>
      </c>
      <c r="I109" t="s">
        <v>255</v>
      </c>
      <c r="J109" t="s">
        <v>4779</v>
      </c>
      <c r="K109" t="s">
        <v>4780</v>
      </c>
      <c r="L109" t="s">
        <v>217</v>
      </c>
      <c r="M109" t="s">
        <v>218</v>
      </c>
      <c r="N109" t="s">
        <v>4773</v>
      </c>
      <c r="Q109" s="30"/>
      <c r="R109" s="19"/>
    </row>
    <row r="110" spans="1:18">
      <c r="A110" t="s">
        <v>4773</v>
      </c>
      <c r="B110" t="s">
        <v>4793</v>
      </c>
      <c r="C110" t="s">
        <v>4794</v>
      </c>
      <c r="D110">
        <v>31618.400000000001</v>
      </c>
      <c r="E110" t="s">
        <v>4795</v>
      </c>
      <c r="F110" t="s">
        <v>102</v>
      </c>
      <c r="G110" t="s">
        <v>4796</v>
      </c>
      <c r="H110" t="s">
        <v>4797</v>
      </c>
      <c r="I110" t="s">
        <v>255</v>
      </c>
      <c r="J110" t="s">
        <v>4798</v>
      </c>
      <c r="K110" t="s">
        <v>4799</v>
      </c>
      <c r="L110" t="s">
        <v>217</v>
      </c>
      <c r="M110" t="s">
        <v>218</v>
      </c>
      <c r="N110" t="s">
        <v>4773</v>
      </c>
      <c r="Q110" s="30"/>
      <c r="R110" s="19"/>
    </row>
    <row r="111" spans="1:18">
      <c r="A111" t="s">
        <v>4773</v>
      </c>
      <c r="B111" t="s">
        <v>4800</v>
      </c>
      <c r="C111" t="s">
        <v>4801</v>
      </c>
      <c r="D111">
        <v>15595</v>
      </c>
      <c r="E111" t="s">
        <v>4802</v>
      </c>
      <c r="F111" t="s">
        <v>102</v>
      </c>
      <c r="G111" t="s">
        <v>4803</v>
      </c>
      <c r="H111" t="s">
        <v>4804</v>
      </c>
      <c r="I111" t="s">
        <v>255</v>
      </c>
      <c r="J111" t="s">
        <v>4805</v>
      </c>
      <c r="K111" t="s">
        <v>4806</v>
      </c>
      <c r="L111" t="s">
        <v>217</v>
      </c>
      <c r="M111" t="s">
        <v>218</v>
      </c>
      <c r="N111" t="s">
        <v>4773</v>
      </c>
      <c r="Q111" s="30"/>
      <c r="R111" s="19"/>
    </row>
    <row r="112" spans="1:18">
      <c r="A112" t="s">
        <v>4773</v>
      </c>
      <c r="B112" t="s">
        <v>4807</v>
      </c>
      <c r="C112" t="s">
        <v>4808</v>
      </c>
      <c r="D112">
        <v>48217.919999999998</v>
      </c>
      <c r="E112" t="s">
        <v>4790</v>
      </c>
      <c r="F112" t="s">
        <v>102</v>
      </c>
      <c r="G112" t="s">
        <v>4809</v>
      </c>
      <c r="H112" t="s">
        <v>4810</v>
      </c>
      <c r="I112" t="s">
        <v>255</v>
      </c>
      <c r="J112" t="s">
        <v>4811</v>
      </c>
      <c r="K112" t="s">
        <v>4812</v>
      </c>
      <c r="L112" t="s">
        <v>217</v>
      </c>
      <c r="M112" t="s">
        <v>218</v>
      </c>
      <c r="N112" t="s">
        <v>4773</v>
      </c>
      <c r="Q112" s="30"/>
      <c r="R112" s="19"/>
    </row>
    <row r="113" spans="1:18">
      <c r="A113" t="s">
        <v>4773</v>
      </c>
      <c r="B113" t="s">
        <v>4813</v>
      </c>
      <c r="C113" t="s">
        <v>4814</v>
      </c>
      <c r="D113">
        <v>94516</v>
      </c>
      <c r="E113" t="s">
        <v>4815</v>
      </c>
      <c r="F113" t="s">
        <v>102</v>
      </c>
      <c r="G113" t="s">
        <v>4816</v>
      </c>
      <c r="H113" t="s">
        <v>4817</v>
      </c>
      <c r="I113" t="s">
        <v>255</v>
      </c>
      <c r="J113" t="s">
        <v>4714</v>
      </c>
      <c r="K113" t="s">
        <v>4715</v>
      </c>
      <c r="L113" t="s">
        <v>217</v>
      </c>
      <c r="M113" t="s">
        <v>218</v>
      </c>
      <c r="N113" t="s">
        <v>4773</v>
      </c>
      <c r="Q113" s="30"/>
      <c r="R113" s="19"/>
    </row>
    <row r="114" spans="1:18">
      <c r="A114" t="s">
        <v>4773</v>
      </c>
      <c r="B114" t="s">
        <v>4818</v>
      </c>
      <c r="C114" t="s">
        <v>4819</v>
      </c>
      <c r="D114">
        <v>27322.6</v>
      </c>
      <c r="E114" t="s">
        <v>4820</v>
      </c>
      <c r="F114" t="s">
        <v>102</v>
      </c>
      <c r="G114" t="s">
        <v>4821</v>
      </c>
      <c r="H114" t="s">
        <v>4822</v>
      </c>
      <c r="I114" t="s">
        <v>4823</v>
      </c>
      <c r="J114" t="s">
        <v>4824</v>
      </c>
      <c r="K114" t="s">
        <v>4825</v>
      </c>
      <c r="L114" t="s">
        <v>217</v>
      </c>
      <c r="M114" t="s">
        <v>218</v>
      </c>
      <c r="N114" t="s">
        <v>4773</v>
      </c>
      <c r="Q114" s="30"/>
      <c r="R114" s="19"/>
    </row>
    <row r="115" spans="1:18">
      <c r="A115" t="s">
        <v>4773</v>
      </c>
      <c r="B115" t="s">
        <v>4826</v>
      </c>
      <c r="C115" t="s">
        <v>4827</v>
      </c>
      <c r="D115">
        <v>40876</v>
      </c>
      <c r="E115" t="s">
        <v>4828</v>
      </c>
      <c r="F115" t="s">
        <v>102</v>
      </c>
      <c r="G115" t="s">
        <v>4829</v>
      </c>
      <c r="H115" t="s">
        <v>4830</v>
      </c>
      <c r="I115" t="s">
        <v>255</v>
      </c>
      <c r="J115" t="s">
        <v>4831</v>
      </c>
      <c r="K115" t="s">
        <v>4832</v>
      </c>
      <c r="L115" t="s">
        <v>217</v>
      </c>
      <c r="M115" t="s">
        <v>218</v>
      </c>
      <c r="N115" t="s">
        <v>4773</v>
      </c>
      <c r="Q115" s="30"/>
      <c r="R115" s="19"/>
    </row>
    <row r="116" spans="1:18">
      <c r="A116" t="s">
        <v>4773</v>
      </c>
      <c r="B116" t="s">
        <v>4833</v>
      </c>
      <c r="C116" t="s">
        <v>4834</v>
      </c>
      <c r="D116">
        <v>77679.899999999994</v>
      </c>
      <c r="E116" t="s">
        <v>4820</v>
      </c>
      <c r="F116" t="s">
        <v>102</v>
      </c>
      <c r="G116" t="s">
        <v>4835</v>
      </c>
      <c r="H116" t="s">
        <v>4836</v>
      </c>
      <c r="I116" t="s">
        <v>255</v>
      </c>
      <c r="J116" t="s">
        <v>4837</v>
      </c>
      <c r="K116" t="s">
        <v>4838</v>
      </c>
      <c r="L116" t="s">
        <v>217</v>
      </c>
      <c r="M116" t="s">
        <v>218</v>
      </c>
      <c r="N116" t="s">
        <v>4773</v>
      </c>
      <c r="Q116" s="30"/>
      <c r="R116" s="19"/>
    </row>
    <row r="117" spans="1:18">
      <c r="A117" t="s">
        <v>4773</v>
      </c>
      <c r="B117" t="s">
        <v>4839</v>
      </c>
      <c r="C117" t="s">
        <v>4840</v>
      </c>
      <c r="D117">
        <v>114849.08</v>
      </c>
      <c r="E117" t="s">
        <v>4841</v>
      </c>
      <c r="F117" t="s">
        <v>102</v>
      </c>
      <c r="G117" t="s">
        <v>4842</v>
      </c>
      <c r="H117" t="s">
        <v>4843</v>
      </c>
      <c r="I117" t="s">
        <v>255</v>
      </c>
      <c r="J117" t="s">
        <v>4844</v>
      </c>
      <c r="K117" t="s">
        <v>4845</v>
      </c>
      <c r="L117" t="s">
        <v>217</v>
      </c>
      <c r="M117" t="s">
        <v>218</v>
      </c>
      <c r="N117" t="s">
        <v>4773</v>
      </c>
      <c r="Q117" s="30"/>
      <c r="R117" s="19"/>
    </row>
    <row r="118" spans="1:18">
      <c r="A118" t="s">
        <v>4773</v>
      </c>
      <c r="B118" t="s">
        <v>4846</v>
      </c>
      <c r="C118" t="s">
        <v>4847</v>
      </c>
      <c r="D118">
        <v>367964.8</v>
      </c>
      <c r="E118" t="s">
        <v>4848</v>
      </c>
      <c r="F118" t="s">
        <v>102</v>
      </c>
      <c r="G118" t="s">
        <v>4849</v>
      </c>
      <c r="H118" t="s">
        <v>4850</v>
      </c>
      <c r="I118" t="s">
        <v>255</v>
      </c>
      <c r="J118" t="s">
        <v>4811</v>
      </c>
      <c r="K118" t="s">
        <v>4812</v>
      </c>
      <c r="L118" t="s">
        <v>217</v>
      </c>
      <c r="M118" t="s">
        <v>218</v>
      </c>
      <c r="N118" t="s">
        <v>4773</v>
      </c>
      <c r="Q118" s="30"/>
      <c r="R118" s="19"/>
    </row>
    <row r="119" spans="1:18">
      <c r="A119" t="s">
        <v>4773</v>
      </c>
      <c r="B119" t="s">
        <v>4851</v>
      </c>
      <c r="C119" t="s">
        <v>4852</v>
      </c>
      <c r="D119">
        <v>124948.6</v>
      </c>
      <c r="E119" t="s">
        <v>4853</v>
      </c>
      <c r="F119" t="s">
        <v>102</v>
      </c>
      <c r="G119" t="s">
        <v>4854</v>
      </c>
      <c r="H119" t="s">
        <v>4855</v>
      </c>
      <c r="I119" t="s">
        <v>255</v>
      </c>
      <c r="J119" t="s">
        <v>4856</v>
      </c>
      <c r="K119" t="s">
        <v>4857</v>
      </c>
      <c r="L119" t="s">
        <v>217</v>
      </c>
      <c r="M119" t="s">
        <v>218</v>
      </c>
      <c r="N119" t="s">
        <v>4773</v>
      </c>
      <c r="Q119" s="30"/>
      <c r="R119" s="19"/>
    </row>
    <row r="120" spans="1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1:18">
      <c r="A121" s="59" t="s">
        <v>9069</v>
      </c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23"/>
    </row>
    <row r="122" spans="1:18">
      <c r="A122" s="17" t="s">
        <v>35</v>
      </c>
      <c r="B122" t="s">
        <v>41</v>
      </c>
      <c r="C122" t="s">
        <v>44</v>
      </c>
      <c r="D122" t="s">
        <v>36</v>
      </c>
      <c r="E122" t="s">
        <v>37</v>
      </c>
      <c r="F122" t="s">
        <v>38</v>
      </c>
      <c r="G122" t="s">
        <v>43</v>
      </c>
      <c r="H122" t="s">
        <v>39</v>
      </c>
      <c r="I122" t="s">
        <v>45</v>
      </c>
      <c r="J122" t="s">
        <v>46</v>
      </c>
      <c r="K122" t="s">
        <v>47</v>
      </c>
      <c r="L122" t="s">
        <v>49</v>
      </c>
      <c r="M122" t="s">
        <v>50</v>
      </c>
      <c r="Q122" s="30"/>
      <c r="R122" s="19"/>
    </row>
    <row r="123" spans="1:18">
      <c r="A123" s="47">
        <v>42915.368113425924</v>
      </c>
      <c r="B123" s="45">
        <v>460683</v>
      </c>
      <c r="C123" s="45"/>
      <c r="D123" s="45" t="s">
        <v>8187</v>
      </c>
      <c r="E123" s="45" t="s">
        <v>6737</v>
      </c>
      <c r="F123" s="46">
        <v>500</v>
      </c>
      <c r="G123" s="45" t="s">
        <v>34</v>
      </c>
      <c r="H123" s="45" t="s">
        <v>34</v>
      </c>
      <c r="I123" s="45" t="s">
        <v>63</v>
      </c>
      <c r="J123" s="45" t="s">
        <v>60</v>
      </c>
      <c r="K123" s="45" t="s">
        <v>62</v>
      </c>
      <c r="L123" s="45" t="s">
        <v>8965</v>
      </c>
      <c r="M123" s="45" t="s">
        <v>8966</v>
      </c>
      <c r="Q123" s="30"/>
      <c r="R123" s="19"/>
    </row>
    <row r="124" spans="1:18">
      <c r="A124" s="47">
        <v>42915.395787037036</v>
      </c>
      <c r="B124" s="45">
        <v>462893</v>
      </c>
      <c r="C124" s="45"/>
      <c r="D124" s="45" t="s">
        <v>8194</v>
      </c>
      <c r="E124" s="45" t="s">
        <v>8195</v>
      </c>
      <c r="F124" s="46">
        <v>7054</v>
      </c>
      <c r="G124" s="45" t="s">
        <v>34</v>
      </c>
      <c r="H124" s="45" t="s">
        <v>34</v>
      </c>
      <c r="I124" s="45" t="s">
        <v>63</v>
      </c>
      <c r="J124" s="45" t="s">
        <v>60</v>
      </c>
      <c r="K124" s="45" t="s">
        <v>62</v>
      </c>
      <c r="L124" s="45" t="s">
        <v>8975</v>
      </c>
      <c r="M124" s="45" t="s">
        <v>8976</v>
      </c>
      <c r="Q124" s="30"/>
      <c r="R124" s="19"/>
    </row>
    <row r="125" spans="1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1:18">
      <c r="A126" s="59" t="s">
        <v>9070</v>
      </c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23"/>
    </row>
    <row r="127" spans="1:18">
      <c r="A127" t="s">
        <v>204</v>
      </c>
      <c r="B127" t="s">
        <v>380</v>
      </c>
      <c r="C127" t="s">
        <v>385</v>
      </c>
      <c r="D127" t="s">
        <v>384</v>
      </c>
      <c r="E127" t="s">
        <v>207</v>
      </c>
      <c r="F127" t="s">
        <v>386</v>
      </c>
      <c r="G127" t="s">
        <v>376</v>
      </c>
      <c r="H127" t="s">
        <v>379</v>
      </c>
      <c r="I127" t="s">
        <v>377</v>
      </c>
      <c r="J127" t="s">
        <v>378</v>
      </c>
      <c r="K127" t="s">
        <v>2067</v>
      </c>
      <c r="L127" t="s">
        <v>202</v>
      </c>
      <c r="M127" t="s">
        <v>203</v>
      </c>
      <c r="N127" t="s">
        <v>208</v>
      </c>
      <c r="Q127" s="30"/>
      <c r="R127" s="19"/>
    </row>
    <row r="128" spans="1:18">
      <c r="A128" t="s">
        <v>4858</v>
      </c>
      <c r="B128" t="s">
        <v>4859</v>
      </c>
      <c r="C128" t="s">
        <v>4860</v>
      </c>
      <c r="D128">
        <v>8275</v>
      </c>
      <c r="E128" t="s">
        <v>4861</v>
      </c>
      <c r="F128" t="s">
        <v>102</v>
      </c>
      <c r="G128" t="s">
        <v>4862</v>
      </c>
      <c r="H128" t="s">
        <v>4863</v>
      </c>
      <c r="I128" t="s">
        <v>255</v>
      </c>
      <c r="J128" t="s">
        <v>4864</v>
      </c>
      <c r="K128" t="s">
        <v>4865</v>
      </c>
      <c r="L128" t="s">
        <v>217</v>
      </c>
      <c r="M128" t="s">
        <v>218</v>
      </c>
      <c r="N128" t="s">
        <v>4858</v>
      </c>
      <c r="Q128" s="30"/>
      <c r="R128" s="19"/>
    </row>
    <row r="129" spans="1:18">
      <c r="A129" t="s">
        <v>4858</v>
      </c>
      <c r="B129" t="s">
        <v>4866</v>
      </c>
      <c r="C129" t="s">
        <v>4867</v>
      </c>
      <c r="D129">
        <v>93123.3</v>
      </c>
      <c r="E129" t="s">
        <v>4861</v>
      </c>
      <c r="F129" t="s">
        <v>102</v>
      </c>
      <c r="G129" t="s">
        <v>4868</v>
      </c>
      <c r="H129" t="s">
        <v>4869</v>
      </c>
      <c r="I129" t="s">
        <v>255</v>
      </c>
      <c r="J129" t="s">
        <v>4870</v>
      </c>
      <c r="K129" t="s">
        <v>4871</v>
      </c>
      <c r="L129" t="s">
        <v>217</v>
      </c>
      <c r="M129" t="s">
        <v>218</v>
      </c>
      <c r="N129" t="s">
        <v>4858</v>
      </c>
      <c r="Q129" s="30"/>
      <c r="R129" s="19"/>
    </row>
    <row r="130" spans="1:18">
      <c r="A130" t="s">
        <v>4858</v>
      </c>
      <c r="B130" t="s">
        <v>4872</v>
      </c>
      <c r="C130" t="s">
        <v>4873</v>
      </c>
      <c r="D130">
        <v>67090</v>
      </c>
      <c r="E130" t="s">
        <v>4861</v>
      </c>
      <c r="F130" t="s">
        <v>102</v>
      </c>
      <c r="G130" t="s">
        <v>4874</v>
      </c>
      <c r="H130" t="s">
        <v>4875</v>
      </c>
      <c r="I130" t="s">
        <v>255</v>
      </c>
      <c r="J130" t="s">
        <v>4876</v>
      </c>
      <c r="K130" t="s">
        <v>4877</v>
      </c>
      <c r="L130" t="s">
        <v>217</v>
      </c>
      <c r="M130" t="s">
        <v>218</v>
      </c>
      <c r="N130" t="s">
        <v>4858</v>
      </c>
      <c r="Q130" s="30"/>
      <c r="R130" s="19"/>
    </row>
    <row r="131" spans="1:18">
      <c r="A131" t="s">
        <v>4858</v>
      </c>
      <c r="B131" t="s">
        <v>4878</v>
      </c>
      <c r="C131" t="s">
        <v>4879</v>
      </c>
      <c r="D131">
        <v>31183.5</v>
      </c>
      <c r="E131" t="s">
        <v>4861</v>
      </c>
      <c r="F131" t="s">
        <v>102</v>
      </c>
      <c r="G131" t="s">
        <v>4880</v>
      </c>
      <c r="H131" t="s">
        <v>4881</v>
      </c>
      <c r="I131" t="s">
        <v>255</v>
      </c>
      <c r="J131" t="s">
        <v>4882</v>
      </c>
      <c r="K131" t="s">
        <v>4883</v>
      </c>
      <c r="L131" t="s">
        <v>217</v>
      </c>
      <c r="M131" t="s">
        <v>218</v>
      </c>
      <c r="N131" t="s">
        <v>4858</v>
      </c>
      <c r="Q131" s="30"/>
      <c r="R131" s="19"/>
    </row>
    <row r="132" spans="1:18">
      <c r="A132" t="s">
        <v>4858</v>
      </c>
      <c r="B132" t="s">
        <v>4884</v>
      </c>
      <c r="C132" t="s">
        <v>4885</v>
      </c>
      <c r="D132">
        <v>140000</v>
      </c>
      <c r="E132" t="s">
        <v>4861</v>
      </c>
      <c r="F132" t="s">
        <v>102</v>
      </c>
      <c r="G132" t="s">
        <v>4886</v>
      </c>
      <c r="H132" t="s">
        <v>4887</v>
      </c>
      <c r="I132" t="s">
        <v>255</v>
      </c>
      <c r="J132" t="s">
        <v>4888</v>
      </c>
      <c r="K132" t="s">
        <v>4889</v>
      </c>
      <c r="L132" t="s">
        <v>217</v>
      </c>
      <c r="M132" t="s">
        <v>218</v>
      </c>
      <c r="N132" t="s">
        <v>4858</v>
      </c>
      <c r="Q132" s="30"/>
      <c r="R132" s="19"/>
    </row>
    <row r="133" spans="1:18">
      <c r="A133" t="s">
        <v>4858</v>
      </c>
      <c r="B133" t="s">
        <v>4890</v>
      </c>
      <c r="C133" t="s">
        <v>4891</v>
      </c>
      <c r="D133">
        <v>19521.599999999999</v>
      </c>
      <c r="E133" t="s">
        <v>4861</v>
      </c>
      <c r="F133" t="s">
        <v>102</v>
      </c>
      <c r="G133" t="s">
        <v>4892</v>
      </c>
      <c r="H133" t="s">
        <v>4893</v>
      </c>
      <c r="I133" t="s">
        <v>255</v>
      </c>
      <c r="J133" t="s">
        <v>4894</v>
      </c>
      <c r="K133" t="s">
        <v>4895</v>
      </c>
      <c r="L133" t="s">
        <v>217</v>
      </c>
      <c r="M133" t="s">
        <v>218</v>
      </c>
      <c r="N133" t="s">
        <v>4858</v>
      </c>
      <c r="Q133" s="30"/>
      <c r="R133" s="19"/>
    </row>
    <row r="134" spans="1:18">
      <c r="A134" t="s">
        <v>4858</v>
      </c>
      <c r="B134" t="s">
        <v>4896</v>
      </c>
      <c r="C134" t="s">
        <v>4897</v>
      </c>
      <c r="D134">
        <v>40160</v>
      </c>
      <c r="E134" t="s">
        <v>4861</v>
      </c>
      <c r="F134" t="s">
        <v>102</v>
      </c>
      <c r="G134" t="s">
        <v>4898</v>
      </c>
      <c r="H134" t="s">
        <v>4899</v>
      </c>
      <c r="I134" t="s">
        <v>255</v>
      </c>
      <c r="J134" t="s">
        <v>4900</v>
      </c>
      <c r="K134" t="s">
        <v>4901</v>
      </c>
      <c r="L134" t="s">
        <v>217</v>
      </c>
      <c r="M134" t="s">
        <v>218</v>
      </c>
      <c r="N134" t="s">
        <v>4858</v>
      </c>
      <c r="Q134" s="30"/>
      <c r="R134" s="19"/>
    </row>
    <row r="135" spans="1:18">
      <c r="A135" t="s">
        <v>4858</v>
      </c>
      <c r="B135" t="s">
        <v>4902</v>
      </c>
      <c r="C135" t="s">
        <v>4903</v>
      </c>
      <c r="D135">
        <v>74312</v>
      </c>
      <c r="E135" t="s">
        <v>4861</v>
      </c>
      <c r="F135" t="s">
        <v>102</v>
      </c>
      <c r="G135" t="s">
        <v>4904</v>
      </c>
      <c r="H135" t="s">
        <v>4905</v>
      </c>
      <c r="I135" t="s">
        <v>255</v>
      </c>
      <c r="J135" t="s">
        <v>10</v>
      </c>
      <c r="K135" t="s">
        <v>102</v>
      </c>
      <c r="L135" t="s">
        <v>217</v>
      </c>
      <c r="M135" t="s">
        <v>218</v>
      </c>
      <c r="N135" t="s">
        <v>4858</v>
      </c>
      <c r="Q135" s="30"/>
      <c r="R135" s="19"/>
    </row>
    <row r="136" spans="1:18">
      <c r="A136" t="s">
        <v>4858</v>
      </c>
      <c r="B136" t="s">
        <v>4906</v>
      </c>
      <c r="C136" t="s">
        <v>4907</v>
      </c>
      <c r="D136">
        <v>159723.4</v>
      </c>
      <c r="E136" t="s">
        <v>4861</v>
      </c>
      <c r="F136" t="s">
        <v>102</v>
      </c>
      <c r="G136" t="s">
        <v>4908</v>
      </c>
      <c r="H136" t="s">
        <v>4909</v>
      </c>
      <c r="I136" t="s">
        <v>255</v>
      </c>
      <c r="J136" t="s">
        <v>4910</v>
      </c>
      <c r="K136" t="s">
        <v>4911</v>
      </c>
      <c r="L136" t="s">
        <v>217</v>
      </c>
      <c r="M136" t="s">
        <v>218</v>
      </c>
      <c r="N136" t="s">
        <v>4858</v>
      </c>
      <c r="Q136" s="30"/>
      <c r="R136" s="19"/>
    </row>
    <row r="137" spans="1:18">
      <c r="A137" t="s">
        <v>4858</v>
      </c>
      <c r="B137" t="s">
        <v>4912</v>
      </c>
      <c r="C137" t="s">
        <v>4913</v>
      </c>
      <c r="D137">
        <v>1188</v>
      </c>
      <c r="E137" t="s">
        <v>4861</v>
      </c>
      <c r="F137" t="s">
        <v>102</v>
      </c>
      <c r="G137" t="s">
        <v>4914</v>
      </c>
      <c r="H137" t="s">
        <v>4915</v>
      </c>
      <c r="I137" t="s">
        <v>255</v>
      </c>
      <c r="J137" t="s">
        <v>4916</v>
      </c>
      <c r="K137" t="s">
        <v>4917</v>
      </c>
      <c r="L137" t="s">
        <v>217</v>
      </c>
      <c r="M137" t="s">
        <v>218</v>
      </c>
      <c r="N137" t="s">
        <v>4858</v>
      </c>
      <c r="Q137" s="30"/>
      <c r="R137" s="19"/>
    </row>
    <row r="138" spans="1:18">
      <c r="A138" t="s">
        <v>4858</v>
      </c>
      <c r="B138" t="s">
        <v>4918</v>
      </c>
      <c r="C138" t="s">
        <v>4919</v>
      </c>
      <c r="D138">
        <v>233469</v>
      </c>
      <c r="E138" t="s">
        <v>4861</v>
      </c>
      <c r="F138" t="s">
        <v>102</v>
      </c>
      <c r="G138" t="s">
        <v>4920</v>
      </c>
      <c r="H138" t="s">
        <v>4921</v>
      </c>
      <c r="I138" t="s">
        <v>255</v>
      </c>
      <c r="J138" t="s">
        <v>4922</v>
      </c>
      <c r="K138" t="s">
        <v>4923</v>
      </c>
      <c r="L138" t="s">
        <v>217</v>
      </c>
      <c r="M138" t="s">
        <v>218</v>
      </c>
      <c r="N138" t="s">
        <v>4858</v>
      </c>
      <c r="Q138" s="30"/>
      <c r="R138" s="19"/>
    </row>
    <row r="139" spans="1:18">
      <c r="A139" t="s">
        <v>4858</v>
      </c>
      <c r="B139" t="s">
        <v>4924</v>
      </c>
      <c r="C139" t="s">
        <v>4925</v>
      </c>
      <c r="D139">
        <v>2000</v>
      </c>
      <c r="E139" t="s">
        <v>4861</v>
      </c>
      <c r="F139" t="s">
        <v>102</v>
      </c>
      <c r="G139" t="s">
        <v>4926</v>
      </c>
      <c r="H139" t="s">
        <v>4927</v>
      </c>
      <c r="I139" t="s">
        <v>255</v>
      </c>
      <c r="J139" t="s">
        <v>4928</v>
      </c>
      <c r="K139" t="s">
        <v>4929</v>
      </c>
      <c r="L139" t="s">
        <v>217</v>
      </c>
      <c r="M139" t="s">
        <v>218</v>
      </c>
      <c r="N139" t="s">
        <v>4858</v>
      </c>
      <c r="Q139" s="30"/>
      <c r="R139" s="19"/>
    </row>
    <row r="140" spans="1:18">
      <c r="A140" t="s">
        <v>4858</v>
      </c>
      <c r="B140" t="s">
        <v>4930</v>
      </c>
      <c r="C140" t="s">
        <v>4931</v>
      </c>
      <c r="D140">
        <v>6000</v>
      </c>
      <c r="E140" t="s">
        <v>4861</v>
      </c>
      <c r="F140" t="s">
        <v>102</v>
      </c>
      <c r="G140" t="s">
        <v>4932</v>
      </c>
      <c r="H140" t="s">
        <v>4933</v>
      </c>
      <c r="I140" t="s">
        <v>255</v>
      </c>
      <c r="J140" t="s">
        <v>10</v>
      </c>
      <c r="K140" t="s">
        <v>102</v>
      </c>
      <c r="L140" t="s">
        <v>217</v>
      </c>
      <c r="M140" t="s">
        <v>218</v>
      </c>
      <c r="N140" t="s">
        <v>4858</v>
      </c>
      <c r="Q140" s="30"/>
      <c r="R140" s="19"/>
    </row>
    <row r="141" spans="1:18">
      <c r="A141" t="s">
        <v>4858</v>
      </c>
      <c r="B141" t="s">
        <v>4934</v>
      </c>
      <c r="C141" t="s">
        <v>4935</v>
      </c>
      <c r="D141">
        <v>18960</v>
      </c>
      <c r="E141" t="s">
        <v>4861</v>
      </c>
      <c r="F141" t="s">
        <v>102</v>
      </c>
      <c r="G141" t="s">
        <v>4936</v>
      </c>
      <c r="H141" t="s">
        <v>4937</v>
      </c>
      <c r="I141" t="s">
        <v>255</v>
      </c>
      <c r="J141" t="s">
        <v>4938</v>
      </c>
      <c r="K141" t="s">
        <v>4939</v>
      </c>
      <c r="L141" t="s">
        <v>217</v>
      </c>
      <c r="M141" t="s">
        <v>218</v>
      </c>
      <c r="N141" t="s">
        <v>4858</v>
      </c>
      <c r="Q141" s="30"/>
      <c r="R141" s="19"/>
    </row>
    <row r="142" spans="1:18">
      <c r="A142" t="s">
        <v>4858</v>
      </c>
      <c r="B142" t="s">
        <v>4940</v>
      </c>
      <c r="C142" t="s">
        <v>4941</v>
      </c>
      <c r="D142">
        <v>66216</v>
      </c>
      <c r="E142" t="s">
        <v>4861</v>
      </c>
      <c r="F142" t="s">
        <v>102</v>
      </c>
      <c r="G142" t="s">
        <v>4942</v>
      </c>
      <c r="H142" t="s">
        <v>4943</v>
      </c>
      <c r="I142" t="s">
        <v>255</v>
      </c>
      <c r="J142" t="s">
        <v>10</v>
      </c>
      <c r="K142" t="s">
        <v>102</v>
      </c>
      <c r="L142" t="s">
        <v>217</v>
      </c>
      <c r="M142" t="s">
        <v>218</v>
      </c>
      <c r="N142" t="s">
        <v>4858</v>
      </c>
      <c r="Q142" s="30"/>
      <c r="R142" s="19"/>
    </row>
    <row r="143" spans="1:18">
      <c r="A143" t="s">
        <v>4858</v>
      </c>
      <c r="B143" t="s">
        <v>4944</v>
      </c>
      <c r="C143" t="s">
        <v>4945</v>
      </c>
      <c r="D143">
        <v>18000</v>
      </c>
      <c r="E143" t="s">
        <v>4861</v>
      </c>
      <c r="F143" t="s">
        <v>102</v>
      </c>
      <c r="G143" t="s">
        <v>4946</v>
      </c>
      <c r="H143" t="s">
        <v>4947</v>
      </c>
      <c r="I143" t="s">
        <v>255</v>
      </c>
      <c r="J143" t="s">
        <v>4948</v>
      </c>
      <c r="K143" t="s">
        <v>4949</v>
      </c>
      <c r="L143" t="s">
        <v>217</v>
      </c>
      <c r="M143" t="s">
        <v>218</v>
      </c>
      <c r="N143" t="s">
        <v>4858</v>
      </c>
      <c r="Q143" s="30"/>
      <c r="R143" s="19"/>
    </row>
    <row r="144" spans="1:18">
      <c r="A144" t="s">
        <v>4858</v>
      </c>
      <c r="B144" t="s">
        <v>4950</v>
      </c>
      <c r="C144" t="s">
        <v>4951</v>
      </c>
      <c r="D144">
        <v>14398</v>
      </c>
      <c r="E144" t="s">
        <v>4861</v>
      </c>
      <c r="F144" t="s">
        <v>102</v>
      </c>
      <c r="G144" t="s">
        <v>4952</v>
      </c>
      <c r="H144" t="s">
        <v>4953</v>
      </c>
      <c r="I144" t="s">
        <v>255</v>
      </c>
      <c r="J144" t="s">
        <v>4954</v>
      </c>
      <c r="K144" t="s">
        <v>4955</v>
      </c>
      <c r="L144" t="s">
        <v>217</v>
      </c>
      <c r="M144" t="s">
        <v>218</v>
      </c>
      <c r="N144" t="s">
        <v>4858</v>
      </c>
      <c r="Q144" s="30"/>
      <c r="R144" s="19"/>
    </row>
    <row r="145" spans="1:19">
      <c r="A145" t="s">
        <v>4858</v>
      </c>
      <c r="B145" t="s">
        <v>4956</v>
      </c>
      <c r="C145" t="s">
        <v>4957</v>
      </c>
      <c r="D145">
        <v>43632</v>
      </c>
      <c r="E145" t="s">
        <v>4861</v>
      </c>
      <c r="F145" t="s">
        <v>102</v>
      </c>
      <c r="G145" t="s">
        <v>4769</v>
      </c>
      <c r="H145" t="s">
        <v>4770</v>
      </c>
      <c r="I145" t="s">
        <v>255</v>
      </c>
      <c r="J145" t="s">
        <v>4771</v>
      </c>
      <c r="K145" t="s">
        <v>4772</v>
      </c>
      <c r="L145" t="s">
        <v>217</v>
      </c>
      <c r="M145" t="s">
        <v>218</v>
      </c>
      <c r="N145" t="s">
        <v>4858</v>
      </c>
      <c r="Q145" s="30"/>
      <c r="R145" s="19"/>
    </row>
    <row r="146" spans="1:19">
      <c r="A146" t="s">
        <v>4858</v>
      </c>
      <c r="B146" t="s">
        <v>4958</v>
      </c>
      <c r="C146" t="s">
        <v>4959</v>
      </c>
      <c r="D146">
        <v>191139</v>
      </c>
      <c r="E146" t="s">
        <v>4861</v>
      </c>
      <c r="F146" t="s">
        <v>102</v>
      </c>
      <c r="G146" t="s">
        <v>4960</v>
      </c>
      <c r="H146" t="s">
        <v>4961</v>
      </c>
      <c r="I146" t="s">
        <v>255</v>
      </c>
      <c r="J146" t="s">
        <v>4962</v>
      </c>
      <c r="K146" t="s">
        <v>4963</v>
      </c>
      <c r="L146" t="s">
        <v>217</v>
      </c>
      <c r="M146" t="s">
        <v>218</v>
      </c>
      <c r="N146" t="s">
        <v>4858</v>
      </c>
      <c r="Q146" s="30"/>
      <c r="R146" s="19"/>
    </row>
    <row r="147" spans="1:19">
      <c r="A147" t="s">
        <v>4858</v>
      </c>
      <c r="B147" t="s">
        <v>4964</v>
      </c>
      <c r="C147" t="s">
        <v>4965</v>
      </c>
      <c r="D147">
        <v>139300</v>
      </c>
      <c r="E147" t="s">
        <v>4861</v>
      </c>
      <c r="F147" t="s">
        <v>102</v>
      </c>
      <c r="G147" t="s">
        <v>4966</v>
      </c>
      <c r="H147" t="s">
        <v>4967</v>
      </c>
      <c r="I147" t="s">
        <v>255</v>
      </c>
      <c r="J147" t="s">
        <v>4968</v>
      </c>
      <c r="K147" t="s">
        <v>4969</v>
      </c>
      <c r="L147" t="s">
        <v>217</v>
      </c>
      <c r="M147" t="s">
        <v>218</v>
      </c>
      <c r="N147" t="s">
        <v>4858</v>
      </c>
      <c r="Q147" s="30"/>
      <c r="R147" s="19"/>
    </row>
    <row r="148" spans="1:19">
      <c r="A148" t="s">
        <v>4858</v>
      </c>
      <c r="B148" t="s">
        <v>4970</v>
      </c>
      <c r="C148" t="s">
        <v>4971</v>
      </c>
      <c r="D148">
        <v>96839</v>
      </c>
      <c r="E148" t="s">
        <v>4861</v>
      </c>
      <c r="F148" t="s">
        <v>102</v>
      </c>
      <c r="G148" t="s">
        <v>4972</v>
      </c>
      <c r="H148" t="s">
        <v>4973</v>
      </c>
      <c r="I148" t="s">
        <v>255</v>
      </c>
      <c r="J148" t="s">
        <v>4974</v>
      </c>
      <c r="K148" t="s">
        <v>4975</v>
      </c>
      <c r="L148" t="s">
        <v>217</v>
      </c>
      <c r="M148" t="s">
        <v>218</v>
      </c>
      <c r="N148" t="s">
        <v>4858</v>
      </c>
    </row>
    <row r="149" spans="1:19">
      <c r="A149" t="s">
        <v>4858</v>
      </c>
      <c r="B149" t="s">
        <v>4976</v>
      </c>
      <c r="C149" t="s">
        <v>4977</v>
      </c>
      <c r="D149">
        <v>29844</v>
      </c>
      <c r="E149" t="s">
        <v>4861</v>
      </c>
      <c r="F149" t="s">
        <v>102</v>
      </c>
      <c r="G149" t="s">
        <v>4978</v>
      </c>
      <c r="H149" t="s">
        <v>4979</v>
      </c>
      <c r="I149" t="s">
        <v>255</v>
      </c>
      <c r="J149" t="s">
        <v>4974</v>
      </c>
      <c r="K149" t="s">
        <v>4975</v>
      </c>
      <c r="L149" t="s">
        <v>217</v>
      </c>
      <c r="M149" t="s">
        <v>218</v>
      </c>
      <c r="N149" t="s">
        <v>4858</v>
      </c>
    </row>
    <row r="150" spans="1:19">
      <c r="A150" t="s">
        <v>4858</v>
      </c>
      <c r="B150" t="s">
        <v>4980</v>
      </c>
      <c r="C150" t="s">
        <v>4981</v>
      </c>
      <c r="D150">
        <v>993</v>
      </c>
      <c r="E150" t="s">
        <v>4861</v>
      </c>
      <c r="F150" t="s">
        <v>102</v>
      </c>
      <c r="G150" t="s">
        <v>4982</v>
      </c>
      <c r="H150" t="s">
        <v>4983</v>
      </c>
      <c r="I150" t="s">
        <v>255</v>
      </c>
      <c r="J150" t="s">
        <v>4984</v>
      </c>
      <c r="K150" t="s">
        <v>4985</v>
      </c>
      <c r="L150" t="s">
        <v>217</v>
      </c>
      <c r="M150" t="s">
        <v>218</v>
      </c>
      <c r="N150" t="s">
        <v>4858</v>
      </c>
    </row>
    <row r="151" spans="1:19" s="27" customFormat="1">
      <c r="A151" t="s">
        <v>4858</v>
      </c>
      <c r="B151" t="s">
        <v>4986</v>
      </c>
      <c r="C151" t="s">
        <v>4987</v>
      </c>
      <c r="D151">
        <v>9279.5</v>
      </c>
      <c r="E151" t="s">
        <v>4861</v>
      </c>
      <c r="F151" t="s">
        <v>102</v>
      </c>
      <c r="G151" t="s">
        <v>4988</v>
      </c>
      <c r="H151" t="s">
        <v>4989</v>
      </c>
      <c r="I151" t="s">
        <v>255</v>
      </c>
      <c r="J151" t="s">
        <v>4844</v>
      </c>
      <c r="K151" t="s">
        <v>4845</v>
      </c>
      <c r="L151" t="s">
        <v>217</v>
      </c>
      <c r="M151" t="s">
        <v>218</v>
      </c>
      <c r="N151" t="s">
        <v>4858</v>
      </c>
      <c r="P151" s="31"/>
      <c r="S151" s="26"/>
    </row>
    <row r="152" spans="1:19">
      <c r="A152" t="s">
        <v>4858</v>
      </c>
      <c r="B152" t="s">
        <v>4990</v>
      </c>
      <c r="C152" t="s">
        <v>4991</v>
      </c>
      <c r="D152">
        <v>82300</v>
      </c>
      <c r="E152" t="s">
        <v>4861</v>
      </c>
      <c r="F152" t="s">
        <v>102</v>
      </c>
      <c r="G152" t="s">
        <v>4992</v>
      </c>
      <c r="H152" t="s">
        <v>4993</v>
      </c>
      <c r="I152" t="s">
        <v>255</v>
      </c>
      <c r="J152" t="s">
        <v>4994</v>
      </c>
      <c r="K152" t="s">
        <v>4995</v>
      </c>
      <c r="L152" t="s">
        <v>217</v>
      </c>
      <c r="M152" t="s">
        <v>218</v>
      </c>
      <c r="N152" t="s">
        <v>4858</v>
      </c>
      <c r="O152" s="19"/>
      <c r="P152" s="19"/>
      <c r="Q152" s="19"/>
    </row>
    <row r="153" spans="1:19" s="21" customFormat="1">
      <c r="A153" t="s">
        <v>4858</v>
      </c>
      <c r="B153" t="s">
        <v>4996</v>
      </c>
      <c r="C153" t="s">
        <v>4997</v>
      </c>
      <c r="D153">
        <v>82120</v>
      </c>
      <c r="E153" t="s">
        <v>4861</v>
      </c>
      <c r="F153" t="s">
        <v>102</v>
      </c>
      <c r="G153" t="s">
        <v>4998</v>
      </c>
      <c r="H153" t="s">
        <v>4999</v>
      </c>
      <c r="I153" t="s">
        <v>255</v>
      </c>
      <c r="J153" t="s">
        <v>5000</v>
      </c>
      <c r="K153" t="s">
        <v>5001</v>
      </c>
      <c r="L153" t="s">
        <v>217</v>
      </c>
      <c r="M153" t="s">
        <v>218</v>
      </c>
      <c r="N153" t="s">
        <v>4858</v>
      </c>
      <c r="Q153" s="20"/>
      <c r="R153" s="20"/>
    </row>
    <row r="154" spans="1:19" s="21" customFormat="1">
      <c r="A154" t="s">
        <v>4858</v>
      </c>
      <c r="B154" t="s">
        <v>5002</v>
      </c>
      <c r="C154" t="s">
        <v>5003</v>
      </c>
      <c r="D154">
        <v>32170</v>
      </c>
      <c r="E154" t="s">
        <v>4861</v>
      </c>
      <c r="F154" t="s">
        <v>102</v>
      </c>
      <c r="G154" t="s">
        <v>5004</v>
      </c>
      <c r="H154" t="s">
        <v>5005</v>
      </c>
      <c r="I154" t="s">
        <v>255</v>
      </c>
      <c r="J154" t="s">
        <v>5006</v>
      </c>
      <c r="K154" t="s">
        <v>5007</v>
      </c>
      <c r="L154" t="s">
        <v>217</v>
      </c>
      <c r="M154" t="s">
        <v>218</v>
      </c>
      <c r="N154" t="s">
        <v>4858</v>
      </c>
      <c r="Q154" s="20"/>
      <c r="R154" s="20"/>
    </row>
    <row r="155" spans="1:19">
      <c r="A155" t="s">
        <v>4858</v>
      </c>
      <c r="B155" t="s">
        <v>5008</v>
      </c>
      <c r="C155" t="s">
        <v>5009</v>
      </c>
      <c r="D155">
        <v>9277.7999999999993</v>
      </c>
      <c r="E155" t="s">
        <v>4861</v>
      </c>
      <c r="F155" t="s">
        <v>102</v>
      </c>
      <c r="G155" t="s">
        <v>5010</v>
      </c>
      <c r="H155" t="s">
        <v>5011</v>
      </c>
      <c r="I155" t="s">
        <v>255</v>
      </c>
      <c r="J155" t="s">
        <v>4811</v>
      </c>
      <c r="K155" t="s">
        <v>4812</v>
      </c>
      <c r="L155" t="s">
        <v>217</v>
      </c>
      <c r="M155" t="s">
        <v>218</v>
      </c>
      <c r="N155" t="s">
        <v>4858</v>
      </c>
    </row>
    <row r="156" spans="1:19">
      <c r="A156" t="s">
        <v>4858</v>
      </c>
      <c r="B156" t="s">
        <v>5012</v>
      </c>
      <c r="C156" t="s">
        <v>5013</v>
      </c>
      <c r="D156">
        <v>61870</v>
      </c>
      <c r="E156" t="s">
        <v>4861</v>
      </c>
      <c r="F156" t="s">
        <v>102</v>
      </c>
      <c r="G156" t="s">
        <v>5014</v>
      </c>
      <c r="H156" t="s">
        <v>5015</v>
      </c>
      <c r="I156" t="s">
        <v>255</v>
      </c>
      <c r="J156" t="s">
        <v>5016</v>
      </c>
      <c r="K156" t="s">
        <v>5017</v>
      </c>
      <c r="L156" t="s">
        <v>217</v>
      </c>
      <c r="M156" t="s">
        <v>218</v>
      </c>
      <c r="N156" t="s">
        <v>4858</v>
      </c>
    </row>
    <row r="157" spans="1:19" ht="12.75" customHeight="1">
      <c r="A157" t="s">
        <v>4858</v>
      </c>
      <c r="B157" t="s">
        <v>5018</v>
      </c>
      <c r="C157" t="s">
        <v>5019</v>
      </c>
      <c r="D157">
        <v>28171</v>
      </c>
      <c r="E157" t="s">
        <v>4861</v>
      </c>
      <c r="F157" t="s">
        <v>102</v>
      </c>
      <c r="G157" t="s">
        <v>5020</v>
      </c>
      <c r="H157" t="s">
        <v>5021</v>
      </c>
      <c r="I157" t="s">
        <v>255</v>
      </c>
      <c r="J157" t="s">
        <v>4744</v>
      </c>
      <c r="K157" t="s">
        <v>4745</v>
      </c>
      <c r="L157" t="s">
        <v>217</v>
      </c>
      <c r="M157" t="s">
        <v>218</v>
      </c>
      <c r="N157" t="s">
        <v>4858</v>
      </c>
    </row>
    <row r="158" spans="1:19">
      <c r="A158" t="s">
        <v>4858</v>
      </c>
      <c r="B158" t="s">
        <v>5022</v>
      </c>
      <c r="C158" t="s">
        <v>5023</v>
      </c>
      <c r="D158">
        <v>34329</v>
      </c>
      <c r="E158" t="s">
        <v>4861</v>
      </c>
      <c r="F158" t="s">
        <v>102</v>
      </c>
      <c r="G158" t="s">
        <v>5024</v>
      </c>
      <c r="H158" t="s">
        <v>5025</v>
      </c>
      <c r="I158" t="s">
        <v>255</v>
      </c>
      <c r="J158" t="s">
        <v>5026</v>
      </c>
      <c r="K158" t="s">
        <v>5027</v>
      </c>
      <c r="L158" t="s">
        <v>217</v>
      </c>
      <c r="M158" t="s">
        <v>218</v>
      </c>
      <c r="N158" t="s">
        <v>4858</v>
      </c>
    </row>
    <row r="159" spans="1:19">
      <c r="A159" t="s">
        <v>4858</v>
      </c>
      <c r="B159" t="s">
        <v>5028</v>
      </c>
      <c r="C159" t="s">
        <v>5029</v>
      </c>
      <c r="D159">
        <v>47492.4</v>
      </c>
      <c r="E159" t="s">
        <v>4861</v>
      </c>
      <c r="F159" t="s">
        <v>102</v>
      </c>
      <c r="G159" t="s">
        <v>5030</v>
      </c>
      <c r="H159" t="s">
        <v>5031</v>
      </c>
      <c r="I159" t="s">
        <v>255</v>
      </c>
      <c r="J159" t="s">
        <v>5032</v>
      </c>
      <c r="K159" t="s">
        <v>5033</v>
      </c>
      <c r="L159" t="s">
        <v>217</v>
      </c>
      <c r="M159" t="s">
        <v>218</v>
      </c>
      <c r="N159" t="s">
        <v>4858</v>
      </c>
    </row>
    <row r="160" spans="1:19">
      <c r="A160" t="s">
        <v>4858</v>
      </c>
      <c r="B160" t="s">
        <v>5034</v>
      </c>
      <c r="C160" t="s">
        <v>5035</v>
      </c>
      <c r="D160">
        <v>13720</v>
      </c>
      <c r="E160" t="s">
        <v>4861</v>
      </c>
      <c r="F160" t="s">
        <v>102</v>
      </c>
      <c r="G160" t="s">
        <v>5036</v>
      </c>
      <c r="H160" t="s">
        <v>5037</v>
      </c>
      <c r="I160" t="s">
        <v>5038</v>
      </c>
      <c r="J160" t="s">
        <v>5039</v>
      </c>
      <c r="K160" t="s">
        <v>5040</v>
      </c>
      <c r="L160" t="s">
        <v>217</v>
      </c>
      <c r="M160" t="s">
        <v>218</v>
      </c>
      <c r="N160" t="s">
        <v>4858</v>
      </c>
      <c r="O160" s="30"/>
      <c r="Q160" s="30"/>
      <c r="R160" s="19"/>
    </row>
    <row r="161" spans="1:18">
      <c r="A161" t="s">
        <v>4858</v>
      </c>
      <c r="B161" t="s">
        <v>5041</v>
      </c>
      <c r="C161" t="s">
        <v>5042</v>
      </c>
      <c r="D161">
        <v>80000</v>
      </c>
      <c r="E161" t="s">
        <v>4861</v>
      </c>
      <c r="F161" t="s">
        <v>102</v>
      </c>
      <c r="G161" t="s">
        <v>5043</v>
      </c>
      <c r="H161" t="s">
        <v>5044</v>
      </c>
      <c r="I161" t="s">
        <v>3970</v>
      </c>
      <c r="J161" t="s">
        <v>5045</v>
      </c>
      <c r="K161" t="s">
        <v>5046</v>
      </c>
      <c r="L161" t="s">
        <v>217</v>
      </c>
      <c r="M161" t="s">
        <v>218</v>
      </c>
      <c r="N161" t="s">
        <v>4858</v>
      </c>
      <c r="Q161" s="30"/>
      <c r="R161" s="19"/>
    </row>
    <row r="162" spans="1:18">
      <c r="A162" t="s">
        <v>4858</v>
      </c>
      <c r="B162" t="s">
        <v>5047</v>
      </c>
      <c r="C162" t="s">
        <v>5048</v>
      </c>
      <c r="D162">
        <v>59844</v>
      </c>
      <c r="E162" t="s">
        <v>4861</v>
      </c>
      <c r="F162" t="s">
        <v>102</v>
      </c>
      <c r="G162" t="s">
        <v>5049</v>
      </c>
      <c r="H162" t="s">
        <v>5050</v>
      </c>
      <c r="I162" t="s">
        <v>255</v>
      </c>
      <c r="J162" t="s">
        <v>5051</v>
      </c>
      <c r="K162" t="s">
        <v>5052</v>
      </c>
      <c r="L162" t="s">
        <v>217</v>
      </c>
      <c r="M162" t="s">
        <v>218</v>
      </c>
      <c r="N162" t="s">
        <v>4858</v>
      </c>
      <c r="Q162" s="30"/>
      <c r="R162" s="19"/>
    </row>
    <row r="163" spans="1:18">
      <c r="A163" t="s">
        <v>4858</v>
      </c>
      <c r="B163" t="s">
        <v>5053</v>
      </c>
      <c r="C163" t="s">
        <v>5054</v>
      </c>
      <c r="D163">
        <v>128287.5</v>
      </c>
      <c r="E163" t="s">
        <v>4861</v>
      </c>
      <c r="F163" t="s">
        <v>102</v>
      </c>
      <c r="G163" t="s">
        <v>5055</v>
      </c>
      <c r="H163" t="s">
        <v>5056</v>
      </c>
      <c r="I163" t="s">
        <v>255</v>
      </c>
      <c r="J163" t="s">
        <v>5057</v>
      </c>
      <c r="K163" t="s">
        <v>5058</v>
      </c>
      <c r="L163" t="s">
        <v>217</v>
      </c>
      <c r="M163" t="s">
        <v>218</v>
      </c>
      <c r="N163" t="s">
        <v>4858</v>
      </c>
      <c r="Q163" s="30"/>
      <c r="R163" s="19"/>
    </row>
    <row r="164" spans="1:18">
      <c r="A164" t="s">
        <v>4858</v>
      </c>
      <c r="B164" t="s">
        <v>5059</v>
      </c>
      <c r="C164" t="s">
        <v>5060</v>
      </c>
      <c r="D164">
        <v>19320</v>
      </c>
      <c r="E164" t="s">
        <v>4861</v>
      </c>
      <c r="F164" t="s">
        <v>102</v>
      </c>
      <c r="G164" t="s">
        <v>5061</v>
      </c>
      <c r="H164" t="s">
        <v>5062</v>
      </c>
      <c r="I164" t="s">
        <v>255</v>
      </c>
      <c r="J164" t="s">
        <v>10</v>
      </c>
      <c r="K164" t="s">
        <v>102</v>
      </c>
      <c r="L164" t="s">
        <v>217</v>
      </c>
      <c r="M164" t="s">
        <v>218</v>
      </c>
      <c r="N164" t="s">
        <v>4858</v>
      </c>
      <c r="Q164" s="30"/>
      <c r="R164" s="19"/>
    </row>
    <row r="165" spans="1:18">
      <c r="A165" t="s">
        <v>4858</v>
      </c>
      <c r="B165" t="s">
        <v>5063</v>
      </c>
      <c r="C165" t="s">
        <v>5064</v>
      </c>
      <c r="D165">
        <v>54450</v>
      </c>
      <c r="E165" t="s">
        <v>4861</v>
      </c>
      <c r="F165" t="s">
        <v>102</v>
      </c>
      <c r="G165" t="s">
        <v>5065</v>
      </c>
      <c r="H165" t="s">
        <v>5066</v>
      </c>
      <c r="I165" t="s">
        <v>255</v>
      </c>
      <c r="J165" t="s">
        <v>5067</v>
      </c>
      <c r="K165" t="s">
        <v>5068</v>
      </c>
      <c r="L165" t="s">
        <v>217</v>
      </c>
      <c r="M165" t="s">
        <v>218</v>
      </c>
      <c r="N165" t="s">
        <v>4858</v>
      </c>
    </row>
    <row r="166" spans="1:18">
      <c r="A166" t="s">
        <v>4858</v>
      </c>
      <c r="B166" t="s">
        <v>5069</v>
      </c>
      <c r="C166" t="s">
        <v>5070</v>
      </c>
      <c r="D166">
        <v>28970</v>
      </c>
      <c r="E166" t="s">
        <v>4861</v>
      </c>
      <c r="F166" t="s">
        <v>102</v>
      </c>
      <c r="G166" t="s">
        <v>4829</v>
      </c>
      <c r="H166" t="s">
        <v>4830</v>
      </c>
      <c r="I166" t="s">
        <v>255</v>
      </c>
      <c r="J166" t="s">
        <v>4831</v>
      </c>
      <c r="K166" t="s">
        <v>4832</v>
      </c>
      <c r="L166" t="s">
        <v>217</v>
      </c>
      <c r="M166" t="s">
        <v>218</v>
      </c>
      <c r="N166" t="s">
        <v>4858</v>
      </c>
      <c r="O166" s="30"/>
    </row>
    <row r="167" spans="1:18">
      <c r="A167" t="s">
        <v>4858</v>
      </c>
      <c r="B167" t="s">
        <v>5071</v>
      </c>
      <c r="C167" t="s">
        <v>5072</v>
      </c>
      <c r="D167">
        <v>68487.5</v>
      </c>
      <c r="E167" t="s">
        <v>4861</v>
      </c>
      <c r="F167" t="s">
        <v>102</v>
      </c>
      <c r="G167" t="s">
        <v>5073</v>
      </c>
      <c r="H167" t="s">
        <v>5074</v>
      </c>
      <c r="I167" t="s">
        <v>255</v>
      </c>
      <c r="J167" t="s">
        <v>5075</v>
      </c>
      <c r="K167" t="s">
        <v>5076</v>
      </c>
      <c r="L167" t="s">
        <v>217</v>
      </c>
      <c r="M167" t="s">
        <v>218</v>
      </c>
      <c r="N167" t="s">
        <v>4858</v>
      </c>
    </row>
    <row r="168" spans="1:18">
      <c r="A168" t="s">
        <v>4858</v>
      </c>
      <c r="B168" t="s">
        <v>5077</v>
      </c>
      <c r="C168" t="s">
        <v>5078</v>
      </c>
      <c r="D168">
        <v>36770</v>
      </c>
      <c r="E168" t="s">
        <v>4861</v>
      </c>
      <c r="F168" t="s">
        <v>102</v>
      </c>
      <c r="G168" t="s">
        <v>5079</v>
      </c>
      <c r="H168" t="s">
        <v>5080</v>
      </c>
      <c r="I168" t="s">
        <v>5081</v>
      </c>
      <c r="J168" t="s">
        <v>5082</v>
      </c>
      <c r="K168" t="s">
        <v>5083</v>
      </c>
      <c r="L168" t="s">
        <v>217</v>
      </c>
      <c r="M168" t="s">
        <v>218</v>
      </c>
      <c r="N168" t="s">
        <v>4858</v>
      </c>
    </row>
    <row r="169" spans="1:18">
      <c r="A169" t="s">
        <v>4858</v>
      </c>
      <c r="B169" t="s">
        <v>5084</v>
      </c>
      <c r="C169" t="s">
        <v>5085</v>
      </c>
      <c r="D169">
        <v>77263</v>
      </c>
      <c r="E169" t="s">
        <v>4861</v>
      </c>
      <c r="F169" t="s">
        <v>5086</v>
      </c>
      <c r="G169" t="s">
        <v>5087</v>
      </c>
      <c r="H169" t="s">
        <v>5088</v>
      </c>
      <c r="I169" t="s">
        <v>255</v>
      </c>
      <c r="J169" t="s">
        <v>5089</v>
      </c>
      <c r="K169" t="s">
        <v>5090</v>
      </c>
      <c r="L169" t="s">
        <v>217</v>
      </c>
      <c r="M169" t="s">
        <v>240</v>
      </c>
      <c r="N169" t="s">
        <v>4858</v>
      </c>
    </row>
    <row r="170" spans="1:18">
      <c r="A170" t="s">
        <v>4858</v>
      </c>
      <c r="B170" t="s">
        <v>5091</v>
      </c>
      <c r="C170" t="s">
        <v>5092</v>
      </c>
      <c r="D170">
        <v>100156</v>
      </c>
      <c r="E170" t="s">
        <v>4861</v>
      </c>
      <c r="F170" t="s">
        <v>102</v>
      </c>
      <c r="G170" t="s">
        <v>5093</v>
      </c>
      <c r="H170" t="s">
        <v>5094</v>
      </c>
      <c r="I170" t="s">
        <v>255</v>
      </c>
      <c r="J170" t="s">
        <v>5095</v>
      </c>
      <c r="K170" t="s">
        <v>5096</v>
      </c>
      <c r="L170" t="s">
        <v>217</v>
      </c>
      <c r="M170" t="s">
        <v>218</v>
      </c>
      <c r="N170" t="s">
        <v>4858</v>
      </c>
      <c r="O170" s="30"/>
    </row>
    <row r="171" spans="1:18">
      <c r="A171" t="s">
        <v>4858</v>
      </c>
      <c r="B171" t="s">
        <v>5097</v>
      </c>
      <c r="C171" t="s">
        <v>5098</v>
      </c>
      <c r="D171">
        <v>31250</v>
      </c>
      <c r="E171" t="s">
        <v>4861</v>
      </c>
      <c r="F171" t="s">
        <v>102</v>
      </c>
      <c r="G171" t="s">
        <v>5099</v>
      </c>
      <c r="H171" t="s">
        <v>5100</v>
      </c>
      <c r="I171" t="s">
        <v>255</v>
      </c>
      <c r="J171" t="s">
        <v>5101</v>
      </c>
      <c r="K171" t="s">
        <v>5102</v>
      </c>
      <c r="L171" t="s">
        <v>217</v>
      </c>
      <c r="M171" t="s">
        <v>218</v>
      </c>
      <c r="N171" t="s">
        <v>4858</v>
      </c>
      <c r="Q171" s="30"/>
      <c r="R171" s="19"/>
    </row>
    <row r="172" spans="1:18">
      <c r="A172" t="s">
        <v>4858</v>
      </c>
      <c r="B172" t="s">
        <v>5103</v>
      </c>
      <c r="C172" t="s">
        <v>5104</v>
      </c>
      <c r="D172">
        <v>37873</v>
      </c>
      <c r="E172" t="s">
        <v>4861</v>
      </c>
      <c r="F172" t="s">
        <v>102</v>
      </c>
      <c r="G172" t="s">
        <v>5105</v>
      </c>
      <c r="H172" t="s">
        <v>5106</v>
      </c>
      <c r="I172" t="s">
        <v>255</v>
      </c>
      <c r="J172" t="s">
        <v>5107</v>
      </c>
      <c r="K172" t="s">
        <v>5108</v>
      </c>
      <c r="L172" t="s">
        <v>217</v>
      </c>
      <c r="M172" t="s">
        <v>218</v>
      </c>
      <c r="N172" t="s">
        <v>4858</v>
      </c>
      <c r="Q172" s="30"/>
      <c r="R172" s="19"/>
    </row>
    <row r="173" spans="1:18">
      <c r="A173" t="s">
        <v>4858</v>
      </c>
      <c r="B173" t="s">
        <v>5109</v>
      </c>
      <c r="C173" t="s">
        <v>5110</v>
      </c>
      <c r="D173">
        <v>16080</v>
      </c>
      <c r="E173" t="s">
        <v>4861</v>
      </c>
      <c r="F173" t="s">
        <v>102</v>
      </c>
      <c r="G173" t="s">
        <v>5111</v>
      </c>
      <c r="H173" t="s">
        <v>5112</v>
      </c>
      <c r="I173" t="s">
        <v>255</v>
      </c>
      <c r="J173" t="s">
        <v>5113</v>
      </c>
      <c r="K173" t="s">
        <v>5114</v>
      </c>
      <c r="L173" t="s">
        <v>217</v>
      </c>
      <c r="M173" t="s">
        <v>218</v>
      </c>
      <c r="N173" t="s">
        <v>4858</v>
      </c>
      <c r="Q173" s="30"/>
      <c r="R173" s="19"/>
    </row>
    <row r="174" spans="1:18">
      <c r="A174" t="s">
        <v>4858</v>
      </c>
      <c r="B174" t="s">
        <v>5115</v>
      </c>
      <c r="C174" t="s">
        <v>5116</v>
      </c>
      <c r="D174">
        <v>5250</v>
      </c>
      <c r="E174" t="s">
        <v>4861</v>
      </c>
      <c r="F174" t="s">
        <v>102</v>
      </c>
      <c r="G174" t="s">
        <v>5117</v>
      </c>
      <c r="H174" t="s">
        <v>5118</v>
      </c>
      <c r="I174" t="s">
        <v>255</v>
      </c>
      <c r="J174" t="s">
        <v>5119</v>
      </c>
      <c r="K174" t="s">
        <v>5120</v>
      </c>
      <c r="L174" t="s">
        <v>217</v>
      </c>
      <c r="M174" t="s">
        <v>218</v>
      </c>
      <c r="N174" t="s">
        <v>4858</v>
      </c>
      <c r="Q174" s="30"/>
      <c r="R174" s="19"/>
    </row>
    <row r="175" spans="1:18">
      <c r="A175" t="s">
        <v>4858</v>
      </c>
      <c r="B175" t="s">
        <v>5121</v>
      </c>
      <c r="C175" t="s">
        <v>5122</v>
      </c>
      <c r="D175">
        <v>55525</v>
      </c>
      <c r="E175" t="s">
        <v>4861</v>
      </c>
      <c r="F175" t="s">
        <v>102</v>
      </c>
      <c r="G175" t="s">
        <v>5123</v>
      </c>
      <c r="H175" t="s">
        <v>5124</v>
      </c>
      <c r="I175" t="s">
        <v>255</v>
      </c>
      <c r="J175" t="s">
        <v>5125</v>
      </c>
      <c r="K175" t="s">
        <v>5126</v>
      </c>
      <c r="L175" t="s">
        <v>217</v>
      </c>
      <c r="M175" t="s">
        <v>218</v>
      </c>
      <c r="N175" t="s">
        <v>4858</v>
      </c>
      <c r="Q175" s="30"/>
      <c r="R175" s="19"/>
    </row>
    <row r="176" spans="1:18">
      <c r="A176" t="s">
        <v>4858</v>
      </c>
      <c r="B176" t="s">
        <v>5127</v>
      </c>
      <c r="C176" t="s">
        <v>5128</v>
      </c>
      <c r="D176">
        <v>40508</v>
      </c>
      <c r="E176" t="s">
        <v>4861</v>
      </c>
      <c r="F176" t="s">
        <v>102</v>
      </c>
      <c r="G176" t="s">
        <v>5129</v>
      </c>
      <c r="H176" t="s">
        <v>5130</v>
      </c>
      <c r="I176" t="s">
        <v>255</v>
      </c>
      <c r="J176" t="s">
        <v>5006</v>
      </c>
      <c r="K176" t="s">
        <v>5007</v>
      </c>
      <c r="L176" t="s">
        <v>217</v>
      </c>
      <c r="M176" t="s">
        <v>218</v>
      </c>
      <c r="N176" t="s">
        <v>4858</v>
      </c>
      <c r="Q176" s="30"/>
      <c r="R176" s="19"/>
    </row>
    <row r="177" spans="1:19">
      <c r="A177" t="s">
        <v>4858</v>
      </c>
      <c r="B177" t="s">
        <v>5131</v>
      </c>
      <c r="C177" t="s">
        <v>5132</v>
      </c>
      <c r="D177">
        <v>321874</v>
      </c>
      <c r="E177" t="s">
        <v>4861</v>
      </c>
      <c r="F177" t="s">
        <v>102</v>
      </c>
      <c r="G177" t="s">
        <v>5133</v>
      </c>
      <c r="H177" t="s">
        <v>5134</v>
      </c>
      <c r="I177" t="s">
        <v>255</v>
      </c>
      <c r="J177" t="s">
        <v>5135</v>
      </c>
      <c r="K177" t="s">
        <v>5136</v>
      </c>
      <c r="L177" t="s">
        <v>217</v>
      </c>
      <c r="M177" t="s">
        <v>218</v>
      </c>
      <c r="N177" t="s">
        <v>4858</v>
      </c>
      <c r="Q177" s="30"/>
      <c r="R177" s="19"/>
    </row>
    <row r="178" spans="1:19">
      <c r="A178" t="s">
        <v>4858</v>
      </c>
      <c r="B178" t="s">
        <v>5137</v>
      </c>
      <c r="C178" t="s">
        <v>5138</v>
      </c>
      <c r="D178">
        <v>800</v>
      </c>
      <c r="E178" t="s">
        <v>4861</v>
      </c>
      <c r="F178" t="s">
        <v>102</v>
      </c>
      <c r="G178" t="s">
        <v>5139</v>
      </c>
      <c r="H178" t="s">
        <v>5140</v>
      </c>
      <c r="I178" t="s">
        <v>255</v>
      </c>
      <c r="J178" t="s">
        <v>5026</v>
      </c>
      <c r="K178" t="s">
        <v>5027</v>
      </c>
      <c r="L178" t="s">
        <v>217</v>
      </c>
      <c r="M178" t="s">
        <v>218</v>
      </c>
      <c r="N178" t="s">
        <v>4858</v>
      </c>
      <c r="Q178" s="30"/>
      <c r="R178" s="19"/>
    </row>
    <row r="179" spans="1:19">
      <c r="A179" t="s">
        <v>4858</v>
      </c>
      <c r="B179" t="s">
        <v>5141</v>
      </c>
      <c r="C179" t="s">
        <v>5142</v>
      </c>
      <c r="D179">
        <v>28048.99</v>
      </c>
      <c r="E179" t="s">
        <v>4861</v>
      </c>
      <c r="F179" t="s">
        <v>102</v>
      </c>
      <c r="G179" t="s">
        <v>5143</v>
      </c>
      <c r="H179" t="s">
        <v>5144</v>
      </c>
      <c r="I179" t="s">
        <v>255</v>
      </c>
      <c r="J179" t="s">
        <v>5145</v>
      </c>
      <c r="K179" t="s">
        <v>5146</v>
      </c>
      <c r="L179" t="s">
        <v>217</v>
      </c>
      <c r="M179" t="s">
        <v>218</v>
      </c>
      <c r="N179" t="s">
        <v>4858</v>
      </c>
      <c r="Q179" s="30"/>
      <c r="R179" s="19"/>
    </row>
    <row r="180" spans="1:19">
      <c r="A180" t="s">
        <v>4858</v>
      </c>
      <c r="B180" t="s">
        <v>5147</v>
      </c>
      <c r="C180" t="s">
        <v>5148</v>
      </c>
      <c r="D180">
        <v>15740</v>
      </c>
      <c r="E180" t="s">
        <v>4861</v>
      </c>
      <c r="F180" t="s">
        <v>102</v>
      </c>
      <c r="G180" t="s">
        <v>5149</v>
      </c>
      <c r="H180" t="s">
        <v>5150</v>
      </c>
      <c r="I180" t="s">
        <v>255</v>
      </c>
      <c r="J180" t="s">
        <v>5151</v>
      </c>
      <c r="K180" t="s">
        <v>5152</v>
      </c>
      <c r="L180" t="s">
        <v>217</v>
      </c>
      <c r="M180" t="s">
        <v>218</v>
      </c>
      <c r="N180" t="s">
        <v>4858</v>
      </c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5" spans="1:19" s="27" customFormat="1">
      <c r="A185" s="57"/>
      <c r="B185" s="57"/>
      <c r="C185" s="25"/>
      <c r="D185" s="26"/>
      <c r="F185" s="25"/>
      <c r="G185" s="26"/>
      <c r="H185" s="25"/>
      <c r="I185" s="25"/>
      <c r="J185" s="26"/>
      <c r="M185" s="31"/>
      <c r="P185" s="31"/>
      <c r="S185" s="26"/>
    </row>
    <row r="186" spans="1:19">
      <c r="A186" s="19"/>
      <c r="B186" s="17"/>
      <c r="F186" s="18"/>
      <c r="O186" s="19"/>
      <c r="P186" s="19"/>
      <c r="Q186" s="19"/>
    </row>
    <row r="187" spans="1:19" s="21" customFormat="1" ht="14.25">
      <c r="B187" s="32"/>
      <c r="C187" s="24"/>
      <c r="F187" s="22"/>
      <c r="Q187" s="20"/>
      <c r="R187" s="20"/>
    </row>
    <row r="190" spans="1:19" ht="12.75" customHeight="1">
      <c r="A190" s="19"/>
      <c r="B190" s="14"/>
      <c r="F190" s="16"/>
      <c r="J190" s="19"/>
      <c r="K190" s="19"/>
    </row>
    <row r="191" spans="1:19" s="21" customFormat="1" ht="14.25">
      <c r="B191" s="32"/>
      <c r="C191" s="24"/>
      <c r="F191" s="22"/>
      <c r="Q191" s="20"/>
      <c r="R191" s="20"/>
    </row>
    <row r="194" spans="1:19">
      <c r="A194" s="19"/>
      <c r="B194" s="23"/>
      <c r="C194" s="29"/>
      <c r="D194" s="23"/>
      <c r="E194" s="23"/>
      <c r="F194" s="23"/>
      <c r="G194" s="16"/>
      <c r="H194" s="16"/>
      <c r="I194" s="23"/>
      <c r="J194" s="23"/>
      <c r="K194" s="23"/>
      <c r="L194" s="23"/>
      <c r="M194" s="23"/>
      <c r="N194" s="30"/>
      <c r="O194" s="30"/>
    </row>
    <row r="195" spans="1:19"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Q195" s="30"/>
      <c r="R195" s="19"/>
    </row>
    <row r="196" spans="1:19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9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9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9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9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9">
      <c r="A201" s="23"/>
      <c r="B201" s="29"/>
      <c r="D201" s="23"/>
      <c r="E201" s="23"/>
      <c r="F201" s="16"/>
      <c r="G201" s="16"/>
      <c r="H201" s="23"/>
      <c r="I201" s="23"/>
      <c r="J201" s="23"/>
      <c r="K201" s="23"/>
      <c r="L201" s="23"/>
    </row>
    <row r="202" spans="1:19">
      <c r="A202" s="19"/>
      <c r="B202" s="23"/>
      <c r="C202" s="29"/>
      <c r="D202" s="23"/>
      <c r="E202" s="23"/>
      <c r="F202" s="23"/>
      <c r="G202" s="16"/>
      <c r="H202" s="16"/>
      <c r="I202" s="23"/>
      <c r="J202" s="23"/>
      <c r="K202" s="23"/>
      <c r="L202" s="23"/>
      <c r="M202" s="23"/>
      <c r="N202" s="30"/>
      <c r="O202" s="30"/>
    </row>
    <row r="203" spans="1:19">
      <c r="A203" s="23"/>
      <c r="B203" s="29"/>
      <c r="D203" s="23"/>
      <c r="E203" s="23"/>
      <c r="F203" s="16"/>
      <c r="G203" s="16"/>
      <c r="H203" s="23"/>
      <c r="I203" s="23"/>
      <c r="J203" s="23"/>
      <c r="K203" s="23"/>
      <c r="L203" s="23"/>
    </row>
    <row r="204" spans="1:19">
      <c r="A204" s="19"/>
      <c r="C204"/>
      <c r="J204" s="30"/>
      <c r="K204" s="30"/>
    </row>
    <row r="205" spans="1:19">
      <c r="A205" s="19"/>
      <c r="C205"/>
      <c r="J205" s="30"/>
      <c r="K205" s="30"/>
    </row>
    <row r="206" spans="1:19">
      <c r="B206" s="23"/>
      <c r="C206" s="29"/>
      <c r="D206" s="23"/>
      <c r="E206" s="23"/>
      <c r="F206" s="23"/>
      <c r="G206" s="16"/>
      <c r="H206" s="16"/>
      <c r="I206" s="23"/>
      <c r="J206" s="23"/>
      <c r="K206" s="23"/>
      <c r="L206" s="23"/>
      <c r="M206" s="23"/>
      <c r="N206" s="30"/>
      <c r="O206" s="30"/>
    </row>
    <row r="207" spans="1:19">
      <c r="A207" s="23"/>
      <c r="B207" s="29"/>
      <c r="D207" s="23"/>
      <c r="E207" s="23"/>
      <c r="F207" s="16"/>
      <c r="G207" s="16"/>
      <c r="H207" s="23"/>
      <c r="I207" s="23"/>
      <c r="J207" s="23"/>
      <c r="K207" s="23"/>
      <c r="L207" s="23"/>
    </row>
    <row r="208" spans="1:19" s="27" customFormat="1">
      <c r="A208" s="57"/>
      <c r="B208" s="57"/>
      <c r="C208" s="25"/>
      <c r="D208" s="26"/>
      <c r="F208" s="25"/>
      <c r="G208" s="26"/>
      <c r="H208" s="25"/>
      <c r="I208" s="25"/>
      <c r="J208" s="26"/>
      <c r="M208" s="31"/>
      <c r="P208" s="31"/>
      <c r="S208" s="26"/>
    </row>
    <row r="209" spans="1:18">
      <c r="A209" s="19"/>
      <c r="B209" s="17"/>
      <c r="F209" s="18"/>
      <c r="O209" s="19"/>
      <c r="P209" s="19"/>
      <c r="Q209" s="19"/>
    </row>
    <row r="210" spans="1:18" s="21" customFormat="1" ht="14.25">
      <c r="B210" s="32"/>
      <c r="C210" s="24"/>
      <c r="F210" s="22"/>
      <c r="Q210" s="20"/>
      <c r="R210" s="20"/>
    </row>
    <row r="211" spans="1:18" s="21" customFormat="1" ht="14.25">
      <c r="B211" s="32"/>
      <c r="C211" s="24"/>
      <c r="F211" s="22"/>
      <c r="Q211" s="20"/>
      <c r="R211" s="20"/>
    </row>
    <row r="212" spans="1:18" s="21" customFormat="1" ht="14.25">
      <c r="B212" s="32"/>
      <c r="C212" s="24"/>
      <c r="F212" s="22"/>
      <c r="Q212" s="20"/>
      <c r="R212" s="20"/>
    </row>
    <row r="213" spans="1:18" s="21" customFormat="1" ht="14.25">
      <c r="B213" s="32"/>
      <c r="C213" s="24"/>
      <c r="F213" s="22"/>
      <c r="Q213" s="20"/>
      <c r="R213" s="20"/>
    </row>
    <row r="214" spans="1:18" s="21" customFormat="1" ht="14.25">
      <c r="B214" s="32"/>
      <c r="C214" s="24"/>
      <c r="F214" s="22"/>
      <c r="Q214" s="20"/>
      <c r="R214" s="20"/>
    </row>
    <row r="217" spans="1:18">
      <c r="A217" s="19"/>
      <c r="B217" s="14"/>
      <c r="F217" s="16"/>
      <c r="J217" s="19"/>
      <c r="K217" s="19"/>
    </row>
    <row r="218" spans="1:18" s="21" customFormat="1" ht="14.25">
      <c r="B218" s="32"/>
      <c r="C218" s="24"/>
      <c r="F218" s="22"/>
      <c r="Q218" s="20"/>
      <c r="R218" s="20"/>
    </row>
    <row r="219" spans="1:18" s="21" customFormat="1" ht="14.25">
      <c r="B219" s="32"/>
      <c r="C219" s="24"/>
      <c r="F219" s="22"/>
      <c r="Q219" s="20"/>
      <c r="R219" s="20"/>
    </row>
    <row r="222" spans="1:18">
      <c r="A222" s="19"/>
      <c r="B222" s="23"/>
      <c r="C222" s="29"/>
      <c r="D222" s="23"/>
      <c r="E222" s="23"/>
      <c r="F222" s="23"/>
      <c r="G222" s="16"/>
      <c r="H222" s="16"/>
      <c r="I222" s="23"/>
      <c r="J222" s="23"/>
      <c r="K222" s="23"/>
      <c r="L222" s="23"/>
      <c r="M222" s="23"/>
      <c r="N222" s="30"/>
      <c r="O222" s="30"/>
    </row>
    <row r="223" spans="1:18"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Q223" s="30"/>
      <c r="R223" s="19"/>
    </row>
    <row r="224" spans="1:18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</row>
    <row r="225" spans="1:18">
      <c r="A225" s="19"/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  <c r="N225" s="30"/>
      <c r="O225" s="30"/>
    </row>
    <row r="226" spans="1:18"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Q226" s="19"/>
      <c r="R226" s="19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</row>
    <row r="232" spans="1:18">
      <c r="A232" s="19"/>
      <c r="C232"/>
      <c r="J232" s="30"/>
      <c r="K232" s="30"/>
    </row>
    <row r="233" spans="1:18" ht="14.25">
      <c r="C233" s="15"/>
      <c r="G233" s="15"/>
      <c r="Q233" s="19"/>
      <c r="R233" s="19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>
      <c r="B238" s="23"/>
      <c r="C238" s="29"/>
      <c r="D238" s="23"/>
      <c r="E238" s="23"/>
      <c r="F238" s="23"/>
      <c r="G238" s="16"/>
      <c r="H238" s="16"/>
      <c r="I238" s="23"/>
      <c r="J238" s="23"/>
      <c r="K238" s="23"/>
      <c r="L238" s="23"/>
      <c r="M238" s="23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  <c r="N239" s="30"/>
      <c r="O239" s="30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Q240" s="30"/>
      <c r="R240" s="19"/>
    </row>
    <row r="241" spans="1:19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1:19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1:19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1:19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1:19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1:19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1:19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1:19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1:19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1:19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1:19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1:19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1:19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</row>
    <row r="254" spans="1:19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1:19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1:19" s="28" customFormat="1">
      <c r="A256" s="57"/>
      <c r="B256" s="57"/>
      <c r="C256" s="25"/>
      <c r="D256" s="26"/>
      <c r="E256" s="27"/>
      <c r="F256" s="25"/>
      <c r="G256" s="26"/>
      <c r="H256" s="25"/>
      <c r="I256" s="25"/>
      <c r="J256" s="26"/>
      <c r="K256" s="27"/>
      <c r="L256" s="27"/>
      <c r="M256" s="31"/>
      <c r="N256" s="27"/>
      <c r="O256" s="27"/>
      <c r="P256" s="31"/>
      <c r="R256" s="27"/>
      <c r="S256" s="26"/>
    </row>
    <row r="257" spans="1:18">
      <c r="A257" s="19"/>
      <c r="B257" s="17"/>
      <c r="F257" s="18"/>
      <c r="O257" s="19"/>
      <c r="P257" s="19"/>
      <c r="Q257" s="19"/>
    </row>
    <row r="258" spans="1:18">
      <c r="A258" s="19"/>
      <c r="B258" s="17"/>
      <c r="F258" s="18"/>
      <c r="O258" s="19"/>
      <c r="P258" s="19"/>
      <c r="Q258" s="19"/>
    </row>
    <row r="259" spans="1:18">
      <c r="A259" s="19"/>
      <c r="B259" s="17"/>
      <c r="F259" s="18"/>
      <c r="O259" s="19"/>
      <c r="P259" s="19"/>
      <c r="Q259" s="19"/>
    </row>
    <row r="260" spans="1:18">
      <c r="A260" s="19"/>
      <c r="B260" s="14"/>
      <c r="F260" s="16"/>
      <c r="J260" s="19"/>
      <c r="K260" s="19"/>
    </row>
    <row r="261" spans="1:18">
      <c r="A261" s="19"/>
      <c r="B261" s="14"/>
      <c r="F261" s="16"/>
      <c r="J261" s="19"/>
      <c r="K261" s="19"/>
    </row>
    <row r="262" spans="1:18">
      <c r="A262" s="19"/>
      <c r="B262" s="14"/>
      <c r="F262" s="16"/>
      <c r="J262" s="19"/>
      <c r="K262" s="19"/>
    </row>
    <row r="263" spans="1:18">
      <c r="A263" s="19"/>
      <c r="B263" s="23"/>
      <c r="C263" s="29"/>
      <c r="D263" s="23"/>
      <c r="E263" s="23"/>
      <c r="F263" s="23"/>
      <c r="G263" s="16"/>
      <c r="H263" s="16"/>
      <c r="I263" s="23"/>
      <c r="J263" s="23"/>
      <c r="K263" s="23"/>
      <c r="L263" s="23"/>
      <c r="M263" s="23"/>
      <c r="N263" s="30"/>
      <c r="O263" s="30"/>
    </row>
    <row r="264" spans="1:18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</row>
    <row r="265" spans="1:18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8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  <c r="N266" s="30"/>
      <c r="O266" s="30"/>
    </row>
    <row r="267" spans="1:18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8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8">
      <c r="A269" s="19"/>
      <c r="C269"/>
    </row>
    <row r="270" spans="1:18">
      <c r="A270" s="19"/>
      <c r="C270"/>
    </row>
    <row r="271" spans="1:18">
      <c r="A271" s="19"/>
      <c r="B271" s="23"/>
      <c r="C271" s="29"/>
      <c r="D271" s="23"/>
      <c r="E271" s="23"/>
      <c r="F271" s="23"/>
      <c r="G271" s="16"/>
      <c r="H271" s="16"/>
      <c r="I271" s="23"/>
      <c r="J271" s="23"/>
      <c r="K271" s="23"/>
      <c r="L271" s="23"/>
      <c r="M271" s="23"/>
      <c r="N271" s="30"/>
      <c r="O271" s="30"/>
    </row>
    <row r="272" spans="1:18"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Q272" s="30"/>
      <c r="R272" s="19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</row>
    <row r="289" spans="1:19" s="28" customFormat="1">
      <c r="A289" s="57"/>
      <c r="B289" s="57"/>
      <c r="C289" s="25"/>
      <c r="D289" s="26"/>
      <c r="E289" s="27"/>
      <c r="F289" s="25"/>
      <c r="G289" s="26"/>
      <c r="H289" s="25"/>
      <c r="I289" s="25"/>
      <c r="J289" s="26"/>
      <c r="K289" s="27"/>
      <c r="L289" s="27"/>
      <c r="M289" s="31"/>
      <c r="N289" s="27"/>
      <c r="O289" s="27"/>
      <c r="P289" s="31"/>
      <c r="R289" s="27"/>
      <c r="S289" s="26"/>
    </row>
    <row r="290" spans="1:19">
      <c r="A290" s="19"/>
      <c r="B290" s="17"/>
      <c r="F290" s="18"/>
      <c r="O290" s="19"/>
      <c r="P290" s="19"/>
      <c r="Q290" s="19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4"/>
      <c r="F293" s="16"/>
      <c r="J293" s="19"/>
      <c r="K293" s="19"/>
    </row>
    <row r="296" spans="1:19">
      <c r="A296" s="19"/>
      <c r="B296" s="23"/>
      <c r="C296" s="29"/>
      <c r="D296" s="23"/>
      <c r="E296" s="23"/>
      <c r="F296" s="23"/>
      <c r="G296" s="16"/>
      <c r="H296" s="16"/>
      <c r="I296" s="23"/>
      <c r="J296" s="23"/>
      <c r="K296" s="23"/>
      <c r="L296" s="23"/>
      <c r="M296" s="23"/>
      <c r="N296" s="30"/>
      <c r="O296" s="30"/>
    </row>
    <row r="297" spans="1:19"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Q297" s="30"/>
      <c r="R297" s="19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300" spans="1:19">
      <c r="A300" s="19"/>
      <c r="B300" s="23"/>
      <c r="C300" s="29"/>
      <c r="D300" s="23"/>
      <c r="E300" s="23"/>
      <c r="F300" s="23"/>
      <c r="G300" s="16"/>
      <c r="H300" s="16"/>
      <c r="I300" s="23"/>
      <c r="J300" s="23"/>
      <c r="K300" s="23"/>
      <c r="L300" s="23"/>
      <c r="M300" s="23"/>
      <c r="N300" s="30"/>
      <c r="O300" s="30"/>
    </row>
    <row r="301" spans="1:19"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Q301" s="19"/>
      <c r="R301" s="19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4" spans="1:19">
      <c r="A304" s="19"/>
      <c r="C304"/>
    </row>
    <row r="305" spans="1:19" ht="14.25">
      <c r="C305" s="15"/>
      <c r="G305" s="15"/>
      <c r="Q305" s="19"/>
      <c r="R305" s="19"/>
    </row>
    <row r="306" spans="1:19" ht="14.25">
      <c r="C306" s="15"/>
      <c r="G306" s="15"/>
      <c r="Q306" s="19"/>
      <c r="R306" s="19"/>
    </row>
    <row r="307" spans="1:19">
      <c r="B307" s="23"/>
      <c r="C307" s="29"/>
      <c r="D307" s="23"/>
      <c r="E307" s="23"/>
      <c r="F307" s="23"/>
      <c r="G307" s="16"/>
      <c r="H307" s="16"/>
      <c r="I307" s="23"/>
      <c r="J307" s="23"/>
      <c r="K307" s="23"/>
      <c r="L307" s="23"/>
      <c r="M307" s="23"/>
    </row>
    <row r="308" spans="1:19">
      <c r="A308" s="19"/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  <c r="N308" s="30"/>
      <c r="O308" s="30"/>
    </row>
    <row r="309" spans="1:19"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Q309" s="30"/>
      <c r="R309" s="19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 s="28" customFormat="1">
      <c r="A314" s="57"/>
      <c r="B314" s="57"/>
      <c r="C314" s="25"/>
      <c r="D314" s="26"/>
      <c r="E314" s="27"/>
      <c r="F314" s="25"/>
      <c r="G314" s="26"/>
      <c r="H314" s="25"/>
      <c r="I314" s="25"/>
      <c r="J314" s="26"/>
      <c r="K314" s="27"/>
      <c r="L314" s="27"/>
      <c r="M314" s="31"/>
      <c r="N314" s="27"/>
      <c r="O314" s="27"/>
      <c r="P314" s="31"/>
      <c r="R314" s="27"/>
      <c r="S314" s="26"/>
    </row>
    <row r="315" spans="1:19">
      <c r="A315" s="19"/>
      <c r="B315" s="17"/>
      <c r="F315" s="18"/>
      <c r="O315" s="19"/>
      <c r="P315" s="19"/>
      <c r="Q315" s="19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4"/>
      <c r="F318" s="16"/>
      <c r="J318" s="19"/>
      <c r="K318" s="19"/>
    </row>
    <row r="319" spans="1:19">
      <c r="A319" s="19"/>
      <c r="B319" s="23"/>
      <c r="C319" s="29"/>
      <c r="D319" s="23"/>
      <c r="E319" s="23"/>
      <c r="F319" s="23"/>
      <c r="G319" s="16"/>
      <c r="H319" s="16"/>
      <c r="I319" s="23"/>
      <c r="J319" s="23"/>
      <c r="K319" s="23"/>
      <c r="L319" s="23"/>
      <c r="M319" s="23"/>
      <c r="N319" s="30"/>
      <c r="O319" s="30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Q325" s="19"/>
      <c r="R325" s="19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2" spans="1:18">
      <c r="A332" s="19"/>
      <c r="C332"/>
    </row>
    <row r="333" spans="1:18" ht="14.25">
      <c r="C333" s="15"/>
      <c r="G333" s="15"/>
      <c r="Q333" s="19"/>
      <c r="R333" s="19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>
      <c r="B339" s="23"/>
      <c r="C339" s="29"/>
      <c r="D339" s="23"/>
      <c r="E339" s="23"/>
      <c r="F339" s="23"/>
      <c r="G339" s="16"/>
      <c r="H339" s="16"/>
      <c r="I339" s="23"/>
      <c r="J339" s="23"/>
      <c r="K339" s="23"/>
      <c r="L339" s="23"/>
      <c r="M339" s="23"/>
    </row>
    <row r="340" spans="1:19">
      <c r="A340" s="19"/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  <c r="N340" s="30"/>
      <c r="O340" s="30"/>
    </row>
    <row r="341" spans="1:19"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Q341" s="30"/>
      <c r="R341" s="19"/>
    </row>
    <row r="345" spans="1:19" s="28" customFormat="1">
      <c r="A345" s="57"/>
      <c r="B345" s="57"/>
      <c r="C345" s="25"/>
      <c r="D345" s="26"/>
      <c r="E345" s="27"/>
      <c r="F345" s="25"/>
      <c r="G345" s="26"/>
      <c r="H345" s="25"/>
      <c r="I345" s="25"/>
      <c r="J345" s="26"/>
      <c r="K345" s="27"/>
      <c r="L345" s="27"/>
      <c r="M345" s="31"/>
      <c r="N345" s="27"/>
      <c r="O345" s="27"/>
      <c r="P345" s="31"/>
      <c r="R345" s="27"/>
      <c r="S345" s="26"/>
    </row>
    <row r="346" spans="1:19">
      <c r="A346" s="19"/>
      <c r="B346" s="14"/>
      <c r="C346"/>
      <c r="F346" s="16"/>
      <c r="J346" s="19"/>
      <c r="K346" s="19"/>
    </row>
    <row r="347" spans="1:19" s="21" customFormat="1" ht="14.25">
      <c r="B347" s="32"/>
      <c r="C347" s="24"/>
      <c r="F347" s="22"/>
      <c r="Q347" s="20"/>
      <c r="R347" s="20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</sheetData>
  <mergeCells count="22">
    <mergeCell ref="A126:P126"/>
    <mergeCell ref="A78:P78"/>
    <mergeCell ref="A85:P85"/>
    <mergeCell ref="A95:P95"/>
    <mergeCell ref="A99:P99"/>
    <mergeCell ref="A105:P105"/>
    <mergeCell ref="A1:B1"/>
    <mergeCell ref="A185:B185"/>
    <mergeCell ref="A208:B208"/>
    <mergeCell ref="A345:B345"/>
    <mergeCell ref="A256:B256"/>
    <mergeCell ref="A289:B289"/>
    <mergeCell ref="A314:B314"/>
    <mergeCell ref="A4:F4"/>
    <mergeCell ref="A10:F10"/>
    <mergeCell ref="A19:F19"/>
    <mergeCell ref="A30:F30"/>
    <mergeCell ref="A40:F40"/>
    <mergeCell ref="A61:F61"/>
    <mergeCell ref="A69:P69"/>
    <mergeCell ref="A73:P73"/>
    <mergeCell ref="A121:P12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183"/>
  <sheetViews>
    <sheetView workbookViewId="0">
      <pane ySplit="1" topLeftCell="A1123" activePane="bottomLeft" state="frozen"/>
      <selection pane="bottomLeft" activeCell="F1" sqref="F1:F1048576"/>
    </sheetView>
  </sheetViews>
  <sheetFormatPr defaultRowHeight="13.5"/>
  <cols>
    <col min="1" max="1" width="21.625" style="17" bestFit="1" customWidth="1"/>
    <col min="2" max="2" width="12.25" style="23" customWidth="1"/>
    <col min="3" max="3" width="16" customWidth="1"/>
    <col min="4" max="4" width="17.5" customWidth="1"/>
    <col min="7" max="7" width="5.5" bestFit="1" customWidth="1"/>
    <col min="8" max="8" width="14.25" bestFit="1" customWidth="1"/>
    <col min="9" max="9" width="5.75" customWidth="1"/>
    <col min="10" max="10" width="9" bestFit="1" customWidth="1"/>
    <col min="11" max="11" width="9" style="37"/>
  </cols>
  <sheetData>
    <row r="1" spans="1:13">
      <c r="A1" s="17" t="s">
        <v>35</v>
      </c>
      <c r="B1" t="s">
        <v>41</v>
      </c>
      <c r="C1" t="s">
        <v>42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52</v>
      </c>
      <c r="J1" s="19" t="s">
        <v>416</v>
      </c>
      <c r="K1" s="19" t="s">
        <v>417</v>
      </c>
      <c r="L1" s="19"/>
      <c r="M1" s="19"/>
    </row>
    <row r="2" spans="1:13" ht="14.25" hidden="1" customHeight="1">
      <c r="A2" s="17">
        <v>42902.288865740738</v>
      </c>
      <c r="B2" s="15">
        <v>231140</v>
      </c>
      <c r="C2" t="s">
        <v>424</v>
      </c>
      <c r="D2" t="s">
        <v>425</v>
      </c>
      <c r="E2" t="s">
        <v>426</v>
      </c>
      <c r="F2" s="15">
        <v>-500</v>
      </c>
      <c r="G2" t="s">
        <v>34</v>
      </c>
      <c r="H2" t="s">
        <v>78</v>
      </c>
      <c r="I2" t="s">
        <v>54</v>
      </c>
      <c r="J2">
        <f>VLOOKUP(B2,自助退!B:F,5,FALSE)</f>
        <v>500</v>
      </c>
      <c r="K2" t="str">
        <f>IF(J2=F2*-1,"",1)</f>
        <v/>
      </c>
    </row>
    <row r="3" spans="1:13" ht="14.25" hidden="1" customHeight="1">
      <c r="A3" s="17">
        <v>42902.290729166663</v>
      </c>
      <c r="B3" s="15">
        <v>231148</v>
      </c>
      <c r="C3" t="s">
        <v>427</v>
      </c>
      <c r="D3" t="s">
        <v>425</v>
      </c>
      <c r="E3" t="s">
        <v>426</v>
      </c>
      <c r="F3" s="15">
        <v>-2</v>
      </c>
      <c r="G3" t="s">
        <v>34</v>
      </c>
      <c r="H3" t="s">
        <v>78</v>
      </c>
      <c r="I3" t="s">
        <v>54</v>
      </c>
      <c r="J3">
        <f>VLOOKUP(B3,自助退!B:F,5,FALSE)</f>
        <v>2</v>
      </c>
      <c r="K3" t="str">
        <f t="shared" ref="K3:K66" si="0">IF(J3=F3*-1,"",1)</f>
        <v/>
      </c>
    </row>
    <row r="4" spans="1:13" ht="14.25" hidden="1" customHeight="1">
      <c r="A4" s="17">
        <v>42902.373043981483</v>
      </c>
      <c r="B4" s="15">
        <v>234433</v>
      </c>
      <c r="C4" t="s">
        <v>428</v>
      </c>
      <c r="D4" t="s">
        <v>429</v>
      </c>
      <c r="E4" t="s">
        <v>430</v>
      </c>
      <c r="F4" s="15">
        <v>-265</v>
      </c>
      <c r="G4" t="s">
        <v>34</v>
      </c>
      <c r="H4" t="s">
        <v>92</v>
      </c>
      <c r="I4" t="s">
        <v>54</v>
      </c>
      <c r="J4">
        <f>VLOOKUP(B4,自助退!B:F,5,FALSE)</f>
        <v>265</v>
      </c>
      <c r="K4" t="str">
        <f t="shared" si="0"/>
        <v/>
      </c>
    </row>
    <row r="5" spans="1:13" ht="14.25" hidden="1" customHeight="1">
      <c r="A5" s="17">
        <v>42902.382222222222</v>
      </c>
      <c r="B5" s="15">
        <v>235199</v>
      </c>
      <c r="C5" t="s">
        <v>332</v>
      </c>
      <c r="D5" t="s">
        <v>431</v>
      </c>
      <c r="E5" t="s">
        <v>432</v>
      </c>
      <c r="F5" s="15">
        <v>-500</v>
      </c>
      <c r="G5" t="s">
        <v>34</v>
      </c>
      <c r="H5" t="s">
        <v>84</v>
      </c>
      <c r="I5" t="s">
        <v>60</v>
      </c>
      <c r="J5">
        <f>VLOOKUP(B5,自助退!B:F,5,FALSE)</f>
        <v>500</v>
      </c>
      <c r="K5" t="str">
        <f t="shared" si="0"/>
        <v/>
      </c>
    </row>
    <row r="6" spans="1:13" ht="14.25" hidden="1" customHeight="1">
      <c r="A6" s="17">
        <v>42902.396296296298</v>
      </c>
      <c r="B6" s="15">
        <v>236335</v>
      </c>
      <c r="C6" t="s">
        <v>433</v>
      </c>
      <c r="D6" t="s">
        <v>355</v>
      </c>
      <c r="E6" t="s">
        <v>356</v>
      </c>
      <c r="F6" s="15">
        <v>-800</v>
      </c>
      <c r="G6" t="s">
        <v>34</v>
      </c>
      <c r="H6" t="s">
        <v>57</v>
      </c>
      <c r="I6" t="s">
        <v>54</v>
      </c>
      <c r="J6">
        <f>VLOOKUP(B6,自助退!B:F,5,FALSE)</f>
        <v>800</v>
      </c>
      <c r="K6" t="str">
        <f t="shared" si="0"/>
        <v/>
      </c>
    </row>
    <row r="7" spans="1:13" ht="14.25" hidden="1" customHeight="1">
      <c r="A7" s="17">
        <v>42902.405138888891</v>
      </c>
      <c r="B7" s="15">
        <v>237097</v>
      </c>
      <c r="C7" t="s">
        <v>434</v>
      </c>
      <c r="D7" t="s">
        <v>435</v>
      </c>
      <c r="E7" t="s">
        <v>436</v>
      </c>
      <c r="F7" s="15">
        <v>-500</v>
      </c>
      <c r="G7" t="s">
        <v>34</v>
      </c>
      <c r="H7" t="s">
        <v>86</v>
      </c>
      <c r="I7" t="s">
        <v>54</v>
      </c>
      <c r="J7">
        <f>VLOOKUP(B7,自助退!B:F,5,FALSE)</f>
        <v>500</v>
      </c>
      <c r="K7" t="str">
        <f t="shared" si="0"/>
        <v/>
      </c>
    </row>
    <row r="8" spans="1:13" ht="14.25" hidden="1" customHeight="1">
      <c r="A8" s="17">
        <v>42902.405370370368</v>
      </c>
      <c r="B8" s="15">
        <v>237108</v>
      </c>
      <c r="C8" t="s">
        <v>437</v>
      </c>
      <c r="D8" t="s">
        <v>435</v>
      </c>
      <c r="E8" t="s">
        <v>436</v>
      </c>
      <c r="F8" s="15">
        <v>-100</v>
      </c>
      <c r="G8" t="s">
        <v>34</v>
      </c>
      <c r="H8" t="s">
        <v>86</v>
      </c>
      <c r="I8" t="s">
        <v>54</v>
      </c>
      <c r="J8">
        <f>VLOOKUP(B8,自助退!B:F,5,FALSE)</f>
        <v>100</v>
      </c>
      <c r="K8" t="str">
        <f t="shared" si="0"/>
        <v/>
      </c>
    </row>
    <row r="9" spans="1:13" ht="14.25" hidden="1" customHeight="1">
      <c r="A9" s="17">
        <v>42902.405648148146</v>
      </c>
      <c r="B9" s="15">
        <v>237134</v>
      </c>
      <c r="C9" t="s">
        <v>438</v>
      </c>
      <c r="D9" t="s">
        <v>435</v>
      </c>
      <c r="E9" t="s">
        <v>436</v>
      </c>
      <c r="F9" s="15">
        <v>-400</v>
      </c>
      <c r="G9" t="s">
        <v>34</v>
      </c>
      <c r="H9" t="s">
        <v>86</v>
      </c>
      <c r="I9" t="s">
        <v>54</v>
      </c>
      <c r="J9">
        <f>VLOOKUP(B9,自助退!B:F,5,FALSE)</f>
        <v>400</v>
      </c>
      <c r="K9" t="str">
        <f t="shared" si="0"/>
        <v/>
      </c>
    </row>
    <row r="10" spans="1:13" ht="14.25" hidden="1" customHeight="1">
      <c r="A10" s="17">
        <v>42902.415150462963</v>
      </c>
      <c r="B10" s="15">
        <v>237815</v>
      </c>
      <c r="C10" t="s">
        <v>439</v>
      </c>
      <c r="D10" t="s">
        <v>440</v>
      </c>
      <c r="E10" t="s">
        <v>441</v>
      </c>
      <c r="F10" s="15">
        <v>-600</v>
      </c>
      <c r="G10" t="s">
        <v>34</v>
      </c>
      <c r="H10" t="s">
        <v>81</v>
      </c>
      <c r="I10" t="s">
        <v>54</v>
      </c>
      <c r="J10">
        <f>VLOOKUP(B10,自助退!B:F,5,FALSE)</f>
        <v>600</v>
      </c>
      <c r="K10" t="str">
        <f t="shared" si="0"/>
        <v/>
      </c>
    </row>
    <row r="11" spans="1:13" ht="14.25" hidden="1" customHeight="1">
      <c r="A11" s="17">
        <v>42902.423043981478</v>
      </c>
      <c r="B11" s="15">
        <v>238477</v>
      </c>
      <c r="C11" t="s">
        <v>442</v>
      </c>
      <c r="D11" t="s">
        <v>369</v>
      </c>
      <c r="E11" t="s">
        <v>370</v>
      </c>
      <c r="F11" s="15">
        <v>-114</v>
      </c>
      <c r="G11" t="s">
        <v>34</v>
      </c>
      <c r="H11" t="s">
        <v>81</v>
      </c>
      <c r="I11" t="s">
        <v>54</v>
      </c>
      <c r="J11">
        <f>VLOOKUP(B11,自助退!B:F,5,FALSE)</f>
        <v>114</v>
      </c>
      <c r="K11" t="str">
        <f t="shared" si="0"/>
        <v/>
      </c>
    </row>
    <row r="12" spans="1:13" ht="14.25" hidden="1" customHeight="1">
      <c r="A12" s="17">
        <v>42902.427118055559</v>
      </c>
      <c r="B12" s="15">
        <v>238826</v>
      </c>
      <c r="C12" t="s">
        <v>443</v>
      </c>
      <c r="D12" t="s">
        <v>444</v>
      </c>
      <c r="E12" t="s">
        <v>445</v>
      </c>
      <c r="F12" s="15">
        <v>-700</v>
      </c>
      <c r="G12" t="s">
        <v>34</v>
      </c>
      <c r="H12" t="s">
        <v>81</v>
      </c>
      <c r="I12" t="s">
        <v>54</v>
      </c>
      <c r="J12">
        <f>VLOOKUP(B12,自助退!B:F,5,FALSE)</f>
        <v>700</v>
      </c>
      <c r="K12" t="str">
        <f t="shared" si="0"/>
        <v/>
      </c>
    </row>
    <row r="13" spans="1:13" ht="14.25" hidden="1" customHeight="1">
      <c r="A13" s="17">
        <v>42902.434814814813</v>
      </c>
      <c r="B13" s="15">
        <v>239380</v>
      </c>
      <c r="C13" t="s">
        <v>446</v>
      </c>
      <c r="D13" t="s">
        <v>447</v>
      </c>
      <c r="E13" t="s">
        <v>448</v>
      </c>
      <c r="F13" s="15">
        <v>-70</v>
      </c>
      <c r="G13" t="s">
        <v>34</v>
      </c>
      <c r="H13" t="s">
        <v>88</v>
      </c>
      <c r="I13" t="s">
        <v>54</v>
      </c>
      <c r="J13">
        <f>VLOOKUP(B13,自助退!B:F,5,FALSE)</f>
        <v>70</v>
      </c>
      <c r="K13" t="str">
        <f t="shared" si="0"/>
        <v/>
      </c>
    </row>
    <row r="14" spans="1:13" ht="14.25" hidden="1" customHeight="1">
      <c r="A14" s="17">
        <v>42902.438668981478</v>
      </c>
      <c r="B14" s="15">
        <v>239666</v>
      </c>
      <c r="C14" t="s">
        <v>449</v>
      </c>
      <c r="D14" t="s">
        <v>450</v>
      </c>
      <c r="E14" t="s">
        <v>451</v>
      </c>
      <c r="F14" s="15">
        <v>-284</v>
      </c>
      <c r="G14" t="s">
        <v>34</v>
      </c>
      <c r="H14" t="s">
        <v>73</v>
      </c>
      <c r="I14" t="s">
        <v>54</v>
      </c>
      <c r="J14">
        <f>VLOOKUP(B14,自助退!B:F,5,FALSE)</f>
        <v>284</v>
      </c>
      <c r="K14" t="str">
        <f t="shared" si="0"/>
        <v/>
      </c>
    </row>
    <row r="15" spans="1:13" ht="14.25" hidden="1" customHeight="1">
      <c r="A15" s="17">
        <v>42902.443518518521</v>
      </c>
      <c r="B15" s="15">
        <v>239993</v>
      </c>
      <c r="C15" t="s">
        <v>452</v>
      </c>
      <c r="D15" t="s">
        <v>134</v>
      </c>
      <c r="E15" t="s">
        <v>135</v>
      </c>
      <c r="F15" s="15">
        <v>-800</v>
      </c>
      <c r="G15" t="s">
        <v>34</v>
      </c>
      <c r="H15" t="s">
        <v>76</v>
      </c>
      <c r="I15" t="s">
        <v>54</v>
      </c>
      <c r="J15">
        <f>VLOOKUP(B15,自助退!B:F,5,FALSE)</f>
        <v>800</v>
      </c>
      <c r="K15" t="str">
        <f t="shared" si="0"/>
        <v/>
      </c>
    </row>
    <row r="16" spans="1:13" ht="14.25" hidden="1" customHeight="1">
      <c r="A16" s="17">
        <v>42902.44971064815</v>
      </c>
      <c r="B16" s="15">
        <v>240395</v>
      </c>
      <c r="C16" t="s">
        <v>332</v>
      </c>
      <c r="D16" t="s">
        <v>453</v>
      </c>
      <c r="E16" t="s">
        <v>454</v>
      </c>
      <c r="F16" s="15">
        <v>-13</v>
      </c>
      <c r="G16" t="s">
        <v>34</v>
      </c>
      <c r="H16" t="s">
        <v>76</v>
      </c>
      <c r="I16" t="s">
        <v>60</v>
      </c>
      <c r="J16">
        <f>VLOOKUP(B16,自助退!B:F,5,FALSE)</f>
        <v>13</v>
      </c>
      <c r="K16" t="str">
        <f t="shared" si="0"/>
        <v/>
      </c>
    </row>
    <row r="17" spans="1:11" ht="14.25" hidden="1" customHeight="1">
      <c r="A17" s="17">
        <v>42902.450462962966</v>
      </c>
      <c r="B17" s="15">
        <v>240443</v>
      </c>
      <c r="C17" t="s">
        <v>455</v>
      </c>
      <c r="D17" t="s">
        <v>359</v>
      </c>
      <c r="E17" t="s">
        <v>360</v>
      </c>
      <c r="F17" s="15">
        <v>-1824</v>
      </c>
      <c r="G17" t="s">
        <v>34</v>
      </c>
      <c r="H17" t="s">
        <v>86</v>
      </c>
      <c r="I17" t="s">
        <v>54</v>
      </c>
      <c r="J17">
        <f>VLOOKUP(B17,自助退!B:F,5,FALSE)</f>
        <v>1824</v>
      </c>
      <c r="K17" t="str">
        <f t="shared" si="0"/>
        <v/>
      </c>
    </row>
    <row r="18" spans="1:11" ht="14.25" hidden="1" customHeight="1">
      <c r="A18" s="17">
        <v>42902.450902777775</v>
      </c>
      <c r="B18" s="15">
        <v>240468</v>
      </c>
      <c r="C18" t="s">
        <v>456</v>
      </c>
      <c r="D18" t="s">
        <v>361</v>
      </c>
      <c r="E18" t="s">
        <v>362</v>
      </c>
      <c r="F18" s="15">
        <v>-732</v>
      </c>
      <c r="G18" t="s">
        <v>34</v>
      </c>
      <c r="H18" t="s">
        <v>86</v>
      </c>
      <c r="I18" t="s">
        <v>54</v>
      </c>
      <c r="J18">
        <f>VLOOKUP(B18,自助退!B:F,5,FALSE)</f>
        <v>732</v>
      </c>
      <c r="K18" t="str">
        <f t="shared" si="0"/>
        <v/>
      </c>
    </row>
    <row r="19" spans="1:11" ht="14.25" hidden="1" customHeight="1">
      <c r="A19" s="17">
        <v>42902.453773148147</v>
      </c>
      <c r="B19" s="15">
        <v>240610</v>
      </c>
      <c r="C19" t="s">
        <v>332</v>
      </c>
      <c r="D19" t="s">
        <v>457</v>
      </c>
      <c r="E19" t="s">
        <v>458</v>
      </c>
      <c r="F19" s="15">
        <v>-797</v>
      </c>
      <c r="G19" t="s">
        <v>34</v>
      </c>
      <c r="H19" t="s">
        <v>95</v>
      </c>
      <c r="I19" t="s">
        <v>60</v>
      </c>
      <c r="J19">
        <f>VLOOKUP(B19,自助退!B:F,5,FALSE)</f>
        <v>797</v>
      </c>
      <c r="K19" t="str">
        <f t="shared" si="0"/>
        <v/>
      </c>
    </row>
    <row r="20" spans="1:11" ht="14.25" hidden="1" customHeight="1">
      <c r="A20" s="17">
        <v>42902.456666666665</v>
      </c>
      <c r="B20" s="15">
        <v>240791</v>
      </c>
      <c r="C20" t="s">
        <v>459</v>
      </c>
      <c r="D20" t="s">
        <v>460</v>
      </c>
      <c r="E20" t="s">
        <v>461</v>
      </c>
      <c r="F20" s="15">
        <v>-200</v>
      </c>
      <c r="G20" t="s">
        <v>34</v>
      </c>
      <c r="H20" t="s">
        <v>76</v>
      </c>
      <c r="I20" t="s">
        <v>54</v>
      </c>
      <c r="J20">
        <f>VLOOKUP(B20,自助退!B:F,5,FALSE)</f>
        <v>200</v>
      </c>
      <c r="K20" t="str">
        <f t="shared" si="0"/>
        <v/>
      </c>
    </row>
    <row r="21" spans="1:11" ht="14.25" hidden="1" customHeight="1">
      <c r="A21" s="17">
        <v>42902.457442129627</v>
      </c>
      <c r="B21" s="15">
        <v>240842</v>
      </c>
      <c r="C21" t="s">
        <v>462</v>
      </c>
      <c r="D21" t="s">
        <v>463</v>
      </c>
      <c r="E21" t="s">
        <v>464</v>
      </c>
      <c r="F21" s="15">
        <v>-7</v>
      </c>
      <c r="G21" t="s">
        <v>34</v>
      </c>
      <c r="H21" t="s">
        <v>99</v>
      </c>
      <c r="I21" t="s">
        <v>54</v>
      </c>
      <c r="J21">
        <f>VLOOKUP(B21,自助退!B:F,5,FALSE)</f>
        <v>7</v>
      </c>
      <c r="K21" t="str">
        <f t="shared" si="0"/>
        <v/>
      </c>
    </row>
    <row r="22" spans="1:11" ht="14.25" hidden="1" customHeight="1">
      <c r="A22" s="17">
        <v>42902.461898148147</v>
      </c>
      <c r="B22" s="15">
        <v>241146</v>
      </c>
      <c r="C22" t="s">
        <v>465</v>
      </c>
      <c r="D22" t="s">
        <v>466</v>
      </c>
      <c r="E22" t="s">
        <v>467</v>
      </c>
      <c r="F22" s="15">
        <v>-1100</v>
      </c>
      <c r="G22" t="s">
        <v>34</v>
      </c>
      <c r="H22" t="s">
        <v>335</v>
      </c>
      <c r="I22" t="s">
        <v>54</v>
      </c>
      <c r="J22">
        <f>VLOOKUP(B22,自助退!B:F,5,FALSE)</f>
        <v>1100</v>
      </c>
      <c r="K22" t="str">
        <f t="shared" si="0"/>
        <v/>
      </c>
    </row>
    <row r="23" spans="1:11" ht="14.25" hidden="1" customHeight="1">
      <c r="A23" s="17">
        <v>42902.464606481481</v>
      </c>
      <c r="B23" s="15">
        <v>241336</v>
      </c>
      <c r="C23" t="s">
        <v>468</v>
      </c>
      <c r="D23" t="s">
        <v>469</v>
      </c>
      <c r="E23" t="s">
        <v>470</v>
      </c>
      <c r="F23" s="15">
        <v>-500</v>
      </c>
      <c r="G23" t="s">
        <v>34</v>
      </c>
      <c r="H23" t="s">
        <v>85</v>
      </c>
      <c r="I23" t="s">
        <v>54</v>
      </c>
      <c r="J23">
        <f>VLOOKUP(B23,自助退!B:F,5,FALSE)</f>
        <v>500</v>
      </c>
      <c r="K23" t="str">
        <f t="shared" si="0"/>
        <v/>
      </c>
    </row>
    <row r="24" spans="1:11" ht="14.25" hidden="1" customHeight="1">
      <c r="A24" s="17">
        <v>42902.465497685182</v>
      </c>
      <c r="B24" s="15">
        <v>241386</v>
      </c>
      <c r="C24" t="s">
        <v>471</v>
      </c>
      <c r="D24" t="s">
        <v>472</v>
      </c>
      <c r="E24" t="s">
        <v>473</v>
      </c>
      <c r="F24" s="15">
        <v>-600</v>
      </c>
      <c r="G24" t="s">
        <v>34</v>
      </c>
      <c r="H24" t="s">
        <v>79</v>
      </c>
      <c r="I24" t="s">
        <v>54</v>
      </c>
      <c r="J24">
        <f>VLOOKUP(B24,自助退!B:F,5,FALSE)</f>
        <v>600</v>
      </c>
      <c r="K24" t="str">
        <f t="shared" si="0"/>
        <v/>
      </c>
    </row>
    <row r="25" spans="1:11" ht="14.25" hidden="1" customHeight="1">
      <c r="A25" s="17">
        <v>42902.470671296294</v>
      </c>
      <c r="B25" s="15">
        <v>241691</v>
      </c>
      <c r="C25" t="s">
        <v>474</v>
      </c>
      <c r="D25" t="s">
        <v>475</v>
      </c>
      <c r="E25" t="s">
        <v>476</v>
      </c>
      <c r="F25" s="15">
        <v>-16</v>
      </c>
      <c r="G25" t="s">
        <v>34</v>
      </c>
      <c r="H25" t="s">
        <v>95</v>
      </c>
      <c r="I25" t="s">
        <v>54</v>
      </c>
      <c r="J25">
        <f>VLOOKUP(B25,自助退!B:F,5,FALSE)</f>
        <v>16</v>
      </c>
      <c r="K25" t="str">
        <f t="shared" si="0"/>
        <v/>
      </c>
    </row>
    <row r="26" spans="1:11" ht="14.25" hidden="1" customHeight="1">
      <c r="A26" s="17">
        <v>42902.484629629631</v>
      </c>
      <c r="B26" s="15">
        <v>242425</v>
      </c>
      <c r="C26" t="s">
        <v>477</v>
      </c>
      <c r="D26" t="s">
        <v>478</v>
      </c>
      <c r="E26" t="s">
        <v>479</v>
      </c>
      <c r="F26" s="15">
        <v>-2600</v>
      </c>
      <c r="G26" t="s">
        <v>34</v>
      </c>
      <c r="H26" t="s">
        <v>93</v>
      </c>
      <c r="I26" t="s">
        <v>54</v>
      </c>
      <c r="J26">
        <f>VLOOKUP(B26,自助退!B:F,5,FALSE)</f>
        <v>2600</v>
      </c>
      <c r="K26" t="str">
        <f t="shared" si="0"/>
        <v/>
      </c>
    </row>
    <row r="27" spans="1:11" ht="14.25" hidden="1" customHeight="1">
      <c r="A27" s="17">
        <v>42902.485439814816</v>
      </c>
      <c r="B27" s="15">
        <v>242445</v>
      </c>
      <c r="C27" t="s">
        <v>480</v>
      </c>
      <c r="D27" t="s">
        <v>481</v>
      </c>
      <c r="E27" t="s">
        <v>482</v>
      </c>
      <c r="F27" s="15">
        <v>-500</v>
      </c>
      <c r="G27" t="s">
        <v>34</v>
      </c>
      <c r="H27" t="s">
        <v>74</v>
      </c>
      <c r="I27" t="s">
        <v>54</v>
      </c>
      <c r="J27">
        <f>VLOOKUP(B27,自助退!B:F,5,FALSE)</f>
        <v>500</v>
      </c>
      <c r="K27" t="str">
        <f t="shared" si="0"/>
        <v/>
      </c>
    </row>
    <row r="28" spans="1:11" ht="14.25" hidden="1" customHeight="1">
      <c r="A28" s="17">
        <v>42902.486377314817</v>
      </c>
      <c r="B28" s="15">
        <v>242489</v>
      </c>
      <c r="C28" t="s">
        <v>483</v>
      </c>
      <c r="D28" t="s">
        <v>484</v>
      </c>
      <c r="E28" t="s">
        <v>485</v>
      </c>
      <c r="F28" s="15">
        <v>-500</v>
      </c>
      <c r="G28" t="s">
        <v>34</v>
      </c>
      <c r="H28" t="s">
        <v>94</v>
      </c>
      <c r="I28" t="s">
        <v>54</v>
      </c>
      <c r="J28">
        <f>VLOOKUP(B28,自助退!B:F,5,FALSE)</f>
        <v>500</v>
      </c>
      <c r="K28" t="str">
        <f t="shared" si="0"/>
        <v/>
      </c>
    </row>
    <row r="29" spans="1:11" ht="14.25" hidden="1" customHeight="1">
      <c r="A29" s="17">
        <v>42902.494247685187</v>
      </c>
      <c r="B29" s="15">
        <v>242822</v>
      </c>
      <c r="C29" t="s">
        <v>332</v>
      </c>
      <c r="D29" t="s">
        <v>486</v>
      </c>
      <c r="E29" t="s">
        <v>487</v>
      </c>
      <c r="F29" s="15">
        <v>-609</v>
      </c>
      <c r="G29" t="s">
        <v>34</v>
      </c>
      <c r="H29" t="s">
        <v>73</v>
      </c>
      <c r="I29" t="s">
        <v>60</v>
      </c>
      <c r="J29">
        <f>VLOOKUP(B29,自助退!B:F,5,FALSE)</f>
        <v>609</v>
      </c>
      <c r="K29" t="str">
        <f t="shared" si="0"/>
        <v/>
      </c>
    </row>
    <row r="30" spans="1:11" ht="14.25" hidden="1" customHeight="1">
      <c r="A30" s="17">
        <v>42902.497685185182</v>
      </c>
      <c r="B30" s="15">
        <v>242922</v>
      </c>
      <c r="C30" t="s">
        <v>488</v>
      </c>
      <c r="D30" t="s">
        <v>489</v>
      </c>
      <c r="E30" t="s">
        <v>490</v>
      </c>
      <c r="F30" s="15">
        <v>-187</v>
      </c>
      <c r="G30" t="s">
        <v>34</v>
      </c>
      <c r="H30" t="s">
        <v>73</v>
      </c>
      <c r="I30" t="s">
        <v>54</v>
      </c>
      <c r="J30">
        <f>VLOOKUP(B30,自助退!B:F,5,FALSE)</f>
        <v>187</v>
      </c>
      <c r="K30" t="str">
        <f t="shared" si="0"/>
        <v/>
      </c>
    </row>
    <row r="31" spans="1:11" ht="14.25" hidden="1" customHeight="1">
      <c r="A31" s="17">
        <v>42902.498472222222</v>
      </c>
      <c r="B31" s="15">
        <v>242957</v>
      </c>
      <c r="C31" t="s">
        <v>332</v>
      </c>
      <c r="D31" t="s">
        <v>491</v>
      </c>
      <c r="E31" t="s">
        <v>492</v>
      </c>
      <c r="F31" s="15">
        <v>-1000</v>
      </c>
      <c r="G31" t="s">
        <v>34</v>
      </c>
      <c r="H31" t="s">
        <v>74</v>
      </c>
      <c r="I31" t="s">
        <v>60</v>
      </c>
      <c r="J31">
        <f>VLOOKUP(B31,自助退!B:F,5,FALSE)</f>
        <v>1000</v>
      </c>
      <c r="K31" t="str">
        <f t="shared" si="0"/>
        <v/>
      </c>
    </row>
    <row r="32" spans="1:11" ht="14.25" hidden="1" customHeight="1">
      <c r="A32" s="17">
        <v>42902.504444444443</v>
      </c>
      <c r="B32" s="15">
        <v>243130</v>
      </c>
      <c r="C32" t="s">
        <v>493</v>
      </c>
      <c r="D32" t="s">
        <v>494</v>
      </c>
      <c r="E32" t="s">
        <v>495</v>
      </c>
      <c r="F32" s="15">
        <v>-260</v>
      </c>
      <c r="G32" t="s">
        <v>34</v>
      </c>
      <c r="H32" t="s">
        <v>83</v>
      </c>
      <c r="I32" t="s">
        <v>54</v>
      </c>
      <c r="J32">
        <f>VLOOKUP(B32,自助退!B:F,5,FALSE)</f>
        <v>260</v>
      </c>
      <c r="K32" t="str">
        <f t="shared" si="0"/>
        <v/>
      </c>
    </row>
    <row r="33" spans="1:11" ht="14.25" hidden="1" customHeight="1">
      <c r="A33" s="17">
        <v>42902.506678240738</v>
      </c>
      <c r="B33" s="15">
        <v>243172</v>
      </c>
      <c r="C33" t="s">
        <v>496</v>
      </c>
      <c r="D33" t="s">
        <v>497</v>
      </c>
      <c r="E33" t="s">
        <v>498</v>
      </c>
      <c r="F33" s="15">
        <v>-1279</v>
      </c>
      <c r="G33" t="s">
        <v>34</v>
      </c>
      <c r="H33" t="s">
        <v>93</v>
      </c>
      <c r="I33" t="s">
        <v>54</v>
      </c>
      <c r="J33">
        <f>VLOOKUP(B33,自助退!B:F,5,FALSE)</f>
        <v>1279</v>
      </c>
      <c r="K33" t="str">
        <f t="shared" si="0"/>
        <v/>
      </c>
    </row>
    <row r="34" spans="1:11" ht="14.25" hidden="1" customHeight="1">
      <c r="A34" s="17">
        <v>42902.507268518515</v>
      </c>
      <c r="B34" s="15">
        <v>243179</v>
      </c>
      <c r="C34" t="s">
        <v>499</v>
      </c>
      <c r="D34" t="s">
        <v>500</v>
      </c>
      <c r="E34" t="s">
        <v>501</v>
      </c>
      <c r="F34" s="15">
        <v>-1996</v>
      </c>
      <c r="G34" t="s">
        <v>34</v>
      </c>
      <c r="H34" t="s">
        <v>93</v>
      </c>
      <c r="I34" t="s">
        <v>54</v>
      </c>
      <c r="J34">
        <f>VLOOKUP(B34,自助退!B:F,5,FALSE)</f>
        <v>1996</v>
      </c>
      <c r="K34" t="str">
        <f t="shared" si="0"/>
        <v/>
      </c>
    </row>
    <row r="35" spans="1:11" ht="14.25" hidden="1" customHeight="1">
      <c r="A35" s="17">
        <v>42902.511678240742</v>
      </c>
      <c r="B35" s="15">
        <v>243248</v>
      </c>
      <c r="C35" t="s">
        <v>502</v>
      </c>
      <c r="D35" t="s">
        <v>503</v>
      </c>
      <c r="E35" t="s">
        <v>504</v>
      </c>
      <c r="F35" s="15">
        <v>-500</v>
      </c>
      <c r="G35" t="s">
        <v>34</v>
      </c>
      <c r="H35" t="s">
        <v>88</v>
      </c>
      <c r="I35" t="s">
        <v>54</v>
      </c>
      <c r="J35">
        <f>VLOOKUP(B35,自助退!B:F,5,FALSE)</f>
        <v>500</v>
      </c>
      <c r="K35" t="str">
        <f t="shared" si="0"/>
        <v/>
      </c>
    </row>
    <row r="36" spans="1:11" ht="14.25" hidden="1" customHeight="1">
      <c r="A36" s="17">
        <v>42902.515162037038</v>
      </c>
      <c r="B36" s="15">
        <v>243299</v>
      </c>
      <c r="C36" t="s">
        <v>332</v>
      </c>
      <c r="D36" t="s">
        <v>505</v>
      </c>
      <c r="E36" t="s">
        <v>506</v>
      </c>
      <c r="F36" s="15">
        <v>-244</v>
      </c>
      <c r="G36" t="s">
        <v>34</v>
      </c>
      <c r="H36" t="s">
        <v>73</v>
      </c>
      <c r="I36" t="s">
        <v>60</v>
      </c>
      <c r="J36">
        <f>VLOOKUP(B36,自助退!B:F,5,FALSE)</f>
        <v>244</v>
      </c>
      <c r="K36" t="str">
        <f t="shared" si="0"/>
        <v/>
      </c>
    </row>
    <row r="37" spans="1:11" ht="14.25" hidden="1" customHeight="1">
      <c r="A37" s="17">
        <v>42902.515196759261</v>
      </c>
      <c r="B37" s="15">
        <v>243300</v>
      </c>
      <c r="C37" t="s">
        <v>332</v>
      </c>
      <c r="D37" t="s">
        <v>507</v>
      </c>
      <c r="E37" t="s">
        <v>508</v>
      </c>
      <c r="F37" s="15">
        <v>-671</v>
      </c>
      <c r="G37" t="s">
        <v>34</v>
      </c>
      <c r="H37" t="s">
        <v>76</v>
      </c>
      <c r="I37" t="s">
        <v>60</v>
      </c>
      <c r="J37">
        <f>VLOOKUP(B37,自助退!B:F,5,FALSE)</f>
        <v>671</v>
      </c>
      <c r="K37" t="str">
        <f t="shared" si="0"/>
        <v/>
      </c>
    </row>
    <row r="38" spans="1:11" ht="14.25" hidden="1" customHeight="1">
      <c r="A38" s="17">
        <v>42902.517743055556</v>
      </c>
      <c r="B38" s="15">
        <v>243335</v>
      </c>
      <c r="C38" t="s">
        <v>509</v>
      </c>
      <c r="D38" t="s">
        <v>510</v>
      </c>
      <c r="E38" t="s">
        <v>511</v>
      </c>
      <c r="F38" s="15">
        <v>-2490</v>
      </c>
      <c r="G38" t="s">
        <v>34</v>
      </c>
      <c r="H38" t="s">
        <v>73</v>
      </c>
      <c r="I38" t="s">
        <v>54</v>
      </c>
      <c r="J38">
        <f>VLOOKUP(B38,自助退!B:F,5,FALSE)</f>
        <v>2490</v>
      </c>
      <c r="K38" t="str">
        <f t="shared" si="0"/>
        <v/>
      </c>
    </row>
    <row r="39" spans="1:11" ht="14.25" hidden="1" customHeight="1">
      <c r="A39" s="17">
        <v>42902.529675925929</v>
      </c>
      <c r="B39" s="15">
        <v>243427</v>
      </c>
      <c r="C39" t="s">
        <v>512</v>
      </c>
      <c r="D39" t="s">
        <v>513</v>
      </c>
      <c r="E39" t="s">
        <v>514</v>
      </c>
      <c r="F39" s="15">
        <v>-10</v>
      </c>
      <c r="G39" t="s">
        <v>34</v>
      </c>
      <c r="H39" t="s">
        <v>84</v>
      </c>
      <c r="I39" t="s">
        <v>54</v>
      </c>
      <c r="J39">
        <f>VLOOKUP(B39,自助退!B:F,5,FALSE)</f>
        <v>10</v>
      </c>
      <c r="K39" t="str">
        <f t="shared" si="0"/>
        <v/>
      </c>
    </row>
    <row r="40" spans="1:11" ht="14.25" hidden="1" customHeight="1">
      <c r="A40" s="17">
        <v>42902.532743055555</v>
      </c>
      <c r="B40" s="15">
        <v>243455</v>
      </c>
      <c r="C40" t="s">
        <v>515</v>
      </c>
      <c r="D40" t="s">
        <v>516</v>
      </c>
      <c r="E40" t="s">
        <v>517</v>
      </c>
      <c r="F40" s="15">
        <v>-900</v>
      </c>
      <c r="G40" t="s">
        <v>34</v>
      </c>
      <c r="H40" t="s">
        <v>74</v>
      </c>
      <c r="I40" t="s">
        <v>54</v>
      </c>
      <c r="J40">
        <f>VLOOKUP(B40,自助退!B:F,5,FALSE)</f>
        <v>900</v>
      </c>
      <c r="K40" t="str">
        <f t="shared" si="0"/>
        <v/>
      </c>
    </row>
    <row r="41" spans="1:11" ht="14.25" hidden="1" customHeight="1">
      <c r="A41" s="17">
        <v>42902.544050925928</v>
      </c>
      <c r="B41" s="15">
        <v>243521</v>
      </c>
      <c r="C41" t="s">
        <v>518</v>
      </c>
      <c r="D41" t="s">
        <v>519</v>
      </c>
      <c r="E41" t="s">
        <v>90</v>
      </c>
      <c r="F41" s="15">
        <v>-490</v>
      </c>
      <c r="G41" t="s">
        <v>34</v>
      </c>
      <c r="H41" t="s">
        <v>73</v>
      </c>
      <c r="I41" t="s">
        <v>54</v>
      </c>
      <c r="J41">
        <f>VLOOKUP(B41,自助退!B:F,5,FALSE)</f>
        <v>490</v>
      </c>
      <c r="K41" t="str">
        <f t="shared" si="0"/>
        <v/>
      </c>
    </row>
    <row r="42" spans="1:11" ht="14.25" hidden="1" customHeight="1">
      <c r="A42" s="17">
        <v>42902.544212962966</v>
      </c>
      <c r="B42" s="15">
        <v>243524</v>
      </c>
      <c r="C42" t="s">
        <v>520</v>
      </c>
      <c r="D42" t="s">
        <v>521</v>
      </c>
      <c r="E42" t="s">
        <v>522</v>
      </c>
      <c r="F42" s="15">
        <v>-226</v>
      </c>
      <c r="G42" t="s">
        <v>34</v>
      </c>
      <c r="H42" t="s">
        <v>74</v>
      </c>
      <c r="I42" t="s">
        <v>54</v>
      </c>
      <c r="J42">
        <f>VLOOKUP(B42,自助退!B:F,5,FALSE)</f>
        <v>226</v>
      </c>
      <c r="K42" t="str">
        <f t="shared" si="0"/>
        <v/>
      </c>
    </row>
    <row r="43" spans="1:11" ht="14.25" hidden="1" customHeight="1">
      <c r="A43" s="17">
        <v>42902.55809027778</v>
      </c>
      <c r="B43" s="15">
        <v>243634</v>
      </c>
      <c r="C43" t="s">
        <v>332</v>
      </c>
      <c r="D43" t="s">
        <v>523</v>
      </c>
      <c r="E43" t="s">
        <v>524</v>
      </c>
      <c r="F43" s="15">
        <v>-992</v>
      </c>
      <c r="G43" t="s">
        <v>34</v>
      </c>
      <c r="H43" t="s">
        <v>86</v>
      </c>
      <c r="I43" t="s">
        <v>60</v>
      </c>
      <c r="J43">
        <f>VLOOKUP(B43,自助退!B:F,5,FALSE)</f>
        <v>992</v>
      </c>
      <c r="K43" t="str">
        <f t="shared" si="0"/>
        <v/>
      </c>
    </row>
    <row r="44" spans="1:11" ht="14.25" hidden="1" customHeight="1">
      <c r="A44" s="17">
        <v>42902.559027777781</v>
      </c>
      <c r="B44" s="15">
        <v>243642</v>
      </c>
      <c r="C44" t="s">
        <v>525</v>
      </c>
      <c r="D44" t="s">
        <v>526</v>
      </c>
      <c r="E44" t="s">
        <v>527</v>
      </c>
      <c r="F44" s="15">
        <v>-500</v>
      </c>
      <c r="G44" t="s">
        <v>34</v>
      </c>
      <c r="H44" t="s">
        <v>94</v>
      </c>
      <c r="I44" t="s">
        <v>54</v>
      </c>
      <c r="J44">
        <f>VLOOKUP(B44,自助退!B:F,5,FALSE)</f>
        <v>500</v>
      </c>
      <c r="K44" t="str">
        <f t="shared" si="0"/>
        <v/>
      </c>
    </row>
    <row r="45" spans="1:11" ht="14.25" hidden="1" customHeight="1">
      <c r="A45" s="17">
        <v>42902.569872685184</v>
      </c>
      <c r="B45" s="15">
        <v>243754</v>
      </c>
      <c r="C45" t="s">
        <v>528</v>
      </c>
      <c r="D45" t="s">
        <v>529</v>
      </c>
      <c r="E45" t="s">
        <v>530</v>
      </c>
      <c r="F45" s="15">
        <v>-500</v>
      </c>
      <c r="G45" t="s">
        <v>34</v>
      </c>
      <c r="H45" t="s">
        <v>85</v>
      </c>
      <c r="I45" t="s">
        <v>54</v>
      </c>
      <c r="J45">
        <f>VLOOKUP(B45,自助退!B:F,5,FALSE)</f>
        <v>500</v>
      </c>
      <c r="K45" t="str">
        <f t="shared" si="0"/>
        <v/>
      </c>
    </row>
    <row r="46" spans="1:11" ht="14.25" hidden="1" customHeight="1">
      <c r="A46" s="17">
        <v>42902.58357638889</v>
      </c>
      <c r="B46" s="15">
        <v>243969</v>
      </c>
      <c r="C46" t="s">
        <v>531</v>
      </c>
      <c r="D46" t="s">
        <v>532</v>
      </c>
      <c r="E46" t="s">
        <v>533</v>
      </c>
      <c r="F46" s="15">
        <v>-1160</v>
      </c>
      <c r="G46" t="s">
        <v>34</v>
      </c>
      <c r="H46" t="s">
        <v>77</v>
      </c>
      <c r="I46" t="s">
        <v>54</v>
      </c>
      <c r="J46">
        <f>VLOOKUP(B46,自助退!B:F,5,FALSE)</f>
        <v>1160</v>
      </c>
      <c r="K46" t="str">
        <f t="shared" si="0"/>
        <v/>
      </c>
    </row>
    <row r="47" spans="1:11" ht="14.25" hidden="1" customHeight="1">
      <c r="A47" s="17">
        <v>42902.584097222221</v>
      </c>
      <c r="B47" s="15">
        <v>243973</v>
      </c>
      <c r="C47" t="s">
        <v>534</v>
      </c>
      <c r="D47" t="s">
        <v>535</v>
      </c>
      <c r="E47" t="s">
        <v>536</v>
      </c>
      <c r="F47" s="15">
        <v>-980</v>
      </c>
      <c r="G47" t="s">
        <v>34</v>
      </c>
      <c r="H47" t="s">
        <v>77</v>
      </c>
      <c r="I47" t="s">
        <v>54</v>
      </c>
      <c r="J47">
        <f>VLOOKUP(B47,自助退!B:F,5,FALSE)</f>
        <v>980</v>
      </c>
      <c r="K47" t="str">
        <f t="shared" si="0"/>
        <v/>
      </c>
    </row>
    <row r="48" spans="1:11" ht="14.25" hidden="1" customHeight="1">
      <c r="A48" s="17">
        <v>42902.584490740737</v>
      </c>
      <c r="B48" s="15">
        <v>243977</v>
      </c>
      <c r="C48" t="s">
        <v>537</v>
      </c>
      <c r="D48" t="s">
        <v>538</v>
      </c>
      <c r="E48" t="s">
        <v>539</v>
      </c>
      <c r="F48" s="15">
        <v>-550</v>
      </c>
      <c r="G48" t="s">
        <v>34</v>
      </c>
      <c r="H48" t="s">
        <v>69</v>
      </c>
      <c r="I48" t="s">
        <v>54</v>
      </c>
      <c r="J48">
        <f>VLOOKUP(B48,自助退!B:F,5,FALSE)</f>
        <v>550</v>
      </c>
      <c r="K48" t="str">
        <f t="shared" si="0"/>
        <v/>
      </c>
    </row>
    <row r="49" spans="1:11" ht="14.25" hidden="1" customHeight="1">
      <c r="A49" s="17">
        <v>42902.606215277781</v>
      </c>
      <c r="B49" s="15">
        <v>244906</v>
      </c>
      <c r="C49" t="s">
        <v>332</v>
      </c>
      <c r="D49" t="s">
        <v>540</v>
      </c>
      <c r="E49" t="s">
        <v>541</v>
      </c>
      <c r="F49" s="15">
        <v>-50</v>
      </c>
      <c r="G49" t="s">
        <v>34</v>
      </c>
      <c r="H49" t="s">
        <v>70</v>
      </c>
      <c r="I49" t="s">
        <v>60</v>
      </c>
      <c r="J49">
        <f>VLOOKUP(B49,自助退!B:F,5,FALSE)</f>
        <v>50</v>
      </c>
      <c r="K49" t="str">
        <f t="shared" si="0"/>
        <v/>
      </c>
    </row>
    <row r="50" spans="1:11" ht="14.25" hidden="1" customHeight="1">
      <c r="A50" s="17">
        <v>42902.612916666665</v>
      </c>
      <c r="B50" s="15">
        <v>245279</v>
      </c>
      <c r="C50" t="s">
        <v>542</v>
      </c>
      <c r="D50" t="s">
        <v>543</v>
      </c>
      <c r="E50" t="s">
        <v>544</v>
      </c>
      <c r="F50" s="15">
        <v>-1500</v>
      </c>
      <c r="G50" t="s">
        <v>34</v>
      </c>
      <c r="H50" t="s">
        <v>94</v>
      </c>
      <c r="I50" t="s">
        <v>54</v>
      </c>
      <c r="J50">
        <f>VLOOKUP(B50,自助退!B:F,5,FALSE)</f>
        <v>1500</v>
      </c>
      <c r="K50" t="str">
        <f t="shared" si="0"/>
        <v/>
      </c>
    </row>
    <row r="51" spans="1:11" ht="14.25" hidden="1" customHeight="1">
      <c r="A51" s="17">
        <v>42902.614872685182</v>
      </c>
      <c r="B51" s="15">
        <v>245378</v>
      </c>
      <c r="C51" t="s">
        <v>545</v>
      </c>
      <c r="D51" t="s">
        <v>546</v>
      </c>
      <c r="E51" t="s">
        <v>547</v>
      </c>
      <c r="F51" s="15">
        <v>-3100</v>
      </c>
      <c r="G51" t="s">
        <v>34</v>
      </c>
      <c r="H51" t="s">
        <v>73</v>
      </c>
      <c r="I51" t="s">
        <v>54</v>
      </c>
      <c r="J51">
        <f>VLOOKUP(B51,自助退!B:F,5,FALSE)</f>
        <v>3100</v>
      </c>
      <c r="K51" t="str">
        <f t="shared" si="0"/>
        <v/>
      </c>
    </row>
    <row r="52" spans="1:11" ht="14.25" hidden="1" customHeight="1">
      <c r="A52" s="17">
        <v>42902.620868055557</v>
      </c>
      <c r="B52" s="15">
        <v>245725</v>
      </c>
      <c r="C52" t="s">
        <v>548</v>
      </c>
      <c r="D52" t="s">
        <v>549</v>
      </c>
      <c r="E52" t="s">
        <v>550</v>
      </c>
      <c r="F52" s="15">
        <v>-92</v>
      </c>
      <c r="G52" t="s">
        <v>34</v>
      </c>
      <c r="H52" t="s">
        <v>78</v>
      </c>
      <c r="I52" t="s">
        <v>54</v>
      </c>
      <c r="J52">
        <f>VLOOKUP(B52,自助退!B:F,5,FALSE)</f>
        <v>92</v>
      </c>
      <c r="K52" t="str">
        <f t="shared" si="0"/>
        <v/>
      </c>
    </row>
    <row r="53" spans="1:11" ht="14.25" hidden="1" customHeight="1">
      <c r="A53" s="17">
        <v>42902.622696759259</v>
      </c>
      <c r="B53" s="15">
        <v>245828</v>
      </c>
      <c r="C53" t="s">
        <v>332</v>
      </c>
      <c r="D53" t="s">
        <v>551</v>
      </c>
      <c r="E53" t="s">
        <v>552</v>
      </c>
      <c r="F53" s="15">
        <v>-59</v>
      </c>
      <c r="G53" t="s">
        <v>34</v>
      </c>
      <c r="H53" t="s">
        <v>67</v>
      </c>
      <c r="I53" t="s">
        <v>60</v>
      </c>
      <c r="J53">
        <f>VLOOKUP(B53,自助退!B:F,5,FALSE)</f>
        <v>59</v>
      </c>
      <c r="K53" t="str">
        <f t="shared" si="0"/>
        <v/>
      </c>
    </row>
    <row r="54" spans="1:11" ht="14.25" hidden="1" customHeight="1">
      <c r="A54" s="17">
        <v>42902.623333333337</v>
      </c>
      <c r="B54" s="15">
        <v>245871</v>
      </c>
      <c r="C54" t="s">
        <v>553</v>
      </c>
      <c r="D54" t="s">
        <v>554</v>
      </c>
      <c r="E54" t="s">
        <v>555</v>
      </c>
      <c r="F54" s="15">
        <v>-1058</v>
      </c>
      <c r="G54" t="s">
        <v>34</v>
      </c>
      <c r="H54" t="s">
        <v>94</v>
      </c>
      <c r="I54" t="s">
        <v>54</v>
      </c>
      <c r="J54">
        <f>VLOOKUP(B54,自助退!B:F,5,FALSE)</f>
        <v>1058</v>
      </c>
      <c r="K54" t="str">
        <f t="shared" si="0"/>
        <v/>
      </c>
    </row>
    <row r="55" spans="1:11" ht="14.25" hidden="1" customHeight="1">
      <c r="A55" s="17">
        <v>42902.62431712963</v>
      </c>
      <c r="B55" s="15">
        <v>245927</v>
      </c>
      <c r="C55" t="s">
        <v>556</v>
      </c>
      <c r="D55" t="s">
        <v>557</v>
      </c>
      <c r="E55" t="s">
        <v>558</v>
      </c>
      <c r="F55" s="15">
        <v>-200</v>
      </c>
      <c r="G55" t="s">
        <v>34</v>
      </c>
      <c r="H55" t="s">
        <v>88</v>
      </c>
      <c r="I55" t="s">
        <v>54</v>
      </c>
      <c r="J55">
        <f>VLOOKUP(B55,自助退!B:F,5,FALSE)</f>
        <v>200</v>
      </c>
      <c r="K55" t="str">
        <f t="shared" si="0"/>
        <v/>
      </c>
    </row>
    <row r="56" spans="1:11" ht="14.25" hidden="1" customHeight="1">
      <c r="A56" s="17">
        <v>42902.625983796293</v>
      </c>
      <c r="B56" s="15">
        <v>246021</v>
      </c>
      <c r="C56" t="s">
        <v>332</v>
      </c>
      <c r="D56" t="s">
        <v>559</v>
      </c>
      <c r="E56" t="s">
        <v>560</v>
      </c>
      <c r="F56" s="15">
        <v>-479</v>
      </c>
      <c r="G56" t="s">
        <v>34</v>
      </c>
      <c r="H56" t="s">
        <v>58</v>
      </c>
      <c r="I56" t="s">
        <v>60</v>
      </c>
      <c r="J56">
        <f>VLOOKUP(B56,自助退!B:F,5,FALSE)</f>
        <v>479</v>
      </c>
      <c r="K56" t="str">
        <f t="shared" si="0"/>
        <v/>
      </c>
    </row>
    <row r="57" spans="1:11" ht="14.25" hidden="1" customHeight="1">
      <c r="A57" s="17">
        <v>42902.636574074073</v>
      </c>
      <c r="B57" s="15">
        <v>246568</v>
      </c>
      <c r="C57" t="s">
        <v>332</v>
      </c>
      <c r="D57" t="s">
        <v>561</v>
      </c>
      <c r="E57" t="s">
        <v>562</v>
      </c>
      <c r="F57" s="15">
        <v>-52</v>
      </c>
      <c r="G57" t="s">
        <v>34</v>
      </c>
      <c r="H57" t="s">
        <v>67</v>
      </c>
      <c r="I57" t="s">
        <v>60</v>
      </c>
      <c r="J57">
        <f>VLOOKUP(B57,自助退!B:F,5,FALSE)</f>
        <v>52</v>
      </c>
      <c r="K57" t="str">
        <f t="shared" si="0"/>
        <v/>
      </c>
    </row>
    <row r="58" spans="1:11" ht="14.25" hidden="1" customHeight="1">
      <c r="A58" s="17">
        <v>42902.637476851851</v>
      </c>
      <c r="B58" s="15">
        <v>246622</v>
      </c>
      <c r="C58" t="s">
        <v>563</v>
      </c>
      <c r="D58" t="s">
        <v>564</v>
      </c>
      <c r="E58" t="s">
        <v>565</v>
      </c>
      <c r="F58" s="15">
        <v>-2000</v>
      </c>
      <c r="G58" t="s">
        <v>34</v>
      </c>
      <c r="H58" t="s">
        <v>97</v>
      </c>
      <c r="I58" t="s">
        <v>54</v>
      </c>
      <c r="J58">
        <f>VLOOKUP(B58,自助退!B:F,5,FALSE)</f>
        <v>2000</v>
      </c>
      <c r="K58" t="str">
        <f t="shared" si="0"/>
        <v/>
      </c>
    </row>
    <row r="59" spans="1:11" ht="14.25" hidden="1" customHeight="1">
      <c r="A59" s="17">
        <v>42902.639722222222</v>
      </c>
      <c r="B59" s="15">
        <v>246732</v>
      </c>
      <c r="C59" t="s">
        <v>566</v>
      </c>
      <c r="D59" t="s">
        <v>567</v>
      </c>
      <c r="E59" t="s">
        <v>568</v>
      </c>
      <c r="F59" s="15">
        <v>-200</v>
      </c>
      <c r="G59" t="s">
        <v>34</v>
      </c>
      <c r="H59" t="s">
        <v>76</v>
      </c>
      <c r="I59" t="s">
        <v>54</v>
      </c>
      <c r="J59">
        <f>VLOOKUP(B59,自助退!B:F,5,FALSE)</f>
        <v>200</v>
      </c>
      <c r="K59" t="str">
        <f t="shared" si="0"/>
        <v/>
      </c>
    </row>
    <row r="60" spans="1:11" ht="14.25" hidden="1" customHeight="1">
      <c r="A60" s="17">
        <v>42902.640104166669</v>
      </c>
      <c r="B60" s="15">
        <v>246755</v>
      </c>
      <c r="C60" t="s">
        <v>569</v>
      </c>
      <c r="D60" t="s">
        <v>570</v>
      </c>
      <c r="E60" t="s">
        <v>571</v>
      </c>
      <c r="F60" s="15">
        <v>-134</v>
      </c>
      <c r="G60" t="s">
        <v>34</v>
      </c>
      <c r="H60" t="s">
        <v>76</v>
      </c>
      <c r="I60" t="s">
        <v>54</v>
      </c>
      <c r="J60">
        <f>VLOOKUP(B60,自助退!B:F,5,FALSE)</f>
        <v>134</v>
      </c>
      <c r="K60" t="str">
        <f t="shared" si="0"/>
        <v/>
      </c>
    </row>
    <row r="61" spans="1:11" ht="14.25" hidden="1" customHeight="1">
      <c r="A61" s="17">
        <v>42902.645254629628</v>
      </c>
      <c r="B61" s="15">
        <v>247056</v>
      </c>
      <c r="C61" t="s">
        <v>572</v>
      </c>
      <c r="D61" t="s">
        <v>573</v>
      </c>
      <c r="E61" t="s">
        <v>574</v>
      </c>
      <c r="F61" s="15">
        <v>-283</v>
      </c>
      <c r="G61" t="s">
        <v>34</v>
      </c>
      <c r="H61" t="s">
        <v>71</v>
      </c>
      <c r="I61" t="s">
        <v>54</v>
      </c>
      <c r="J61">
        <f>VLOOKUP(B61,自助退!B:F,5,FALSE)</f>
        <v>283</v>
      </c>
      <c r="K61" t="str">
        <f t="shared" si="0"/>
        <v/>
      </c>
    </row>
    <row r="62" spans="1:11" ht="14.25" hidden="1" customHeight="1">
      <c r="A62" s="17">
        <v>42902.645474537036</v>
      </c>
      <c r="B62" s="15">
        <v>247064</v>
      </c>
      <c r="C62" t="s">
        <v>575</v>
      </c>
      <c r="D62" t="s">
        <v>576</v>
      </c>
      <c r="E62" t="s">
        <v>577</v>
      </c>
      <c r="F62" s="15">
        <v>-4696</v>
      </c>
      <c r="G62" t="s">
        <v>34</v>
      </c>
      <c r="H62" t="s">
        <v>68</v>
      </c>
      <c r="I62" t="s">
        <v>54</v>
      </c>
      <c r="J62">
        <f>VLOOKUP(B62,自助退!B:F,5,FALSE)</f>
        <v>4696</v>
      </c>
      <c r="K62" t="str">
        <f t="shared" si="0"/>
        <v/>
      </c>
    </row>
    <row r="63" spans="1:11" ht="14.25" hidden="1" customHeight="1">
      <c r="A63" s="17">
        <v>42902.649201388886</v>
      </c>
      <c r="B63" s="15">
        <v>247255</v>
      </c>
      <c r="C63" t="s">
        <v>578</v>
      </c>
      <c r="D63" t="s">
        <v>579</v>
      </c>
      <c r="E63" t="s">
        <v>580</v>
      </c>
      <c r="F63" s="15">
        <v>-210</v>
      </c>
      <c r="G63" t="s">
        <v>34</v>
      </c>
      <c r="H63" t="s">
        <v>95</v>
      </c>
      <c r="I63" t="s">
        <v>54</v>
      </c>
      <c r="J63">
        <f>VLOOKUP(B63,自助退!B:F,5,FALSE)</f>
        <v>210</v>
      </c>
      <c r="K63" t="str">
        <f t="shared" si="0"/>
        <v/>
      </c>
    </row>
    <row r="64" spans="1:11" ht="14.25" hidden="1" customHeight="1">
      <c r="A64" s="17">
        <v>42902.649606481478</v>
      </c>
      <c r="B64" s="15">
        <v>247289</v>
      </c>
      <c r="C64" t="s">
        <v>581</v>
      </c>
      <c r="D64" t="s">
        <v>579</v>
      </c>
      <c r="E64" t="s">
        <v>580</v>
      </c>
      <c r="F64" s="15">
        <v>-304</v>
      </c>
      <c r="G64" t="s">
        <v>34</v>
      </c>
      <c r="H64" t="s">
        <v>95</v>
      </c>
      <c r="I64" t="s">
        <v>54</v>
      </c>
      <c r="J64">
        <f>VLOOKUP(B64,自助退!B:F,5,FALSE)</f>
        <v>304</v>
      </c>
      <c r="K64" t="str">
        <f t="shared" si="0"/>
        <v/>
      </c>
    </row>
    <row r="65" spans="1:11" ht="14.25" hidden="1" customHeight="1">
      <c r="A65" s="17">
        <v>42902.651747685188</v>
      </c>
      <c r="B65" s="15">
        <v>247403</v>
      </c>
      <c r="C65" t="s">
        <v>582</v>
      </c>
      <c r="D65" t="s">
        <v>583</v>
      </c>
      <c r="E65" t="s">
        <v>584</v>
      </c>
      <c r="F65" s="15">
        <v>-62</v>
      </c>
      <c r="G65" t="s">
        <v>34</v>
      </c>
      <c r="H65" t="s">
        <v>75</v>
      </c>
      <c r="I65" t="s">
        <v>54</v>
      </c>
      <c r="J65">
        <f>VLOOKUP(B65,自助退!B:F,5,FALSE)</f>
        <v>62</v>
      </c>
      <c r="K65" t="str">
        <f t="shared" si="0"/>
        <v/>
      </c>
    </row>
    <row r="66" spans="1:11" ht="14.25" hidden="1" customHeight="1">
      <c r="A66" s="17">
        <v>42902.653715277775</v>
      </c>
      <c r="B66" s="15">
        <v>247508</v>
      </c>
      <c r="C66" t="s">
        <v>585</v>
      </c>
      <c r="D66" t="s">
        <v>586</v>
      </c>
      <c r="E66" t="s">
        <v>587</v>
      </c>
      <c r="F66" s="15">
        <v>-9</v>
      </c>
      <c r="G66" t="s">
        <v>34</v>
      </c>
      <c r="H66" t="s">
        <v>70</v>
      </c>
      <c r="I66" t="s">
        <v>54</v>
      </c>
      <c r="J66">
        <f>VLOOKUP(B66,自助退!B:F,5,FALSE)</f>
        <v>9</v>
      </c>
      <c r="K66" t="str">
        <f t="shared" si="0"/>
        <v/>
      </c>
    </row>
    <row r="67" spans="1:11" ht="14.25" hidden="1" customHeight="1">
      <c r="A67" s="17">
        <v>42902.654456018521</v>
      </c>
      <c r="B67" s="15">
        <v>247542</v>
      </c>
      <c r="C67" t="s">
        <v>588</v>
      </c>
      <c r="D67" t="s">
        <v>589</v>
      </c>
      <c r="E67" t="s">
        <v>590</v>
      </c>
      <c r="F67" s="15">
        <v>-300</v>
      </c>
      <c r="G67" t="s">
        <v>34</v>
      </c>
      <c r="H67" t="s">
        <v>591</v>
      </c>
      <c r="I67" t="s">
        <v>54</v>
      </c>
      <c r="J67">
        <f>VLOOKUP(B67,自助退!B:F,5,FALSE)</f>
        <v>300</v>
      </c>
      <c r="K67" t="str">
        <f t="shared" ref="K67:K130" si="1">IF(J67=F67*-1,"",1)</f>
        <v/>
      </c>
    </row>
    <row r="68" spans="1:11" ht="14.25" hidden="1" customHeight="1">
      <c r="A68" s="17">
        <v>42902.666909722226</v>
      </c>
      <c r="B68" s="15">
        <v>248178</v>
      </c>
      <c r="C68" t="s">
        <v>592</v>
      </c>
      <c r="D68" t="s">
        <v>593</v>
      </c>
      <c r="E68" t="s">
        <v>594</v>
      </c>
      <c r="F68" s="15">
        <v>-2648</v>
      </c>
      <c r="G68" t="s">
        <v>34</v>
      </c>
      <c r="H68" t="s">
        <v>94</v>
      </c>
      <c r="I68" t="s">
        <v>54</v>
      </c>
      <c r="J68">
        <f>VLOOKUP(B68,自助退!B:F,5,FALSE)</f>
        <v>2648</v>
      </c>
      <c r="K68" t="str">
        <f t="shared" si="1"/>
        <v/>
      </c>
    </row>
    <row r="69" spans="1:11" ht="14.25" hidden="1" customHeight="1">
      <c r="A69" s="17">
        <v>42902.678761574076</v>
      </c>
      <c r="B69" s="15">
        <v>248733</v>
      </c>
      <c r="C69" t="s">
        <v>595</v>
      </c>
      <c r="D69" t="s">
        <v>596</v>
      </c>
      <c r="E69" t="s">
        <v>597</v>
      </c>
      <c r="F69" s="15">
        <v>-100</v>
      </c>
      <c r="G69" t="s">
        <v>34</v>
      </c>
      <c r="H69" t="s">
        <v>92</v>
      </c>
      <c r="I69" t="s">
        <v>54</v>
      </c>
      <c r="J69">
        <f>VLOOKUP(B69,自助退!B:F,5,FALSE)</f>
        <v>100</v>
      </c>
      <c r="K69" t="str">
        <f t="shared" si="1"/>
        <v/>
      </c>
    </row>
    <row r="70" spans="1:11" ht="14.25" hidden="1" customHeight="1">
      <c r="A70" s="17">
        <v>42902.679780092592</v>
      </c>
      <c r="B70" s="15">
        <v>248784</v>
      </c>
      <c r="C70" t="s">
        <v>598</v>
      </c>
      <c r="D70" t="s">
        <v>343</v>
      </c>
      <c r="E70" t="s">
        <v>344</v>
      </c>
      <c r="F70" s="15">
        <v>-7</v>
      </c>
      <c r="G70" t="s">
        <v>34</v>
      </c>
      <c r="H70" t="s">
        <v>56</v>
      </c>
      <c r="I70" t="s">
        <v>54</v>
      </c>
      <c r="J70">
        <f>VLOOKUP(B70,自助退!B:F,5,FALSE)</f>
        <v>7</v>
      </c>
      <c r="K70" t="str">
        <f t="shared" si="1"/>
        <v/>
      </c>
    </row>
    <row r="71" spans="1:11" ht="14.25" hidden="1" customHeight="1">
      <c r="A71" s="17">
        <v>42902.682569444441</v>
      </c>
      <c r="B71" s="15">
        <v>248941</v>
      </c>
      <c r="C71" t="s">
        <v>599</v>
      </c>
      <c r="D71" t="s">
        <v>600</v>
      </c>
      <c r="E71" t="s">
        <v>601</v>
      </c>
      <c r="F71" s="15">
        <v>-132</v>
      </c>
      <c r="G71" t="s">
        <v>34</v>
      </c>
      <c r="H71" t="s">
        <v>71</v>
      </c>
      <c r="I71" t="s">
        <v>54</v>
      </c>
      <c r="J71">
        <f>VLOOKUP(B71,自助退!B:F,5,FALSE)</f>
        <v>132</v>
      </c>
      <c r="K71" t="str">
        <f t="shared" si="1"/>
        <v/>
      </c>
    </row>
    <row r="72" spans="1:11" ht="14.25" hidden="1" customHeight="1">
      <c r="A72" s="17">
        <v>42902.684201388889</v>
      </c>
      <c r="B72" s="15">
        <v>249032</v>
      </c>
      <c r="C72" t="s">
        <v>602</v>
      </c>
      <c r="D72" t="s">
        <v>603</v>
      </c>
      <c r="E72" t="s">
        <v>604</v>
      </c>
      <c r="F72" s="15">
        <v>-365</v>
      </c>
      <c r="G72" t="s">
        <v>34</v>
      </c>
      <c r="H72" t="s">
        <v>80</v>
      </c>
      <c r="I72" t="s">
        <v>54</v>
      </c>
      <c r="J72">
        <f>VLOOKUP(B72,自助退!B:F,5,FALSE)</f>
        <v>365</v>
      </c>
      <c r="K72" t="str">
        <f t="shared" si="1"/>
        <v/>
      </c>
    </row>
    <row r="73" spans="1:11" ht="14.25" hidden="1" customHeight="1">
      <c r="A73" s="17">
        <v>42902.689467592594</v>
      </c>
      <c r="B73" s="15">
        <v>249256</v>
      </c>
      <c r="C73" t="s">
        <v>605</v>
      </c>
      <c r="D73" t="s">
        <v>606</v>
      </c>
      <c r="E73" t="s">
        <v>607</v>
      </c>
      <c r="F73" s="15">
        <v>-2228</v>
      </c>
      <c r="G73" t="s">
        <v>34</v>
      </c>
      <c r="H73" t="s">
        <v>97</v>
      </c>
      <c r="I73" t="s">
        <v>54</v>
      </c>
      <c r="J73">
        <f>VLOOKUP(B73,自助退!B:F,5,FALSE)</f>
        <v>2228</v>
      </c>
      <c r="K73" t="str">
        <f t="shared" si="1"/>
        <v/>
      </c>
    </row>
    <row r="74" spans="1:11" ht="14.25" hidden="1" customHeight="1">
      <c r="A74" s="17">
        <v>42902.691724537035</v>
      </c>
      <c r="B74" s="15">
        <v>249325</v>
      </c>
      <c r="C74" t="s">
        <v>332</v>
      </c>
      <c r="D74" t="s">
        <v>608</v>
      </c>
      <c r="E74" t="s">
        <v>609</v>
      </c>
      <c r="F74" s="15">
        <v>-550</v>
      </c>
      <c r="G74" t="s">
        <v>34</v>
      </c>
      <c r="H74" t="s">
        <v>77</v>
      </c>
      <c r="I74" t="s">
        <v>60</v>
      </c>
      <c r="J74">
        <f>VLOOKUP(B74,自助退!B:F,5,FALSE)</f>
        <v>550</v>
      </c>
      <c r="K74" t="str">
        <f t="shared" si="1"/>
        <v/>
      </c>
    </row>
    <row r="75" spans="1:11" ht="14.25" hidden="1" customHeight="1">
      <c r="A75" s="17">
        <v>42902.692962962959</v>
      </c>
      <c r="B75" s="15">
        <v>249367</v>
      </c>
      <c r="C75" t="s">
        <v>610</v>
      </c>
      <c r="D75" t="s">
        <v>611</v>
      </c>
      <c r="E75" t="s">
        <v>612</v>
      </c>
      <c r="F75" s="15">
        <v>-550</v>
      </c>
      <c r="G75" t="s">
        <v>34</v>
      </c>
      <c r="H75" t="s">
        <v>73</v>
      </c>
      <c r="I75" t="s">
        <v>54</v>
      </c>
      <c r="J75">
        <f>VLOOKUP(B75,自助退!B:F,5,FALSE)</f>
        <v>550</v>
      </c>
      <c r="K75" t="str">
        <f t="shared" si="1"/>
        <v/>
      </c>
    </row>
    <row r="76" spans="1:11" ht="14.25" hidden="1" customHeight="1">
      <c r="A76" s="17">
        <v>42902.696099537039</v>
      </c>
      <c r="B76" s="15">
        <v>249467</v>
      </c>
      <c r="C76" t="s">
        <v>613</v>
      </c>
      <c r="D76" t="s">
        <v>614</v>
      </c>
      <c r="E76" t="s">
        <v>615</v>
      </c>
      <c r="F76" s="15">
        <v>-700</v>
      </c>
      <c r="G76" t="s">
        <v>34</v>
      </c>
      <c r="H76" t="s">
        <v>97</v>
      </c>
      <c r="I76" t="s">
        <v>54</v>
      </c>
      <c r="J76">
        <f>VLOOKUP(B76,自助退!B:F,5,FALSE)</f>
        <v>700</v>
      </c>
      <c r="K76" t="str">
        <f t="shared" si="1"/>
        <v/>
      </c>
    </row>
    <row r="77" spans="1:11" ht="14.25" hidden="1" customHeight="1">
      <c r="A77" s="17">
        <v>42902.697291666664</v>
      </c>
      <c r="B77" s="15">
        <v>249518</v>
      </c>
      <c r="C77" t="s">
        <v>616</v>
      </c>
      <c r="D77" t="s">
        <v>617</v>
      </c>
      <c r="E77" t="s">
        <v>618</v>
      </c>
      <c r="F77" s="15">
        <v>-94</v>
      </c>
      <c r="G77" t="s">
        <v>34</v>
      </c>
      <c r="H77" t="s">
        <v>70</v>
      </c>
      <c r="I77" t="s">
        <v>54</v>
      </c>
      <c r="J77">
        <f>VLOOKUP(B77,自助退!B:F,5,FALSE)</f>
        <v>94</v>
      </c>
      <c r="K77" t="str">
        <f t="shared" si="1"/>
        <v/>
      </c>
    </row>
    <row r="78" spans="1:11" ht="14.25" hidden="1" customHeight="1">
      <c r="A78" s="17">
        <v>42902.699965277781</v>
      </c>
      <c r="B78" s="15">
        <v>249594</v>
      </c>
      <c r="C78" t="s">
        <v>619</v>
      </c>
      <c r="D78" t="s">
        <v>593</v>
      </c>
      <c r="E78" t="s">
        <v>594</v>
      </c>
      <c r="F78" s="15">
        <v>-169</v>
      </c>
      <c r="G78" t="s">
        <v>34</v>
      </c>
      <c r="H78" t="s">
        <v>94</v>
      </c>
      <c r="I78" t="s">
        <v>54</v>
      </c>
      <c r="J78">
        <f>VLOOKUP(B78,自助退!B:F,5,FALSE)</f>
        <v>169</v>
      </c>
      <c r="K78" t="str">
        <f t="shared" si="1"/>
        <v/>
      </c>
    </row>
    <row r="79" spans="1:11" ht="14.25" hidden="1" customHeight="1">
      <c r="A79" s="17">
        <v>42902.700277777774</v>
      </c>
      <c r="B79" s="15">
        <v>249604</v>
      </c>
      <c r="C79" t="s">
        <v>620</v>
      </c>
      <c r="D79" t="s">
        <v>621</v>
      </c>
      <c r="E79" t="s">
        <v>622</v>
      </c>
      <c r="F79" s="15">
        <v>-4303</v>
      </c>
      <c r="G79" t="s">
        <v>34</v>
      </c>
      <c r="H79" t="s">
        <v>80</v>
      </c>
      <c r="I79" t="s">
        <v>54</v>
      </c>
      <c r="J79">
        <f>VLOOKUP(B79,自助退!B:F,5,FALSE)</f>
        <v>4303</v>
      </c>
      <c r="K79" t="str">
        <f t="shared" si="1"/>
        <v/>
      </c>
    </row>
    <row r="80" spans="1:11" ht="14.25" hidden="1" customHeight="1">
      <c r="A80" s="17">
        <v>42902.70140046296</v>
      </c>
      <c r="B80" s="15">
        <v>249652</v>
      </c>
      <c r="C80" t="s">
        <v>623</v>
      </c>
      <c r="D80" t="s">
        <v>624</v>
      </c>
      <c r="E80" t="s">
        <v>625</v>
      </c>
      <c r="F80" s="15">
        <v>-97</v>
      </c>
      <c r="G80" t="s">
        <v>34</v>
      </c>
      <c r="H80" t="s">
        <v>72</v>
      </c>
      <c r="I80" t="s">
        <v>54</v>
      </c>
      <c r="J80">
        <f>VLOOKUP(B80,自助退!B:F,5,FALSE)</f>
        <v>97</v>
      </c>
      <c r="K80" t="str">
        <f t="shared" si="1"/>
        <v/>
      </c>
    </row>
    <row r="81" spans="1:11" ht="14.25" hidden="1" customHeight="1">
      <c r="A81" s="17">
        <v>42902.703726851854</v>
      </c>
      <c r="B81" s="15">
        <v>249724</v>
      </c>
      <c r="C81" t="s">
        <v>626</v>
      </c>
      <c r="D81" t="s">
        <v>627</v>
      </c>
      <c r="E81" t="s">
        <v>628</v>
      </c>
      <c r="F81" s="15">
        <v>-300</v>
      </c>
      <c r="G81" t="s">
        <v>34</v>
      </c>
      <c r="H81" t="s">
        <v>68</v>
      </c>
      <c r="I81" t="s">
        <v>54</v>
      </c>
      <c r="J81">
        <f>VLOOKUP(B81,自助退!B:F,5,FALSE)</f>
        <v>300</v>
      </c>
      <c r="K81" t="str">
        <f t="shared" si="1"/>
        <v/>
      </c>
    </row>
    <row r="82" spans="1:11" ht="14.25" hidden="1" customHeight="1">
      <c r="A82" s="17">
        <v>42902.703738425924</v>
      </c>
      <c r="B82" s="15">
        <v>249725</v>
      </c>
      <c r="C82" t="s">
        <v>629</v>
      </c>
      <c r="D82" t="s">
        <v>630</v>
      </c>
      <c r="E82" t="s">
        <v>631</v>
      </c>
      <c r="F82" s="15">
        <v>-1200</v>
      </c>
      <c r="G82" t="s">
        <v>34</v>
      </c>
      <c r="H82" t="s">
        <v>51</v>
      </c>
      <c r="I82" t="s">
        <v>54</v>
      </c>
      <c r="J82">
        <f>VLOOKUP(B82,自助退!B:F,5,FALSE)</f>
        <v>1200</v>
      </c>
      <c r="K82" t="str">
        <f t="shared" si="1"/>
        <v/>
      </c>
    </row>
    <row r="83" spans="1:11" ht="14.25" hidden="1" customHeight="1">
      <c r="A83" s="17">
        <v>42902.705914351849</v>
      </c>
      <c r="B83" s="15">
        <v>249787</v>
      </c>
      <c r="C83" t="s">
        <v>632</v>
      </c>
      <c r="D83" t="s">
        <v>633</v>
      </c>
      <c r="E83" t="s">
        <v>634</v>
      </c>
      <c r="F83" s="15">
        <v>-99</v>
      </c>
      <c r="G83" t="s">
        <v>34</v>
      </c>
      <c r="H83" t="s">
        <v>68</v>
      </c>
      <c r="I83" t="s">
        <v>54</v>
      </c>
      <c r="J83">
        <f>VLOOKUP(B83,自助退!B:F,5,FALSE)</f>
        <v>99</v>
      </c>
      <c r="K83" t="str">
        <f t="shared" si="1"/>
        <v/>
      </c>
    </row>
    <row r="84" spans="1:11" ht="14.25" hidden="1" customHeight="1">
      <c r="A84" s="17">
        <v>42902.715185185189</v>
      </c>
      <c r="B84" s="15">
        <v>250051</v>
      </c>
      <c r="C84" t="s">
        <v>635</v>
      </c>
      <c r="D84" t="s">
        <v>636</v>
      </c>
      <c r="E84" t="s">
        <v>637</v>
      </c>
      <c r="F84" s="15">
        <v>-57</v>
      </c>
      <c r="G84" t="s">
        <v>34</v>
      </c>
      <c r="H84" t="s">
        <v>68</v>
      </c>
      <c r="I84" t="s">
        <v>54</v>
      </c>
      <c r="J84">
        <f>VLOOKUP(B84,自助退!B:F,5,FALSE)</f>
        <v>57</v>
      </c>
      <c r="K84" t="str">
        <f t="shared" si="1"/>
        <v/>
      </c>
    </row>
    <row r="85" spans="1:11" ht="14.25" hidden="1" customHeight="1">
      <c r="A85" s="17">
        <v>42902.72111111111</v>
      </c>
      <c r="B85" s="15">
        <v>250177</v>
      </c>
      <c r="C85" t="s">
        <v>638</v>
      </c>
      <c r="D85" t="s">
        <v>639</v>
      </c>
      <c r="E85" t="s">
        <v>640</v>
      </c>
      <c r="F85" s="15">
        <v>-756</v>
      </c>
      <c r="G85" t="s">
        <v>34</v>
      </c>
      <c r="H85" t="s">
        <v>94</v>
      </c>
      <c r="I85" t="s">
        <v>54</v>
      </c>
      <c r="J85">
        <f>VLOOKUP(B85,自助退!B:F,5,FALSE)</f>
        <v>756</v>
      </c>
      <c r="K85" t="str">
        <f t="shared" si="1"/>
        <v/>
      </c>
    </row>
    <row r="86" spans="1:11" ht="14.25" hidden="1" customHeight="1">
      <c r="A86" s="17">
        <v>42902.733518518522</v>
      </c>
      <c r="B86" s="15">
        <v>250413</v>
      </c>
      <c r="C86" t="s">
        <v>641</v>
      </c>
      <c r="D86" t="s">
        <v>642</v>
      </c>
      <c r="E86" t="s">
        <v>643</v>
      </c>
      <c r="F86" s="15">
        <v>-900</v>
      </c>
      <c r="G86" t="s">
        <v>34</v>
      </c>
      <c r="H86" t="s">
        <v>335</v>
      </c>
      <c r="I86" t="s">
        <v>54</v>
      </c>
      <c r="J86">
        <f>VLOOKUP(B86,自助退!B:F,5,FALSE)</f>
        <v>900</v>
      </c>
      <c r="K86" t="str">
        <f t="shared" si="1"/>
        <v/>
      </c>
    </row>
    <row r="87" spans="1:11" ht="14.25" hidden="1" customHeight="1">
      <c r="A87" s="17">
        <v>42902.746030092596</v>
      </c>
      <c r="B87" s="15">
        <v>250556</v>
      </c>
      <c r="D87" t="s">
        <v>645</v>
      </c>
      <c r="E87" t="s">
        <v>646</v>
      </c>
      <c r="F87" s="15">
        <v>-780</v>
      </c>
      <c r="G87" t="s">
        <v>34</v>
      </c>
      <c r="H87" t="s">
        <v>73</v>
      </c>
      <c r="I87" t="s">
        <v>60</v>
      </c>
      <c r="J87">
        <f>VLOOKUP(B87,自助退!B:F,5,FALSE)</f>
        <v>780</v>
      </c>
      <c r="K87" t="str">
        <f t="shared" si="1"/>
        <v/>
      </c>
    </row>
    <row r="88" spans="1:11" ht="14.25" hidden="1" customHeight="1">
      <c r="A88" s="17">
        <v>42902.757314814815</v>
      </c>
      <c r="B88" s="15">
        <v>250596</v>
      </c>
      <c r="C88" t="s">
        <v>647</v>
      </c>
      <c r="D88" t="s">
        <v>648</v>
      </c>
      <c r="E88" t="s">
        <v>649</v>
      </c>
      <c r="F88" s="15">
        <v>-200</v>
      </c>
      <c r="G88" t="s">
        <v>34</v>
      </c>
      <c r="H88" t="s">
        <v>69</v>
      </c>
      <c r="I88" t="s">
        <v>54</v>
      </c>
      <c r="J88">
        <f>VLOOKUP(B88,自助退!B:F,5,FALSE)</f>
        <v>200</v>
      </c>
      <c r="K88" t="str">
        <f t="shared" si="1"/>
        <v/>
      </c>
    </row>
    <row r="89" spans="1:11" ht="14.25" hidden="1" customHeight="1">
      <c r="A89" s="17">
        <v>42902.76059027778</v>
      </c>
      <c r="B89" s="15">
        <v>250601</v>
      </c>
      <c r="C89" t="s">
        <v>650</v>
      </c>
      <c r="D89" t="s">
        <v>651</v>
      </c>
      <c r="E89" t="s">
        <v>652</v>
      </c>
      <c r="F89" s="15">
        <v>-261</v>
      </c>
      <c r="G89" t="s">
        <v>34</v>
      </c>
      <c r="H89" t="s">
        <v>71</v>
      </c>
      <c r="I89" t="s">
        <v>54</v>
      </c>
      <c r="J89">
        <f>VLOOKUP(B89,自助退!B:F,5,FALSE)</f>
        <v>261</v>
      </c>
      <c r="K89" t="str">
        <f t="shared" si="1"/>
        <v/>
      </c>
    </row>
    <row r="90" spans="1:11" ht="14.25" hidden="1" customHeight="1">
      <c r="A90" s="17">
        <v>42902.772245370368</v>
      </c>
      <c r="B90" s="15">
        <v>250642</v>
      </c>
      <c r="C90" t="s">
        <v>653</v>
      </c>
      <c r="D90" t="s">
        <v>513</v>
      </c>
      <c r="E90" t="s">
        <v>514</v>
      </c>
      <c r="F90" s="15">
        <v>-21</v>
      </c>
      <c r="G90" t="s">
        <v>34</v>
      </c>
      <c r="H90" t="s">
        <v>77</v>
      </c>
      <c r="I90" t="s">
        <v>54</v>
      </c>
      <c r="J90">
        <f>VLOOKUP(B90,自助退!B:F,5,FALSE)</f>
        <v>21</v>
      </c>
      <c r="K90" t="str">
        <f t="shared" si="1"/>
        <v/>
      </c>
    </row>
    <row r="91" spans="1:11" ht="14.25" hidden="1" customHeight="1">
      <c r="A91" s="17">
        <v>42902.776574074072</v>
      </c>
      <c r="B91" s="15">
        <v>250661</v>
      </c>
      <c r="C91" t="s">
        <v>654</v>
      </c>
      <c r="D91" t="s">
        <v>345</v>
      </c>
      <c r="E91" t="s">
        <v>346</v>
      </c>
      <c r="F91" s="15">
        <v>-25</v>
      </c>
      <c r="G91" t="s">
        <v>34</v>
      </c>
      <c r="H91" t="s">
        <v>94</v>
      </c>
      <c r="I91" t="s">
        <v>54</v>
      </c>
      <c r="J91">
        <f>VLOOKUP(B91,自助退!B:F,5,FALSE)</f>
        <v>25</v>
      </c>
      <c r="K91" t="str">
        <f t="shared" si="1"/>
        <v/>
      </c>
    </row>
    <row r="92" spans="1:11" ht="14.25" hidden="1" customHeight="1">
      <c r="A92" s="17">
        <v>42902.822696759256</v>
      </c>
      <c r="B92" s="15">
        <v>250757</v>
      </c>
      <c r="C92" t="s">
        <v>655</v>
      </c>
      <c r="D92" t="s">
        <v>656</v>
      </c>
      <c r="E92" t="s">
        <v>657</v>
      </c>
      <c r="F92" s="15">
        <v>-500</v>
      </c>
      <c r="G92" t="s">
        <v>34</v>
      </c>
      <c r="H92" t="s">
        <v>79</v>
      </c>
      <c r="I92" t="s">
        <v>54</v>
      </c>
      <c r="J92">
        <f>VLOOKUP(B92,自助退!B:F,5,FALSE)</f>
        <v>500</v>
      </c>
      <c r="K92" t="str">
        <f t="shared" si="1"/>
        <v/>
      </c>
    </row>
    <row r="93" spans="1:11" ht="14.25" hidden="1" customHeight="1">
      <c r="A93" s="17">
        <v>42902.840092592596</v>
      </c>
      <c r="B93" s="15">
        <v>250791</v>
      </c>
      <c r="C93" t="s">
        <v>658</v>
      </c>
      <c r="D93" t="s">
        <v>659</v>
      </c>
      <c r="E93" t="s">
        <v>660</v>
      </c>
      <c r="F93" s="15">
        <v>-2000</v>
      </c>
      <c r="G93" t="s">
        <v>34</v>
      </c>
      <c r="H93" t="s">
        <v>70</v>
      </c>
      <c r="I93" t="s">
        <v>54</v>
      </c>
      <c r="J93">
        <f>VLOOKUP(B93,自助退!B:F,5,FALSE)</f>
        <v>2000</v>
      </c>
      <c r="K93" t="str">
        <f t="shared" si="1"/>
        <v/>
      </c>
    </row>
    <row r="94" spans="1:11" ht="14.25" hidden="1" customHeight="1">
      <c r="A94" s="17">
        <v>42902.870613425926</v>
      </c>
      <c r="B94" s="15">
        <v>250854</v>
      </c>
      <c r="C94" t="s">
        <v>661</v>
      </c>
      <c r="D94" t="s">
        <v>349</v>
      </c>
      <c r="E94" t="s">
        <v>350</v>
      </c>
      <c r="F94" s="15">
        <v>-3900</v>
      </c>
      <c r="G94" t="s">
        <v>34</v>
      </c>
      <c r="H94" t="s">
        <v>73</v>
      </c>
      <c r="I94" t="s">
        <v>54</v>
      </c>
      <c r="J94">
        <f>VLOOKUP(B94,自助退!B:F,5,FALSE)</f>
        <v>3900</v>
      </c>
      <c r="K94" t="str">
        <f t="shared" si="1"/>
        <v/>
      </c>
    </row>
    <row r="95" spans="1:11" ht="14.25" hidden="1" customHeight="1">
      <c r="A95" s="17">
        <v>42902.883379629631</v>
      </c>
      <c r="B95" s="15">
        <v>250874</v>
      </c>
      <c r="C95" t="s">
        <v>662</v>
      </c>
      <c r="D95" t="s">
        <v>347</v>
      </c>
      <c r="E95" t="s">
        <v>348</v>
      </c>
      <c r="F95" s="15">
        <v>-2600</v>
      </c>
      <c r="G95" t="s">
        <v>34</v>
      </c>
      <c r="H95" t="s">
        <v>73</v>
      </c>
      <c r="I95" t="s">
        <v>54</v>
      </c>
      <c r="J95">
        <f>VLOOKUP(B95,自助退!B:F,5,FALSE)</f>
        <v>2600</v>
      </c>
      <c r="K95" t="str">
        <f t="shared" si="1"/>
        <v/>
      </c>
    </row>
    <row r="96" spans="1:11" ht="14.25" hidden="1" customHeight="1">
      <c r="A96" s="17">
        <v>42902.963912037034</v>
      </c>
      <c r="B96" s="15">
        <v>251059</v>
      </c>
      <c r="C96" t="s">
        <v>663</v>
      </c>
      <c r="D96" t="s">
        <v>664</v>
      </c>
      <c r="E96" t="s">
        <v>665</v>
      </c>
      <c r="F96" s="15">
        <v>-935</v>
      </c>
      <c r="G96" t="s">
        <v>34</v>
      </c>
      <c r="H96" t="s">
        <v>79</v>
      </c>
      <c r="I96" t="s">
        <v>54</v>
      </c>
      <c r="J96">
        <f>VLOOKUP(B96,自助退!B:F,5,FALSE)</f>
        <v>935</v>
      </c>
      <c r="K96" t="str">
        <f t="shared" si="1"/>
        <v/>
      </c>
    </row>
    <row r="97" spans="1:11" ht="14.25" hidden="1" customHeight="1">
      <c r="A97" s="17">
        <v>42903.046666666669</v>
      </c>
      <c r="B97" s="15">
        <v>251167</v>
      </c>
      <c r="C97" t="s">
        <v>666</v>
      </c>
      <c r="D97" t="s">
        <v>667</v>
      </c>
      <c r="E97" t="s">
        <v>668</v>
      </c>
      <c r="F97" s="15">
        <v>-500</v>
      </c>
      <c r="G97" t="s">
        <v>34</v>
      </c>
      <c r="H97" t="s">
        <v>334</v>
      </c>
      <c r="I97" t="s">
        <v>54</v>
      </c>
      <c r="J97">
        <f>VLOOKUP(B97,自助退!B:F,5,FALSE)</f>
        <v>500</v>
      </c>
      <c r="K97" t="str">
        <f t="shared" si="1"/>
        <v/>
      </c>
    </row>
    <row r="98" spans="1:11" ht="14.25" hidden="1" customHeight="1">
      <c r="A98" s="17">
        <v>42903.289270833331</v>
      </c>
      <c r="B98" s="15">
        <v>251288</v>
      </c>
      <c r="C98" t="s">
        <v>669</v>
      </c>
      <c r="D98" t="s">
        <v>132</v>
      </c>
      <c r="E98" t="s">
        <v>103</v>
      </c>
      <c r="F98" s="15">
        <v>-1</v>
      </c>
      <c r="G98" t="s">
        <v>34</v>
      </c>
      <c r="H98" t="s">
        <v>591</v>
      </c>
      <c r="I98" t="s">
        <v>54</v>
      </c>
      <c r="J98">
        <f>VLOOKUP(B98,自助退!B:F,5,FALSE)</f>
        <v>1</v>
      </c>
      <c r="K98" t="str">
        <f t="shared" si="1"/>
        <v/>
      </c>
    </row>
    <row r="99" spans="1:11" ht="14.25" hidden="1" customHeight="1">
      <c r="A99" s="17">
        <v>42903.312581018516</v>
      </c>
      <c r="B99" s="15">
        <v>251352</v>
      </c>
      <c r="C99" t="s">
        <v>332</v>
      </c>
      <c r="D99" t="s">
        <v>670</v>
      </c>
      <c r="E99" t="s">
        <v>671</v>
      </c>
      <c r="F99" s="15">
        <v>-1800</v>
      </c>
      <c r="G99" t="s">
        <v>34</v>
      </c>
      <c r="H99" t="s">
        <v>97</v>
      </c>
      <c r="I99" t="s">
        <v>60</v>
      </c>
      <c r="J99">
        <f>VLOOKUP(B99,自助退!B:F,5,FALSE)</f>
        <v>1800</v>
      </c>
      <c r="K99" t="str">
        <f t="shared" si="1"/>
        <v/>
      </c>
    </row>
    <row r="100" spans="1:11" ht="14.25" hidden="1" customHeight="1">
      <c r="A100" s="17">
        <v>42903.316793981481</v>
      </c>
      <c r="B100" s="15">
        <v>251387</v>
      </c>
      <c r="C100" t="s">
        <v>672</v>
      </c>
      <c r="D100" t="s">
        <v>347</v>
      </c>
      <c r="E100" t="s">
        <v>348</v>
      </c>
      <c r="F100" s="15">
        <v>-3900</v>
      </c>
      <c r="G100" t="s">
        <v>34</v>
      </c>
      <c r="H100" t="s">
        <v>334</v>
      </c>
      <c r="I100" t="s">
        <v>54</v>
      </c>
      <c r="J100">
        <f>VLOOKUP(B100,自助退!B:F,5,FALSE)</f>
        <v>3900</v>
      </c>
      <c r="K100" t="str">
        <f t="shared" si="1"/>
        <v/>
      </c>
    </row>
    <row r="101" spans="1:11" ht="14.25" hidden="1" customHeight="1">
      <c r="A101" s="17">
        <v>42903.345393518517</v>
      </c>
      <c r="B101" s="15">
        <v>251845</v>
      </c>
      <c r="C101" t="s">
        <v>673</v>
      </c>
      <c r="D101" t="s">
        <v>674</v>
      </c>
      <c r="E101" t="s">
        <v>675</v>
      </c>
      <c r="F101" s="15">
        <v>-192</v>
      </c>
      <c r="G101" t="s">
        <v>34</v>
      </c>
      <c r="H101" t="s">
        <v>83</v>
      </c>
      <c r="I101" t="s">
        <v>54</v>
      </c>
      <c r="J101">
        <f>VLOOKUP(B101,自助退!B:F,5,FALSE)</f>
        <v>192</v>
      </c>
      <c r="K101" t="str">
        <f t="shared" si="1"/>
        <v/>
      </c>
    </row>
    <row r="102" spans="1:11" ht="14.25" hidden="1" customHeight="1">
      <c r="A102" s="17">
        <v>42903.355381944442</v>
      </c>
      <c r="B102" s="15">
        <v>252152</v>
      </c>
      <c r="C102" t="s">
        <v>676</v>
      </c>
      <c r="D102" t="s">
        <v>677</v>
      </c>
      <c r="E102" t="s">
        <v>678</v>
      </c>
      <c r="F102" s="15">
        <v>-36</v>
      </c>
      <c r="G102" t="s">
        <v>34</v>
      </c>
      <c r="H102" t="s">
        <v>97</v>
      </c>
      <c r="I102" t="s">
        <v>54</v>
      </c>
      <c r="J102">
        <f>VLOOKUP(B102,自助退!B:F,5,FALSE)</f>
        <v>36</v>
      </c>
      <c r="K102" t="str">
        <f t="shared" si="1"/>
        <v/>
      </c>
    </row>
    <row r="103" spans="1:11" ht="14.25" hidden="1" customHeight="1">
      <c r="A103" s="17">
        <v>42903.355925925927</v>
      </c>
      <c r="B103" s="15">
        <v>252163</v>
      </c>
      <c r="C103" t="s">
        <v>679</v>
      </c>
      <c r="D103" t="s">
        <v>680</v>
      </c>
      <c r="E103" t="s">
        <v>681</v>
      </c>
      <c r="F103" s="15">
        <v>-500</v>
      </c>
      <c r="G103" t="s">
        <v>34</v>
      </c>
      <c r="H103" t="s">
        <v>84</v>
      </c>
      <c r="I103" t="s">
        <v>54</v>
      </c>
      <c r="J103">
        <f>VLOOKUP(B103,自助退!B:F,5,FALSE)</f>
        <v>500</v>
      </c>
      <c r="K103" t="str">
        <f t="shared" si="1"/>
        <v/>
      </c>
    </row>
    <row r="104" spans="1:11" ht="14.25" hidden="1" customHeight="1">
      <c r="A104" s="17">
        <v>42903.360462962963</v>
      </c>
      <c r="B104" s="15">
        <v>252308</v>
      </c>
      <c r="C104" t="s">
        <v>682</v>
      </c>
      <c r="D104" t="s">
        <v>683</v>
      </c>
      <c r="E104" t="s">
        <v>684</v>
      </c>
      <c r="F104" s="15">
        <v>-2000</v>
      </c>
      <c r="G104" t="s">
        <v>34</v>
      </c>
      <c r="H104" t="s">
        <v>99</v>
      </c>
      <c r="I104" t="s">
        <v>54</v>
      </c>
      <c r="J104">
        <f>VLOOKUP(B104,自助退!B:F,5,FALSE)</f>
        <v>2000</v>
      </c>
      <c r="K104" t="str">
        <f t="shared" si="1"/>
        <v/>
      </c>
    </row>
    <row r="105" spans="1:11" ht="14.25" hidden="1" customHeight="1">
      <c r="A105" s="17">
        <v>42903.369872685187</v>
      </c>
      <c r="B105" s="15">
        <v>252643</v>
      </c>
      <c r="C105" t="s">
        <v>685</v>
      </c>
      <c r="D105" t="s">
        <v>686</v>
      </c>
      <c r="E105" t="s">
        <v>687</v>
      </c>
      <c r="F105" s="15">
        <v>-96</v>
      </c>
      <c r="G105" t="s">
        <v>34</v>
      </c>
      <c r="H105" t="s">
        <v>89</v>
      </c>
      <c r="I105" t="s">
        <v>54</v>
      </c>
      <c r="J105">
        <f>VLOOKUP(B105,自助退!B:F,5,FALSE)</f>
        <v>96</v>
      </c>
      <c r="K105" t="str">
        <f t="shared" si="1"/>
        <v/>
      </c>
    </row>
    <row r="106" spans="1:11" ht="14.25" hidden="1" customHeight="1">
      <c r="A106" s="17">
        <v>42903.372789351852</v>
      </c>
      <c r="B106" s="15">
        <v>252742</v>
      </c>
      <c r="C106" t="s">
        <v>688</v>
      </c>
      <c r="D106" t="s">
        <v>689</v>
      </c>
      <c r="E106" t="s">
        <v>690</v>
      </c>
      <c r="F106" s="15">
        <v>-276</v>
      </c>
      <c r="G106" t="s">
        <v>34</v>
      </c>
      <c r="H106" t="s">
        <v>92</v>
      </c>
      <c r="I106" t="s">
        <v>54</v>
      </c>
      <c r="J106">
        <f>VLOOKUP(B106,自助退!B:F,5,FALSE)</f>
        <v>276</v>
      </c>
      <c r="K106" t="str">
        <f t="shared" si="1"/>
        <v/>
      </c>
    </row>
    <row r="107" spans="1:11" ht="14.25" hidden="1" customHeight="1">
      <c r="A107" s="17">
        <v>42903.389861111114</v>
      </c>
      <c r="B107" s="15">
        <v>253450</v>
      </c>
      <c r="C107" t="s">
        <v>691</v>
      </c>
      <c r="D107" t="s">
        <v>111</v>
      </c>
      <c r="E107" t="s">
        <v>112</v>
      </c>
      <c r="F107" s="15">
        <v>-2000</v>
      </c>
      <c r="G107" t="s">
        <v>34</v>
      </c>
      <c r="H107" t="s">
        <v>93</v>
      </c>
      <c r="I107" t="s">
        <v>54</v>
      </c>
      <c r="J107">
        <f>VLOOKUP(B107,自助退!B:F,5,FALSE)</f>
        <v>2000</v>
      </c>
      <c r="K107" t="str">
        <f t="shared" si="1"/>
        <v/>
      </c>
    </row>
    <row r="108" spans="1:11" ht="14.25" hidden="1" customHeight="1">
      <c r="A108" s="17">
        <v>42903.398472222223</v>
      </c>
      <c r="B108" s="15">
        <v>253783</v>
      </c>
      <c r="D108" t="s">
        <v>693</v>
      </c>
      <c r="E108" t="s">
        <v>694</v>
      </c>
      <c r="F108" s="15">
        <v>-500</v>
      </c>
      <c r="G108" t="s">
        <v>34</v>
      </c>
      <c r="H108" t="s">
        <v>89</v>
      </c>
      <c r="I108" t="s">
        <v>60</v>
      </c>
      <c r="J108">
        <f>VLOOKUP(B108,自助退!B:F,5,FALSE)</f>
        <v>500</v>
      </c>
      <c r="K108" t="str">
        <f t="shared" si="1"/>
        <v/>
      </c>
    </row>
    <row r="109" spans="1:11" ht="14.25" hidden="1" customHeight="1">
      <c r="A109" s="17">
        <v>42903.402696759258</v>
      </c>
      <c r="B109" s="15">
        <v>253962</v>
      </c>
      <c r="C109" t="s">
        <v>695</v>
      </c>
      <c r="D109" t="s">
        <v>696</v>
      </c>
      <c r="E109" t="s">
        <v>697</v>
      </c>
      <c r="F109" s="15">
        <v>-832</v>
      </c>
      <c r="G109" t="s">
        <v>34</v>
      </c>
      <c r="H109" t="s">
        <v>85</v>
      </c>
      <c r="I109" t="s">
        <v>54</v>
      </c>
      <c r="J109">
        <f>VLOOKUP(B109,自助退!B:F,5,FALSE)</f>
        <v>832</v>
      </c>
      <c r="K109" t="str">
        <f t="shared" si="1"/>
        <v/>
      </c>
    </row>
    <row r="110" spans="1:11" ht="14.25" hidden="1" customHeight="1">
      <c r="A110" s="17">
        <v>42903.405104166668</v>
      </c>
      <c r="B110" s="15">
        <v>254064</v>
      </c>
      <c r="C110" t="s">
        <v>698</v>
      </c>
      <c r="D110" t="s">
        <v>699</v>
      </c>
      <c r="E110" t="s">
        <v>700</v>
      </c>
      <c r="F110" s="15">
        <v>-500</v>
      </c>
      <c r="G110" t="s">
        <v>34</v>
      </c>
      <c r="H110" t="s">
        <v>84</v>
      </c>
      <c r="I110" t="s">
        <v>54</v>
      </c>
      <c r="J110">
        <f>VLOOKUP(B110,自助退!B:F,5,FALSE)</f>
        <v>500</v>
      </c>
      <c r="K110" t="str">
        <f t="shared" si="1"/>
        <v/>
      </c>
    </row>
    <row r="111" spans="1:11" ht="14.25" hidden="1" customHeight="1">
      <c r="A111" s="17">
        <v>42903.407118055555</v>
      </c>
      <c r="B111" s="15">
        <v>254140</v>
      </c>
      <c r="C111" t="s">
        <v>701</v>
      </c>
      <c r="D111" t="s">
        <v>702</v>
      </c>
      <c r="E111" t="s">
        <v>703</v>
      </c>
      <c r="F111" s="15">
        <v>-794</v>
      </c>
      <c r="G111" t="s">
        <v>34</v>
      </c>
      <c r="H111" t="s">
        <v>78</v>
      </c>
      <c r="I111" t="s">
        <v>54</v>
      </c>
      <c r="J111">
        <f>VLOOKUP(B111,自助退!B:F,5,FALSE)</f>
        <v>794</v>
      </c>
      <c r="K111" t="str">
        <f t="shared" si="1"/>
        <v/>
      </c>
    </row>
    <row r="112" spans="1:11" ht="14.25" hidden="1" customHeight="1">
      <c r="A112" s="17">
        <v>42903.410115740742</v>
      </c>
      <c r="B112" s="15">
        <v>254253</v>
      </c>
      <c r="C112" t="s">
        <v>704</v>
      </c>
      <c r="D112" t="s">
        <v>705</v>
      </c>
      <c r="E112" t="s">
        <v>706</v>
      </c>
      <c r="F112" s="15">
        <v>-4000</v>
      </c>
      <c r="G112" t="s">
        <v>34</v>
      </c>
      <c r="H112" t="s">
        <v>70</v>
      </c>
      <c r="I112" t="s">
        <v>54</v>
      </c>
      <c r="J112">
        <f>VLOOKUP(B112,自助退!B:F,5,FALSE)</f>
        <v>4000</v>
      </c>
      <c r="K112" t="str">
        <f t="shared" si="1"/>
        <v/>
      </c>
    </row>
    <row r="113" spans="1:11" ht="14.25" hidden="1" customHeight="1">
      <c r="A113" s="17">
        <v>42903.411087962966</v>
      </c>
      <c r="B113" s="15">
        <v>254281</v>
      </c>
      <c r="D113" t="s">
        <v>708</v>
      </c>
      <c r="E113" t="s">
        <v>709</v>
      </c>
      <c r="F113" s="15">
        <v>-164</v>
      </c>
      <c r="G113" t="s">
        <v>34</v>
      </c>
      <c r="H113" t="s">
        <v>80</v>
      </c>
      <c r="I113" t="s">
        <v>60</v>
      </c>
      <c r="J113">
        <f>VLOOKUP(B113,自助退!B:F,5,FALSE)</f>
        <v>164</v>
      </c>
      <c r="K113" t="str">
        <f t="shared" si="1"/>
        <v/>
      </c>
    </row>
    <row r="114" spans="1:11" ht="14.25" hidden="1" customHeight="1">
      <c r="A114" s="17">
        <v>42903.416851851849</v>
      </c>
      <c r="B114" s="15">
        <v>254543</v>
      </c>
      <c r="C114" t="s">
        <v>710</v>
      </c>
      <c r="D114" t="s">
        <v>711</v>
      </c>
      <c r="E114" t="s">
        <v>712</v>
      </c>
      <c r="F114" s="15">
        <v>-830</v>
      </c>
      <c r="G114" t="s">
        <v>34</v>
      </c>
      <c r="H114" t="s">
        <v>67</v>
      </c>
      <c r="I114" t="s">
        <v>54</v>
      </c>
      <c r="J114">
        <f>VLOOKUP(B114,自助退!B:F,5,FALSE)</f>
        <v>830</v>
      </c>
      <c r="K114" t="str">
        <f t="shared" si="1"/>
        <v/>
      </c>
    </row>
    <row r="115" spans="1:11" ht="14.25" hidden="1" customHeight="1">
      <c r="A115" s="17">
        <v>42903.431909722225</v>
      </c>
      <c r="B115" s="15">
        <v>255058</v>
      </c>
      <c r="C115" t="s">
        <v>713</v>
      </c>
      <c r="D115" t="s">
        <v>714</v>
      </c>
      <c r="E115" t="s">
        <v>715</v>
      </c>
      <c r="F115" s="15">
        <v>-1200</v>
      </c>
      <c r="G115" t="s">
        <v>34</v>
      </c>
      <c r="H115" t="s">
        <v>71</v>
      </c>
      <c r="I115" t="s">
        <v>54</v>
      </c>
      <c r="J115">
        <f>VLOOKUP(B115,自助退!B:F,5,FALSE)</f>
        <v>1200</v>
      </c>
      <c r="K115" t="str">
        <f t="shared" si="1"/>
        <v/>
      </c>
    </row>
    <row r="116" spans="1:11" ht="14.25" hidden="1" customHeight="1">
      <c r="A116" s="17">
        <v>42903.442546296297</v>
      </c>
      <c r="B116" s="15">
        <v>255400</v>
      </c>
      <c r="C116" t="s">
        <v>716</v>
      </c>
      <c r="D116" t="s">
        <v>486</v>
      </c>
      <c r="E116" t="s">
        <v>487</v>
      </c>
      <c r="F116" s="15">
        <v>-609</v>
      </c>
      <c r="G116" t="s">
        <v>34</v>
      </c>
      <c r="H116" t="s">
        <v>73</v>
      </c>
      <c r="I116" t="s">
        <v>54</v>
      </c>
      <c r="J116">
        <f>VLOOKUP(B116,自助退!B:F,5,FALSE)</f>
        <v>609</v>
      </c>
      <c r="K116" t="str">
        <f t="shared" si="1"/>
        <v/>
      </c>
    </row>
    <row r="117" spans="1:11" ht="14.25" hidden="1" customHeight="1">
      <c r="A117" s="17">
        <v>42903.457048611112</v>
      </c>
      <c r="B117" s="15">
        <v>255899</v>
      </c>
      <c r="D117" t="s">
        <v>718</v>
      </c>
      <c r="E117" t="s">
        <v>719</v>
      </c>
      <c r="F117" s="15">
        <v>-194</v>
      </c>
      <c r="G117" t="s">
        <v>34</v>
      </c>
      <c r="H117" t="s">
        <v>81</v>
      </c>
      <c r="I117" t="s">
        <v>60</v>
      </c>
      <c r="J117">
        <f>VLOOKUP(B117,自助退!B:F,5,FALSE)</f>
        <v>194</v>
      </c>
      <c r="K117" t="str">
        <f t="shared" si="1"/>
        <v/>
      </c>
    </row>
    <row r="118" spans="1:11" ht="14.25" hidden="1" customHeight="1">
      <c r="A118" s="17">
        <v>42903.457916666666</v>
      </c>
      <c r="B118" s="15">
        <v>255916</v>
      </c>
      <c r="C118" t="s">
        <v>720</v>
      </c>
      <c r="D118" t="s">
        <v>721</v>
      </c>
      <c r="E118" t="s">
        <v>722</v>
      </c>
      <c r="F118" s="15">
        <v>-500</v>
      </c>
      <c r="G118" t="s">
        <v>34</v>
      </c>
      <c r="H118" t="s">
        <v>84</v>
      </c>
      <c r="I118" t="s">
        <v>54</v>
      </c>
      <c r="J118">
        <f>VLOOKUP(B118,自助退!B:F,5,FALSE)</f>
        <v>500</v>
      </c>
      <c r="K118" t="str">
        <f t="shared" si="1"/>
        <v/>
      </c>
    </row>
    <row r="119" spans="1:11" ht="14.25" hidden="1" customHeight="1">
      <c r="A119" s="17">
        <v>42903.46365740741</v>
      </c>
      <c r="B119" s="15">
        <v>256099</v>
      </c>
      <c r="C119" t="s">
        <v>723</v>
      </c>
      <c r="D119" t="s">
        <v>724</v>
      </c>
      <c r="E119" t="s">
        <v>725</v>
      </c>
      <c r="F119" s="15">
        <v>-396</v>
      </c>
      <c r="G119" t="s">
        <v>34</v>
      </c>
      <c r="H119" t="s">
        <v>70</v>
      </c>
      <c r="I119" t="s">
        <v>54</v>
      </c>
      <c r="J119">
        <f>VLOOKUP(B119,自助退!B:F,5,FALSE)</f>
        <v>396</v>
      </c>
      <c r="K119" t="str">
        <f t="shared" si="1"/>
        <v/>
      </c>
    </row>
    <row r="120" spans="1:11" ht="14.25" hidden="1" customHeight="1">
      <c r="A120" s="17">
        <v>42903.467847222222</v>
      </c>
      <c r="B120" s="15">
        <v>256226</v>
      </c>
      <c r="C120" t="s">
        <v>726</v>
      </c>
      <c r="D120" t="s">
        <v>727</v>
      </c>
      <c r="E120" t="s">
        <v>728</v>
      </c>
      <c r="F120" s="15">
        <v>-731</v>
      </c>
      <c r="G120" t="s">
        <v>34</v>
      </c>
      <c r="H120" t="s">
        <v>71</v>
      </c>
      <c r="I120" t="s">
        <v>54</v>
      </c>
      <c r="J120">
        <f>VLOOKUP(B120,自助退!B:F,5,FALSE)</f>
        <v>731</v>
      </c>
      <c r="K120" t="str">
        <f t="shared" si="1"/>
        <v/>
      </c>
    </row>
    <row r="121" spans="1:11" ht="14.25" hidden="1" customHeight="1">
      <c r="A121" s="17">
        <v>42903.469351851854</v>
      </c>
      <c r="B121" s="15">
        <v>256256</v>
      </c>
      <c r="C121" t="s">
        <v>729</v>
      </c>
      <c r="D121" t="s">
        <v>730</v>
      </c>
      <c r="E121" t="s">
        <v>731</v>
      </c>
      <c r="F121" s="15">
        <v>-500</v>
      </c>
      <c r="G121" t="s">
        <v>34</v>
      </c>
      <c r="H121" t="s">
        <v>85</v>
      </c>
      <c r="I121" t="s">
        <v>54</v>
      </c>
      <c r="J121">
        <f>VLOOKUP(B121,自助退!B:F,5,FALSE)</f>
        <v>500</v>
      </c>
      <c r="K121" t="str">
        <f t="shared" si="1"/>
        <v/>
      </c>
    </row>
    <row r="122" spans="1:11" ht="14.25" hidden="1" customHeight="1">
      <c r="A122" s="17">
        <v>42903.480868055558</v>
      </c>
      <c r="B122" s="15">
        <v>256551</v>
      </c>
      <c r="D122" t="s">
        <v>733</v>
      </c>
      <c r="E122" t="s">
        <v>734</v>
      </c>
      <c r="F122" s="15">
        <v>-300</v>
      </c>
      <c r="G122" t="s">
        <v>34</v>
      </c>
      <c r="H122" t="s">
        <v>67</v>
      </c>
      <c r="I122" t="s">
        <v>60</v>
      </c>
      <c r="J122">
        <f>VLOOKUP(B122,自助退!B:F,5,FALSE)</f>
        <v>300</v>
      </c>
      <c r="K122" t="str">
        <f t="shared" si="1"/>
        <v/>
      </c>
    </row>
    <row r="123" spans="1:11" ht="14.25" hidden="1" customHeight="1">
      <c r="A123" s="17">
        <v>42903.48605324074</v>
      </c>
      <c r="B123" s="15">
        <v>256678</v>
      </c>
      <c r="D123" t="s">
        <v>736</v>
      </c>
      <c r="E123" t="s">
        <v>737</v>
      </c>
      <c r="F123" s="15">
        <v>-107</v>
      </c>
      <c r="G123" t="s">
        <v>34</v>
      </c>
      <c r="H123" t="s">
        <v>93</v>
      </c>
      <c r="I123" t="s">
        <v>60</v>
      </c>
      <c r="J123">
        <f>VLOOKUP(B123,自助退!B:F,5,FALSE)</f>
        <v>107</v>
      </c>
      <c r="K123" t="str">
        <f t="shared" si="1"/>
        <v/>
      </c>
    </row>
    <row r="124" spans="1:11" ht="14.25" hidden="1" customHeight="1">
      <c r="A124" s="17">
        <v>42903.486319444448</v>
      </c>
      <c r="B124" s="15">
        <v>256690</v>
      </c>
      <c r="C124" t="s">
        <v>738</v>
      </c>
      <c r="D124" t="s">
        <v>739</v>
      </c>
      <c r="E124" t="s">
        <v>740</v>
      </c>
      <c r="F124" s="15">
        <v>-3000</v>
      </c>
      <c r="G124" t="s">
        <v>34</v>
      </c>
      <c r="H124" t="s">
        <v>84</v>
      </c>
      <c r="I124" t="s">
        <v>54</v>
      </c>
      <c r="J124">
        <f>VLOOKUP(B124,自助退!B:F,5,FALSE)</f>
        <v>3000</v>
      </c>
      <c r="K124" t="str">
        <f t="shared" si="1"/>
        <v/>
      </c>
    </row>
    <row r="125" spans="1:11" ht="14.25" hidden="1" customHeight="1">
      <c r="A125" s="17">
        <v>42903.486724537041</v>
      </c>
      <c r="B125" s="15">
        <v>256697</v>
      </c>
      <c r="C125" t="s">
        <v>741</v>
      </c>
      <c r="D125" t="s">
        <v>742</v>
      </c>
      <c r="E125" t="s">
        <v>743</v>
      </c>
      <c r="F125" s="15">
        <v>-104</v>
      </c>
      <c r="G125" t="s">
        <v>34</v>
      </c>
      <c r="H125" t="s">
        <v>79</v>
      </c>
      <c r="I125" t="s">
        <v>54</v>
      </c>
      <c r="J125">
        <f>VLOOKUP(B125,自助退!B:F,5,FALSE)</f>
        <v>104</v>
      </c>
      <c r="K125" t="str">
        <f t="shared" si="1"/>
        <v/>
      </c>
    </row>
    <row r="126" spans="1:11" ht="14.25" hidden="1" customHeight="1">
      <c r="A126" s="17">
        <v>42903.487870370373</v>
      </c>
      <c r="B126" s="15">
        <v>256720</v>
      </c>
      <c r="C126" t="s">
        <v>744</v>
      </c>
      <c r="D126" t="s">
        <v>745</v>
      </c>
      <c r="E126" t="s">
        <v>746</v>
      </c>
      <c r="F126" s="15">
        <v>-800</v>
      </c>
      <c r="G126" t="s">
        <v>34</v>
      </c>
      <c r="H126" t="s">
        <v>76</v>
      </c>
      <c r="I126" t="s">
        <v>54</v>
      </c>
      <c r="J126">
        <f>VLOOKUP(B126,自助退!B:F,5,FALSE)</f>
        <v>800</v>
      </c>
      <c r="K126" t="str">
        <f t="shared" si="1"/>
        <v/>
      </c>
    </row>
    <row r="127" spans="1:11" ht="14.25" hidden="1" customHeight="1">
      <c r="A127" s="17">
        <v>42903.4999537037</v>
      </c>
      <c r="B127" s="15">
        <v>256922</v>
      </c>
      <c r="C127" t="s">
        <v>747</v>
      </c>
      <c r="D127" t="s">
        <v>748</v>
      </c>
      <c r="E127" t="s">
        <v>749</v>
      </c>
      <c r="F127" s="15">
        <v>-342</v>
      </c>
      <c r="G127" t="s">
        <v>34</v>
      </c>
      <c r="H127" t="s">
        <v>85</v>
      </c>
      <c r="I127" t="s">
        <v>54</v>
      </c>
      <c r="J127">
        <f>VLOOKUP(B127,自助退!B:F,5,FALSE)</f>
        <v>342</v>
      </c>
      <c r="K127" t="str">
        <f t="shared" si="1"/>
        <v/>
      </c>
    </row>
    <row r="128" spans="1:11" ht="14.25" hidden="1" customHeight="1">
      <c r="A128" s="17">
        <v>42903.507615740738</v>
      </c>
      <c r="B128" s="15">
        <v>257022</v>
      </c>
      <c r="C128" t="s">
        <v>750</v>
      </c>
      <c r="D128" t="s">
        <v>751</v>
      </c>
      <c r="E128" t="s">
        <v>752</v>
      </c>
      <c r="F128" s="15">
        <v>-350</v>
      </c>
      <c r="G128" t="s">
        <v>34</v>
      </c>
      <c r="H128" t="s">
        <v>94</v>
      </c>
      <c r="I128" t="s">
        <v>54</v>
      </c>
      <c r="J128">
        <f>VLOOKUP(B128,自助退!B:F,5,FALSE)</f>
        <v>350</v>
      </c>
      <c r="K128" t="str">
        <f t="shared" si="1"/>
        <v/>
      </c>
    </row>
    <row r="129" spans="1:11" ht="14.25" hidden="1" customHeight="1">
      <c r="A129" s="17">
        <v>42903.527037037034</v>
      </c>
      <c r="B129" s="15">
        <v>257205</v>
      </c>
      <c r="C129" t="s">
        <v>753</v>
      </c>
      <c r="D129" t="s">
        <v>349</v>
      </c>
      <c r="E129" t="s">
        <v>350</v>
      </c>
      <c r="F129" s="15">
        <v>-3900</v>
      </c>
      <c r="G129" t="s">
        <v>34</v>
      </c>
      <c r="H129" t="s">
        <v>70</v>
      </c>
      <c r="I129" t="s">
        <v>54</v>
      </c>
      <c r="J129">
        <f>VLOOKUP(B129,自助退!B:F,5,FALSE)</f>
        <v>3900</v>
      </c>
      <c r="K129" t="str">
        <f t="shared" si="1"/>
        <v/>
      </c>
    </row>
    <row r="130" spans="1:11" ht="14.25" hidden="1" customHeight="1">
      <c r="A130" s="17">
        <v>42903.563298611109</v>
      </c>
      <c r="B130" s="15">
        <v>257358</v>
      </c>
      <c r="C130" t="s">
        <v>754</v>
      </c>
      <c r="D130" t="s">
        <v>755</v>
      </c>
      <c r="E130" t="s">
        <v>756</v>
      </c>
      <c r="F130" s="15">
        <v>-5000</v>
      </c>
      <c r="G130" t="s">
        <v>34</v>
      </c>
      <c r="H130" t="s">
        <v>70</v>
      </c>
      <c r="I130" t="s">
        <v>54</v>
      </c>
      <c r="J130">
        <f>VLOOKUP(B130,自助退!B:F,5,FALSE)</f>
        <v>5000</v>
      </c>
      <c r="K130" t="str">
        <f t="shared" si="1"/>
        <v/>
      </c>
    </row>
    <row r="131" spans="1:11" ht="14.25" hidden="1" customHeight="1">
      <c r="A131" s="17">
        <v>42903.589224537034</v>
      </c>
      <c r="B131" s="15">
        <v>257509</v>
      </c>
      <c r="C131" t="s">
        <v>757</v>
      </c>
      <c r="D131" t="s">
        <v>758</v>
      </c>
      <c r="E131" t="s">
        <v>759</v>
      </c>
      <c r="F131" s="15">
        <v>-539</v>
      </c>
      <c r="G131" t="s">
        <v>34</v>
      </c>
      <c r="H131" t="s">
        <v>68</v>
      </c>
      <c r="I131" t="s">
        <v>54</v>
      </c>
      <c r="J131">
        <f>VLOOKUP(B131,自助退!B:F,5,FALSE)</f>
        <v>539</v>
      </c>
      <c r="K131" t="str">
        <f t="shared" ref="K131:K194" si="2">IF(J131=F131*-1,"",1)</f>
        <v/>
      </c>
    </row>
    <row r="132" spans="1:11" ht="14.25" hidden="1" customHeight="1">
      <c r="A132" s="17">
        <v>42903.596736111111</v>
      </c>
      <c r="B132" s="15">
        <v>257646</v>
      </c>
      <c r="C132" t="s">
        <v>760</v>
      </c>
      <c r="D132" t="s">
        <v>761</v>
      </c>
      <c r="E132" t="s">
        <v>762</v>
      </c>
      <c r="F132" s="15">
        <v>-1000</v>
      </c>
      <c r="G132" t="s">
        <v>34</v>
      </c>
      <c r="H132" t="s">
        <v>72</v>
      </c>
      <c r="I132" t="s">
        <v>54</v>
      </c>
      <c r="J132">
        <f>VLOOKUP(B132,自助退!B:F,5,FALSE)</f>
        <v>1000</v>
      </c>
      <c r="K132" t="str">
        <f t="shared" si="2"/>
        <v/>
      </c>
    </row>
    <row r="133" spans="1:11" ht="14.25" hidden="1" customHeight="1">
      <c r="A133" s="17">
        <v>42903.60796296296</v>
      </c>
      <c r="B133" s="15">
        <v>257904</v>
      </c>
      <c r="C133" t="s">
        <v>763</v>
      </c>
      <c r="D133" t="s">
        <v>764</v>
      </c>
      <c r="E133" t="s">
        <v>765</v>
      </c>
      <c r="F133" s="15">
        <v>-169</v>
      </c>
      <c r="G133" t="s">
        <v>34</v>
      </c>
      <c r="H133" t="s">
        <v>94</v>
      </c>
      <c r="I133" t="s">
        <v>54</v>
      </c>
      <c r="J133">
        <f>VLOOKUP(B133,自助退!B:F,5,FALSE)</f>
        <v>169</v>
      </c>
      <c r="K133" t="str">
        <f t="shared" si="2"/>
        <v/>
      </c>
    </row>
    <row r="134" spans="1:11" ht="14.25" hidden="1" customHeight="1">
      <c r="A134" s="17">
        <v>42903.611620370371</v>
      </c>
      <c r="B134" s="15">
        <v>257957</v>
      </c>
      <c r="C134" t="s">
        <v>766</v>
      </c>
      <c r="D134" t="s">
        <v>767</v>
      </c>
      <c r="E134" t="s">
        <v>768</v>
      </c>
      <c r="F134" s="15">
        <v>-138</v>
      </c>
      <c r="G134" t="s">
        <v>34</v>
      </c>
      <c r="H134" t="s">
        <v>94</v>
      </c>
      <c r="I134" t="s">
        <v>54</v>
      </c>
      <c r="J134">
        <f>VLOOKUP(B134,自助退!B:F,5,FALSE)</f>
        <v>138</v>
      </c>
      <c r="K134" t="str">
        <f t="shared" si="2"/>
        <v/>
      </c>
    </row>
    <row r="135" spans="1:11" ht="14.25" hidden="1" customHeight="1">
      <c r="A135" s="17">
        <v>42903.62572916667</v>
      </c>
      <c r="B135" s="15">
        <v>258234</v>
      </c>
      <c r="C135" t="s">
        <v>769</v>
      </c>
      <c r="D135" t="s">
        <v>339</v>
      </c>
      <c r="E135" t="s">
        <v>340</v>
      </c>
      <c r="F135" s="15">
        <v>-9052</v>
      </c>
      <c r="G135" t="s">
        <v>34</v>
      </c>
      <c r="H135" t="s">
        <v>73</v>
      </c>
      <c r="I135" t="s">
        <v>54</v>
      </c>
      <c r="J135">
        <f>VLOOKUP(B135,自助退!B:F,5,FALSE)</f>
        <v>9052</v>
      </c>
      <c r="K135" t="str">
        <f t="shared" si="2"/>
        <v/>
      </c>
    </row>
    <row r="136" spans="1:11" ht="14.25" hidden="1" customHeight="1">
      <c r="A136" s="17">
        <v>42903.655601851853</v>
      </c>
      <c r="B136" s="15">
        <v>258767</v>
      </c>
      <c r="C136" t="s">
        <v>770</v>
      </c>
      <c r="D136" t="s">
        <v>771</v>
      </c>
      <c r="E136" t="s">
        <v>772</v>
      </c>
      <c r="F136" s="15">
        <v>-900</v>
      </c>
      <c r="G136" t="s">
        <v>34</v>
      </c>
      <c r="H136" t="s">
        <v>71</v>
      </c>
      <c r="I136" t="s">
        <v>54</v>
      </c>
      <c r="J136">
        <f>VLOOKUP(B136,自助退!B:F,5,FALSE)</f>
        <v>900</v>
      </c>
      <c r="K136" t="str">
        <f t="shared" si="2"/>
        <v/>
      </c>
    </row>
    <row r="137" spans="1:11" ht="14.25" hidden="1" customHeight="1">
      <c r="A137" s="17">
        <v>42903.717106481483</v>
      </c>
      <c r="B137" s="15">
        <v>259480</v>
      </c>
      <c r="C137" t="s">
        <v>773</v>
      </c>
      <c r="D137" t="s">
        <v>774</v>
      </c>
      <c r="E137" t="s">
        <v>775</v>
      </c>
      <c r="F137" s="15">
        <v>-41</v>
      </c>
      <c r="G137" t="s">
        <v>34</v>
      </c>
      <c r="H137" t="s">
        <v>67</v>
      </c>
      <c r="I137" t="s">
        <v>54</v>
      </c>
      <c r="J137">
        <f>VLOOKUP(B137,自助退!B:F,5,FALSE)</f>
        <v>41</v>
      </c>
      <c r="K137" t="str">
        <f t="shared" si="2"/>
        <v/>
      </c>
    </row>
    <row r="138" spans="1:11" ht="14.25" hidden="1" customHeight="1">
      <c r="A138" s="17">
        <v>42903.724641203706</v>
      </c>
      <c r="B138" s="15">
        <v>259532</v>
      </c>
      <c r="C138" t="s">
        <v>776</v>
      </c>
      <c r="D138" t="s">
        <v>144</v>
      </c>
      <c r="E138" t="s">
        <v>145</v>
      </c>
      <c r="F138" s="15">
        <v>-1694</v>
      </c>
      <c r="G138" t="s">
        <v>34</v>
      </c>
      <c r="H138" t="s">
        <v>67</v>
      </c>
      <c r="I138" t="s">
        <v>54</v>
      </c>
      <c r="J138">
        <f>VLOOKUP(B138,自助退!B:F,5,FALSE)</f>
        <v>1694</v>
      </c>
      <c r="K138" t="str">
        <f t="shared" si="2"/>
        <v/>
      </c>
    </row>
    <row r="139" spans="1:11" ht="14.25" hidden="1" customHeight="1">
      <c r="A139" s="17">
        <v>42903.738680555558</v>
      </c>
      <c r="B139" s="15">
        <v>259589</v>
      </c>
      <c r="C139" t="s">
        <v>777</v>
      </c>
      <c r="D139" t="s">
        <v>778</v>
      </c>
      <c r="E139" t="s">
        <v>779</v>
      </c>
      <c r="F139" s="15">
        <v>-274</v>
      </c>
      <c r="G139" t="s">
        <v>34</v>
      </c>
      <c r="H139" t="s">
        <v>93</v>
      </c>
      <c r="I139" t="s">
        <v>54</v>
      </c>
      <c r="J139">
        <f>VLOOKUP(B139,自助退!B:F,5,FALSE)</f>
        <v>274</v>
      </c>
      <c r="K139" t="str">
        <f t="shared" si="2"/>
        <v/>
      </c>
    </row>
    <row r="140" spans="1:11" ht="14.25" hidden="1" customHeight="1">
      <c r="A140" s="17">
        <v>42903.768043981479</v>
      </c>
      <c r="B140" s="15">
        <v>259660</v>
      </c>
      <c r="C140" t="s">
        <v>780</v>
      </c>
      <c r="D140" t="s">
        <v>781</v>
      </c>
      <c r="E140" t="s">
        <v>782</v>
      </c>
      <c r="F140" s="15">
        <v>-8000</v>
      </c>
      <c r="G140" t="s">
        <v>34</v>
      </c>
      <c r="H140" t="s">
        <v>73</v>
      </c>
      <c r="I140" t="s">
        <v>54</v>
      </c>
      <c r="J140">
        <f>VLOOKUP(B140,自助退!B:F,5,FALSE)</f>
        <v>8000</v>
      </c>
      <c r="K140" t="str">
        <f t="shared" si="2"/>
        <v/>
      </c>
    </row>
    <row r="141" spans="1:11" ht="14.25" hidden="1" customHeight="1">
      <c r="A141" s="17">
        <v>42903.845810185187</v>
      </c>
      <c r="B141" s="15">
        <v>259827</v>
      </c>
      <c r="C141" t="s">
        <v>783</v>
      </c>
      <c r="D141" t="s">
        <v>784</v>
      </c>
      <c r="E141" t="s">
        <v>785</v>
      </c>
      <c r="F141" s="15">
        <v>-5000</v>
      </c>
      <c r="G141" t="s">
        <v>34</v>
      </c>
      <c r="H141" t="s">
        <v>70</v>
      </c>
      <c r="I141" t="s">
        <v>54</v>
      </c>
      <c r="J141">
        <f>VLOOKUP(B141,自助退!B:F,5,FALSE)</f>
        <v>5000</v>
      </c>
      <c r="K141" t="str">
        <f t="shared" si="2"/>
        <v/>
      </c>
    </row>
    <row r="142" spans="1:11" ht="14.25" hidden="1" customHeight="1">
      <c r="A142" s="17">
        <v>42903.862083333333</v>
      </c>
      <c r="B142" s="15">
        <v>259865</v>
      </c>
      <c r="C142" t="s">
        <v>786</v>
      </c>
      <c r="D142" t="s">
        <v>787</v>
      </c>
      <c r="E142" t="s">
        <v>788</v>
      </c>
      <c r="F142" s="15">
        <v>-90</v>
      </c>
      <c r="G142" t="s">
        <v>34</v>
      </c>
      <c r="H142" t="s">
        <v>94</v>
      </c>
      <c r="I142" t="s">
        <v>54</v>
      </c>
      <c r="J142">
        <f>VLOOKUP(B142,自助退!B:F,5,FALSE)</f>
        <v>90</v>
      </c>
      <c r="K142" t="str">
        <f t="shared" si="2"/>
        <v/>
      </c>
    </row>
    <row r="143" spans="1:11" ht="14.25" hidden="1" customHeight="1">
      <c r="A143" s="17">
        <v>42904.318287037036</v>
      </c>
      <c r="B143" s="15">
        <v>260394</v>
      </c>
      <c r="C143" t="s">
        <v>332</v>
      </c>
      <c r="D143" t="s">
        <v>132</v>
      </c>
      <c r="E143" t="s">
        <v>103</v>
      </c>
      <c r="F143" s="15">
        <v>-10</v>
      </c>
      <c r="G143" t="s">
        <v>34</v>
      </c>
      <c r="H143" t="s">
        <v>93</v>
      </c>
      <c r="I143" t="s">
        <v>60</v>
      </c>
      <c r="J143">
        <f>VLOOKUP(B143,自助退!B:F,5,FALSE)</f>
        <v>10</v>
      </c>
      <c r="K143" t="str">
        <f t="shared" si="2"/>
        <v/>
      </c>
    </row>
    <row r="144" spans="1:11" ht="14.25" hidden="1" customHeight="1">
      <c r="A144" s="17">
        <v>42904.318645833337</v>
      </c>
      <c r="B144" s="15">
        <v>260396</v>
      </c>
      <c r="C144" t="s">
        <v>332</v>
      </c>
      <c r="D144" t="s">
        <v>132</v>
      </c>
      <c r="E144" t="s">
        <v>103</v>
      </c>
      <c r="F144" s="15">
        <v>-10</v>
      </c>
      <c r="G144" t="s">
        <v>34</v>
      </c>
      <c r="H144" t="s">
        <v>93</v>
      </c>
      <c r="I144" t="s">
        <v>60</v>
      </c>
      <c r="J144">
        <f>VLOOKUP(B144,自助退!B:F,5,FALSE)</f>
        <v>10</v>
      </c>
      <c r="K144" t="str">
        <f t="shared" si="2"/>
        <v/>
      </c>
    </row>
    <row r="145" spans="1:11" ht="14.25" hidden="1" customHeight="1">
      <c r="A145" s="17">
        <v>42904.355405092596</v>
      </c>
      <c r="B145" s="15">
        <v>260528</v>
      </c>
      <c r="C145" t="s">
        <v>789</v>
      </c>
      <c r="D145" t="s">
        <v>349</v>
      </c>
      <c r="E145" t="s">
        <v>350</v>
      </c>
      <c r="F145" s="15">
        <v>-3900</v>
      </c>
      <c r="G145" t="s">
        <v>34</v>
      </c>
      <c r="H145" t="s">
        <v>70</v>
      </c>
      <c r="I145" t="s">
        <v>54</v>
      </c>
      <c r="J145">
        <f>VLOOKUP(B145,自助退!B:F,5,FALSE)</f>
        <v>3900</v>
      </c>
      <c r="K145" t="str">
        <f t="shared" si="2"/>
        <v/>
      </c>
    </row>
    <row r="146" spans="1:11" ht="14.25" hidden="1" customHeight="1">
      <c r="A146" s="17">
        <v>42904.358761574076</v>
      </c>
      <c r="B146" s="15">
        <v>260551</v>
      </c>
      <c r="C146" t="s">
        <v>332</v>
      </c>
      <c r="D146" t="s">
        <v>132</v>
      </c>
      <c r="E146" t="s">
        <v>103</v>
      </c>
      <c r="F146" s="15">
        <v>-10</v>
      </c>
      <c r="G146" t="s">
        <v>34</v>
      </c>
      <c r="H146" t="s">
        <v>55</v>
      </c>
      <c r="I146" t="s">
        <v>60</v>
      </c>
      <c r="J146">
        <f>VLOOKUP(B146,自助退!B:F,5,FALSE)</f>
        <v>10</v>
      </c>
      <c r="K146" t="str">
        <f t="shared" si="2"/>
        <v/>
      </c>
    </row>
    <row r="147" spans="1:11" ht="14.25" hidden="1" customHeight="1">
      <c r="A147" s="17">
        <v>42904.360821759263</v>
      </c>
      <c r="B147" s="15">
        <v>260566</v>
      </c>
      <c r="C147" t="s">
        <v>790</v>
      </c>
      <c r="D147" t="s">
        <v>791</v>
      </c>
      <c r="E147" t="s">
        <v>792</v>
      </c>
      <c r="F147" s="15">
        <v>-4000</v>
      </c>
      <c r="G147" t="s">
        <v>34</v>
      </c>
      <c r="H147" t="s">
        <v>74</v>
      </c>
      <c r="I147" t="s">
        <v>54</v>
      </c>
      <c r="J147">
        <f>VLOOKUP(B147,自助退!B:F,5,FALSE)</f>
        <v>4000</v>
      </c>
      <c r="K147" t="str">
        <f t="shared" si="2"/>
        <v/>
      </c>
    </row>
    <row r="148" spans="1:11" ht="14.25" hidden="1" customHeight="1">
      <c r="A148" s="17">
        <v>42904.368587962963</v>
      </c>
      <c r="B148" s="15">
        <v>260632</v>
      </c>
      <c r="C148" t="s">
        <v>793</v>
      </c>
      <c r="D148" t="s">
        <v>132</v>
      </c>
      <c r="E148" t="s">
        <v>103</v>
      </c>
      <c r="F148" s="15">
        <v>-10</v>
      </c>
      <c r="G148" t="s">
        <v>34</v>
      </c>
      <c r="H148" t="s">
        <v>55</v>
      </c>
      <c r="I148" t="s">
        <v>54</v>
      </c>
      <c r="J148">
        <f>VLOOKUP(B148,自助退!B:F,5,FALSE)</f>
        <v>10</v>
      </c>
      <c r="K148" t="str">
        <f t="shared" si="2"/>
        <v/>
      </c>
    </row>
    <row r="149" spans="1:11" ht="14.25" hidden="1" customHeight="1">
      <c r="A149" s="17">
        <v>42904.410138888888</v>
      </c>
      <c r="B149" s="15">
        <v>261002</v>
      </c>
      <c r="C149" t="s">
        <v>332</v>
      </c>
      <c r="D149" t="s">
        <v>132</v>
      </c>
      <c r="E149" t="s">
        <v>103</v>
      </c>
      <c r="F149" s="15">
        <v>-10</v>
      </c>
      <c r="G149" t="s">
        <v>34</v>
      </c>
      <c r="H149" t="s">
        <v>91</v>
      </c>
      <c r="I149" t="s">
        <v>60</v>
      </c>
      <c r="J149">
        <f>VLOOKUP(B149,自助退!B:F,5,FALSE)</f>
        <v>10</v>
      </c>
      <c r="K149" t="str">
        <f t="shared" si="2"/>
        <v/>
      </c>
    </row>
    <row r="150" spans="1:11" ht="14.25" hidden="1" customHeight="1">
      <c r="A150" s="17">
        <v>42904.427048611113</v>
      </c>
      <c r="B150" s="15">
        <v>261160</v>
      </c>
      <c r="C150" t="s">
        <v>794</v>
      </c>
      <c r="D150" t="s">
        <v>795</v>
      </c>
      <c r="E150" t="s">
        <v>796</v>
      </c>
      <c r="F150" s="15">
        <v>-2000</v>
      </c>
      <c r="G150" t="s">
        <v>34</v>
      </c>
      <c r="H150" t="s">
        <v>94</v>
      </c>
      <c r="I150" t="s">
        <v>54</v>
      </c>
      <c r="J150">
        <f>VLOOKUP(B150,自助退!B:F,5,FALSE)</f>
        <v>2000</v>
      </c>
      <c r="K150" t="str">
        <f t="shared" si="2"/>
        <v/>
      </c>
    </row>
    <row r="151" spans="1:11" ht="14.25" hidden="1" customHeight="1">
      <c r="A151" s="17">
        <v>42904.458611111113</v>
      </c>
      <c r="B151" s="15">
        <v>261493</v>
      </c>
      <c r="D151" t="s">
        <v>798</v>
      </c>
      <c r="E151" t="s">
        <v>799</v>
      </c>
      <c r="F151" s="15">
        <v>-59</v>
      </c>
      <c r="G151" t="s">
        <v>34</v>
      </c>
      <c r="H151" t="s">
        <v>93</v>
      </c>
      <c r="I151" t="s">
        <v>60</v>
      </c>
      <c r="J151">
        <f>VLOOKUP(B151,自助退!B:F,5,FALSE)</f>
        <v>59</v>
      </c>
      <c r="K151" t="str">
        <f t="shared" si="2"/>
        <v/>
      </c>
    </row>
    <row r="152" spans="1:11" ht="14.25" hidden="1" customHeight="1">
      <c r="A152" s="17">
        <v>42904.47084490741</v>
      </c>
      <c r="B152" s="15">
        <v>261622</v>
      </c>
      <c r="C152" t="s">
        <v>800</v>
      </c>
      <c r="D152" t="s">
        <v>801</v>
      </c>
      <c r="E152" t="s">
        <v>802</v>
      </c>
      <c r="F152" s="15">
        <v>-1500</v>
      </c>
      <c r="G152" t="s">
        <v>34</v>
      </c>
      <c r="H152" t="s">
        <v>83</v>
      </c>
      <c r="I152" t="s">
        <v>54</v>
      </c>
      <c r="J152">
        <f>VLOOKUP(B152,自助退!B:F,5,FALSE)</f>
        <v>1500</v>
      </c>
      <c r="K152" t="str">
        <f t="shared" si="2"/>
        <v/>
      </c>
    </row>
    <row r="153" spans="1:11" ht="14.25" hidden="1" customHeight="1">
      <c r="A153" s="17">
        <v>42904.472511574073</v>
      </c>
      <c r="B153" s="15">
        <v>261638</v>
      </c>
      <c r="C153" t="s">
        <v>332</v>
      </c>
      <c r="D153" t="s">
        <v>803</v>
      </c>
      <c r="E153" t="s">
        <v>804</v>
      </c>
      <c r="F153" s="15">
        <v>-60</v>
      </c>
      <c r="G153" t="s">
        <v>34</v>
      </c>
      <c r="H153" t="s">
        <v>84</v>
      </c>
      <c r="I153" t="s">
        <v>60</v>
      </c>
      <c r="J153">
        <f>VLOOKUP(B153,自助退!B:F,5,FALSE)</f>
        <v>60</v>
      </c>
      <c r="K153" t="str">
        <f t="shared" si="2"/>
        <v/>
      </c>
    </row>
    <row r="154" spans="1:11" ht="14.25" hidden="1" customHeight="1">
      <c r="A154" s="17">
        <v>42904.47761574074</v>
      </c>
      <c r="B154" s="15">
        <v>261683</v>
      </c>
      <c r="C154" t="s">
        <v>805</v>
      </c>
      <c r="D154" t="s">
        <v>111</v>
      </c>
      <c r="E154" t="s">
        <v>112</v>
      </c>
      <c r="F154" s="15">
        <v>-2000</v>
      </c>
      <c r="G154" t="s">
        <v>34</v>
      </c>
      <c r="H154" t="s">
        <v>89</v>
      </c>
      <c r="I154" t="s">
        <v>54</v>
      </c>
      <c r="J154">
        <f>VLOOKUP(B154,自助退!B:F,5,FALSE)</f>
        <v>2000</v>
      </c>
      <c r="K154" t="str">
        <f t="shared" si="2"/>
        <v/>
      </c>
    </row>
    <row r="155" spans="1:11" ht="14.25" hidden="1" customHeight="1">
      <c r="A155" s="17">
        <v>42904.47792824074</v>
      </c>
      <c r="B155" s="15">
        <v>261685</v>
      </c>
      <c r="C155" t="s">
        <v>806</v>
      </c>
      <c r="D155" t="s">
        <v>111</v>
      </c>
      <c r="E155" t="s">
        <v>112</v>
      </c>
      <c r="F155" s="15">
        <v>-500</v>
      </c>
      <c r="G155" t="s">
        <v>34</v>
      </c>
      <c r="H155" t="s">
        <v>89</v>
      </c>
      <c r="I155" t="s">
        <v>54</v>
      </c>
      <c r="J155">
        <f>VLOOKUP(B155,自助退!B:F,5,FALSE)</f>
        <v>500</v>
      </c>
      <c r="K155" t="str">
        <f t="shared" si="2"/>
        <v/>
      </c>
    </row>
    <row r="156" spans="1:11" ht="14.25" hidden="1" customHeight="1">
      <c r="A156" s="17">
        <v>42904.478368055556</v>
      </c>
      <c r="B156" s="15">
        <v>261689</v>
      </c>
      <c r="C156" t="s">
        <v>807</v>
      </c>
      <c r="D156" t="s">
        <v>808</v>
      </c>
      <c r="E156" t="s">
        <v>809</v>
      </c>
      <c r="F156" s="15">
        <v>-500</v>
      </c>
      <c r="G156" t="s">
        <v>34</v>
      </c>
      <c r="H156" t="s">
        <v>89</v>
      </c>
      <c r="I156" t="s">
        <v>54</v>
      </c>
      <c r="J156">
        <f>VLOOKUP(B156,自助退!B:F,5,FALSE)</f>
        <v>500</v>
      </c>
      <c r="K156" t="str">
        <f t="shared" si="2"/>
        <v/>
      </c>
    </row>
    <row r="157" spans="1:11" ht="14.25" hidden="1" customHeight="1">
      <c r="A157" s="17">
        <v>42904.544259259259</v>
      </c>
      <c r="B157" s="15">
        <v>262097</v>
      </c>
      <c r="C157" t="s">
        <v>810</v>
      </c>
      <c r="D157" t="s">
        <v>811</v>
      </c>
      <c r="E157" t="s">
        <v>812</v>
      </c>
      <c r="F157" s="15">
        <v>-9000</v>
      </c>
      <c r="G157" t="s">
        <v>34</v>
      </c>
      <c r="H157" t="s">
        <v>93</v>
      </c>
      <c r="I157" t="s">
        <v>54</v>
      </c>
      <c r="J157">
        <f>VLOOKUP(B157,自助退!B:F,5,FALSE)</f>
        <v>9000</v>
      </c>
      <c r="K157" t="str">
        <f t="shared" si="2"/>
        <v/>
      </c>
    </row>
    <row r="158" spans="1:11" s="40" customFormat="1" ht="14.25" hidden="1" customHeight="1">
      <c r="A158" s="17">
        <v>42904.580231481479</v>
      </c>
      <c r="B158" s="15">
        <v>262263</v>
      </c>
      <c r="C158" t="s">
        <v>813</v>
      </c>
      <c r="D158" t="s">
        <v>814</v>
      </c>
      <c r="E158" t="s">
        <v>815</v>
      </c>
      <c r="F158" s="15">
        <v>-194</v>
      </c>
      <c r="G158" t="s">
        <v>34</v>
      </c>
      <c r="H158" t="s">
        <v>80</v>
      </c>
      <c r="I158" t="s">
        <v>54</v>
      </c>
      <c r="J158">
        <f>VLOOKUP(B158,自助退!B:F,5,FALSE)</f>
        <v>194</v>
      </c>
      <c r="K158" t="str">
        <f t="shared" si="2"/>
        <v/>
      </c>
    </row>
    <row r="159" spans="1:11" ht="14.25" hidden="1" customHeight="1">
      <c r="A159" s="17">
        <v>42904.604212962964</v>
      </c>
      <c r="B159" s="15">
        <v>262373</v>
      </c>
      <c r="C159" t="s">
        <v>816</v>
      </c>
      <c r="D159" t="s">
        <v>817</v>
      </c>
      <c r="E159" t="s">
        <v>818</v>
      </c>
      <c r="F159" s="15">
        <v>-500</v>
      </c>
      <c r="G159" t="s">
        <v>34</v>
      </c>
      <c r="H159" t="s">
        <v>93</v>
      </c>
      <c r="I159" t="s">
        <v>54</v>
      </c>
      <c r="J159">
        <f>VLOOKUP(B159,自助退!B:F,5,FALSE)</f>
        <v>500</v>
      </c>
      <c r="K159" t="str">
        <f t="shared" si="2"/>
        <v/>
      </c>
    </row>
    <row r="160" spans="1:11" ht="14.25" hidden="1" customHeight="1">
      <c r="A160" s="17">
        <v>42904.612881944442</v>
      </c>
      <c r="B160" s="15">
        <v>262412</v>
      </c>
      <c r="C160" t="s">
        <v>819</v>
      </c>
      <c r="D160" t="s">
        <v>337</v>
      </c>
      <c r="E160" t="s">
        <v>338</v>
      </c>
      <c r="F160" s="15">
        <v>-33</v>
      </c>
      <c r="G160" t="s">
        <v>34</v>
      </c>
      <c r="H160" t="s">
        <v>67</v>
      </c>
      <c r="I160" t="s">
        <v>54</v>
      </c>
      <c r="J160">
        <f>VLOOKUP(B160,自助退!B:F,5,FALSE)</f>
        <v>33</v>
      </c>
      <c r="K160" t="str">
        <f t="shared" si="2"/>
        <v/>
      </c>
    </row>
    <row r="161" spans="1:11" ht="14.25" hidden="1" customHeight="1">
      <c r="A161" s="17">
        <v>42904.632037037038</v>
      </c>
      <c r="B161" s="15">
        <v>262512</v>
      </c>
      <c r="C161" t="s">
        <v>820</v>
      </c>
      <c r="D161" t="s">
        <v>821</v>
      </c>
      <c r="E161" t="s">
        <v>822</v>
      </c>
      <c r="F161" s="15">
        <v>-500</v>
      </c>
      <c r="G161" t="s">
        <v>34</v>
      </c>
      <c r="H161" t="s">
        <v>70</v>
      </c>
      <c r="I161" t="s">
        <v>54</v>
      </c>
      <c r="J161">
        <f>VLOOKUP(B161,自助退!B:F,5,FALSE)</f>
        <v>500</v>
      </c>
      <c r="K161" t="str">
        <f t="shared" si="2"/>
        <v/>
      </c>
    </row>
    <row r="162" spans="1:11" ht="14.25" hidden="1" customHeight="1">
      <c r="A162" s="17">
        <v>42904.634930555556</v>
      </c>
      <c r="B162" s="15">
        <v>262529</v>
      </c>
      <c r="C162" t="s">
        <v>823</v>
      </c>
      <c r="D162" t="s">
        <v>347</v>
      </c>
      <c r="E162" t="s">
        <v>348</v>
      </c>
      <c r="F162" s="15">
        <v>-3900</v>
      </c>
      <c r="G162" t="s">
        <v>34</v>
      </c>
      <c r="H162" t="s">
        <v>97</v>
      </c>
      <c r="I162" t="s">
        <v>54</v>
      </c>
      <c r="J162">
        <f>VLOOKUP(B162,自助退!B:F,5,FALSE)</f>
        <v>3900</v>
      </c>
      <c r="K162" t="str">
        <f t="shared" si="2"/>
        <v/>
      </c>
    </row>
    <row r="163" spans="1:11" ht="14.25" hidden="1" customHeight="1">
      <c r="A163" s="17">
        <v>42904.640532407408</v>
      </c>
      <c r="B163" s="15">
        <v>262548</v>
      </c>
      <c r="C163" t="s">
        <v>824</v>
      </c>
      <c r="D163" t="s">
        <v>825</v>
      </c>
      <c r="E163" t="s">
        <v>826</v>
      </c>
      <c r="F163" s="15">
        <v>-1081</v>
      </c>
      <c r="G163" t="s">
        <v>34</v>
      </c>
      <c r="H163" t="s">
        <v>78</v>
      </c>
      <c r="I163" t="s">
        <v>54</v>
      </c>
      <c r="J163">
        <f>VLOOKUP(B163,自助退!B:F,5,FALSE)</f>
        <v>1081</v>
      </c>
      <c r="K163" t="str">
        <f t="shared" si="2"/>
        <v/>
      </c>
    </row>
    <row r="164" spans="1:11" ht="14.25" hidden="1" customHeight="1">
      <c r="A164" s="17">
        <v>42904.640972222223</v>
      </c>
      <c r="B164" s="15">
        <v>262550</v>
      </c>
      <c r="C164" t="s">
        <v>827</v>
      </c>
      <c r="D164" t="s">
        <v>828</v>
      </c>
      <c r="E164" t="s">
        <v>829</v>
      </c>
      <c r="F164" s="15">
        <v>-428</v>
      </c>
      <c r="G164" t="s">
        <v>34</v>
      </c>
      <c r="H164" t="s">
        <v>73</v>
      </c>
      <c r="I164" t="s">
        <v>54</v>
      </c>
      <c r="J164">
        <f>VLOOKUP(B164,自助退!B:F,5,FALSE)</f>
        <v>428</v>
      </c>
      <c r="K164" t="str">
        <f t="shared" si="2"/>
        <v/>
      </c>
    </row>
    <row r="165" spans="1:11" ht="14.25" hidden="1" customHeight="1">
      <c r="A165" s="17">
        <v>42904.661585648151</v>
      </c>
      <c r="B165" s="15">
        <v>262637</v>
      </c>
      <c r="D165" t="s">
        <v>831</v>
      </c>
      <c r="E165" t="s">
        <v>832</v>
      </c>
      <c r="F165" s="15">
        <v>-1227</v>
      </c>
      <c r="G165" t="s">
        <v>34</v>
      </c>
      <c r="H165" t="s">
        <v>88</v>
      </c>
      <c r="I165" t="s">
        <v>60</v>
      </c>
      <c r="J165">
        <f>VLOOKUP(B165,自助退!B:F,5,FALSE)</f>
        <v>1227</v>
      </c>
      <c r="K165" t="str">
        <f t="shared" si="2"/>
        <v/>
      </c>
    </row>
    <row r="166" spans="1:11" ht="14.25" hidden="1" customHeight="1">
      <c r="A166" s="17">
        <v>42904.679780092592</v>
      </c>
      <c r="B166" s="15">
        <v>262711</v>
      </c>
      <c r="C166" t="s">
        <v>332</v>
      </c>
      <c r="D166" t="s">
        <v>833</v>
      </c>
      <c r="E166" t="s">
        <v>834</v>
      </c>
      <c r="F166" s="15">
        <v>-290</v>
      </c>
      <c r="G166" t="s">
        <v>34</v>
      </c>
      <c r="H166" t="s">
        <v>93</v>
      </c>
      <c r="I166" t="s">
        <v>60</v>
      </c>
      <c r="J166">
        <f>VLOOKUP(B166,自助退!B:F,5,FALSE)</f>
        <v>290</v>
      </c>
      <c r="K166" t="str">
        <f t="shared" si="2"/>
        <v/>
      </c>
    </row>
    <row r="167" spans="1:11" ht="14.25" hidden="1" customHeight="1">
      <c r="A167" s="17">
        <v>42904.680243055554</v>
      </c>
      <c r="B167" s="15">
        <v>262714</v>
      </c>
      <c r="C167" t="s">
        <v>332</v>
      </c>
      <c r="D167" t="s">
        <v>833</v>
      </c>
      <c r="E167" t="s">
        <v>834</v>
      </c>
      <c r="F167" s="15">
        <v>-274</v>
      </c>
      <c r="G167" t="s">
        <v>34</v>
      </c>
      <c r="H167" t="s">
        <v>93</v>
      </c>
      <c r="I167" t="s">
        <v>60</v>
      </c>
      <c r="J167">
        <f>VLOOKUP(B167,自助退!B:F,5,FALSE)</f>
        <v>274</v>
      </c>
      <c r="K167" t="str">
        <f t="shared" si="2"/>
        <v/>
      </c>
    </row>
    <row r="168" spans="1:11" ht="14.25" hidden="1" customHeight="1">
      <c r="A168" s="17">
        <v>42904.681504629632</v>
      </c>
      <c r="B168" s="15">
        <v>262722</v>
      </c>
      <c r="C168" t="s">
        <v>332</v>
      </c>
      <c r="D168" t="s">
        <v>833</v>
      </c>
      <c r="E168" t="s">
        <v>834</v>
      </c>
      <c r="F168" s="15">
        <v>-270</v>
      </c>
      <c r="G168" t="s">
        <v>34</v>
      </c>
      <c r="H168" t="s">
        <v>88</v>
      </c>
      <c r="I168" t="s">
        <v>60</v>
      </c>
      <c r="J168">
        <f>VLOOKUP(B168,自助退!B:F,5,FALSE)</f>
        <v>270</v>
      </c>
      <c r="K168" t="str">
        <f t="shared" si="2"/>
        <v/>
      </c>
    </row>
    <row r="169" spans="1:11" ht="14.25" hidden="1" customHeight="1">
      <c r="A169" s="17">
        <v>42904.682928240742</v>
      </c>
      <c r="B169" s="15">
        <v>262729</v>
      </c>
      <c r="C169" t="s">
        <v>332</v>
      </c>
      <c r="D169" t="s">
        <v>833</v>
      </c>
      <c r="E169" t="s">
        <v>834</v>
      </c>
      <c r="F169" s="15">
        <v>-270</v>
      </c>
      <c r="G169" t="s">
        <v>34</v>
      </c>
      <c r="H169" t="s">
        <v>835</v>
      </c>
      <c r="I169" t="s">
        <v>60</v>
      </c>
      <c r="J169">
        <f>VLOOKUP(B169,自助退!B:F,5,FALSE)</f>
        <v>270</v>
      </c>
      <c r="K169" t="str">
        <f t="shared" si="2"/>
        <v/>
      </c>
    </row>
    <row r="170" spans="1:11" ht="14.25" hidden="1" customHeight="1">
      <c r="A170" s="17">
        <v>42904.685590277775</v>
      </c>
      <c r="B170" s="15">
        <v>262736</v>
      </c>
      <c r="C170" t="s">
        <v>332</v>
      </c>
      <c r="D170" t="s">
        <v>833</v>
      </c>
      <c r="E170" t="s">
        <v>834</v>
      </c>
      <c r="F170" s="15">
        <v>-270</v>
      </c>
      <c r="G170" t="s">
        <v>34</v>
      </c>
      <c r="H170" t="s">
        <v>835</v>
      </c>
      <c r="I170" t="s">
        <v>60</v>
      </c>
      <c r="J170">
        <f>VLOOKUP(B170,自助退!B:F,5,FALSE)</f>
        <v>270</v>
      </c>
      <c r="K170" t="str">
        <f t="shared" si="2"/>
        <v/>
      </c>
    </row>
    <row r="171" spans="1:11" ht="14.25" hidden="1" customHeight="1">
      <c r="A171" s="17">
        <v>42904.774270833332</v>
      </c>
      <c r="B171" s="15">
        <v>262975</v>
      </c>
      <c r="C171" t="s">
        <v>836</v>
      </c>
      <c r="D171" t="s">
        <v>837</v>
      </c>
      <c r="E171" t="s">
        <v>838</v>
      </c>
      <c r="F171" s="15">
        <v>-84</v>
      </c>
      <c r="G171" t="s">
        <v>34</v>
      </c>
      <c r="H171" t="s">
        <v>73</v>
      </c>
      <c r="I171" t="s">
        <v>54</v>
      </c>
      <c r="J171">
        <f>VLOOKUP(B171,自助退!B:F,5,FALSE)</f>
        <v>84</v>
      </c>
      <c r="K171" t="str">
        <f t="shared" si="2"/>
        <v/>
      </c>
    </row>
    <row r="172" spans="1:11" ht="14.25" hidden="1" customHeight="1">
      <c r="A172" s="17">
        <v>42905.327905092592</v>
      </c>
      <c r="B172" s="15">
        <v>264473</v>
      </c>
      <c r="C172" t="s">
        <v>839</v>
      </c>
      <c r="D172" t="s">
        <v>349</v>
      </c>
      <c r="E172" t="s">
        <v>350</v>
      </c>
      <c r="F172" s="15">
        <v>-3500</v>
      </c>
      <c r="G172" t="s">
        <v>34</v>
      </c>
      <c r="H172" t="s">
        <v>70</v>
      </c>
      <c r="I172" t="s">
        <v>54</v>
      </c>
      <c r="J172">
        <f>VLOOKUP(B172,自助退!B:F,5,FALSE)</f>
        <v>3500</v>
      </c>
      <c r="K172" t="str">
        <f t="shared" si="2"/>
        <v/>
      </c>
    </row>
    <row r="173" spans="1:11" ht="14.25" hidden="1" customHeight="1">
      <c r="A173" s="17">
        <v>42905.352893518517</v>
      </c>
      <c r="B173" s="15">
        <v>265933</v>
      </c>
      <c r="C173" t="s">
        <v>840</v>
      </c>
      <c r="D173" t="s">
        <v>841</v>
      </c>
      <c r="E173" t="s">
        <v>842</v>
      </c>
      <c r="F173" s="15">
        <v>-500</v>
      </c>
      <c r="G173" t="s">
        <v>34</v>
      </c>
      <c r="H173" t="s">
        <v>99</v>
      </c>
      <c r="I173" t="s">
        <v>54</v>
      </c>
      <c r="J173">
        <f>VLOOKUP(B173,自助退!B:F,5,FALSE)</f>
        <v>500</v>
      </c>
      <c r="K173" t="str">
        <f t="shared" si="2"/>
        <v/>
      </c>
    </row>
    <row r="174" spans="1:11" ht="14.25" hidden="1" customHeight="1">
      <c r="A174" s="17">
        <v>42905.39335648148</v>
      </c>
      <c r="B174" s="15">
        <v>270078</v>
      </c>
      <c r="C174" t="s">
        <v>843</v>
      </c>
      <c r="D174" t="s">
        <v>844</v>
      </c>
      <c r="E174" t="s">
        <v>845</v>
      </c>
      <c r="F174" s="15">
        <v>-518</v>
      </c>
      <c r="G174" t="s">
        <v>34</v>
      </c>
      <c r="H174" t="s">
        <v>69</v>
      </c>
      <c r="I174" t="s">
        <v>54</v>
      </c>
      <c r="J174">
        <f>VLOOKUP(B174,自助退!B:F,5,FALSE)</f>
        <v>518</v>
      </c>
      <c r="K174" t="str">
        <f t="shared" si="2"/>
        <v/>
      </c>
    </row>
    <row r="175" spans="1:11" ht="14.25" hidden="1" customHeight="1">
      <c r="A175" s="17">
        <v>42905.402604166666</v>
      </c>
      <c r="B175" s="15">
        <v>271036</v>
      </c>
      <c r="C175" t="s">
        <v>846</v>
      </c>
      <c r="D175" t="s">
        <v>847</v>
      </c>
      <c r="E175" t="s">
        <v>848</v>
      </c>
      <c r="F175" s="15">
        <v>-300</v>
      </c>
      <c r="G175" t="s">
        <v>34</v>
      </c>
      <c r="H175" t="s">
        <v>97</v>
      </c>
      <c r="I175" t="s">
        <v>54</v>
      </c>
      <c r="J175">
        <f>VLOOKUP(B175,自助退!B:F,5,FALSE)</f>
        <v>300</v>
      </c>
      <c r="K175" t="str">
        <f t="shared" si="2"/>
        <v/>
      </c>
    </row>
    <row r="176" spans="1:11" ht="14.25" hidden="1" customHeight="1">
      <c r="A176" s="17">
        <v>42905.406886574077</v>
      </c>
      <c r="B176" s="15">
        <v>271492</v>
      </c>
      <c r="C176" t="s">
        <v>849</v>
      </c>
      <c r="D176" t="s">
        <v>850</v>
      </c>
      <c r="E176" t="s">
        <v>851</v>
      </c>
      <c r="F176" s="15">
        <v>-994</v>
      </c>
      <c r="G176" t="s">
        <v>34</v>
      </c>
      <c r="H176" t="s">
        <v>74</v>
      </c>
      <c r="I176" t="s">
        <v>54</v>
      </c>
      <c r="J176">
        <f>VLOOKUP(B176,自助退!B:F,5,FALSE)</f>
        <v>994</v>
      </c>
      <c r="K176" t="str">
        <f t="shared" si="2"/>
        <v/>
      </c>
    </row>
    <row r="177" spans="1:11" ht="14.25" hidden="1" customHeight="1">
      <c r="A177" s="17">
        <v>42905.420474537037</v>
      </c>
      <c r="B177" s="15">
        <v>273059</v>
      </c>
      <c r="C177" t="s">
        <v>852</v>
      </c>
      <c r="D177" t="s">
        <v>853</v>
      </c>
      <c r="E177" t="s">
        <v>854</v>
      </c>
      <c r="F177" s="15">
        <v>-1500</v>
      </c>
      <c r="G177" t="s">
        <v>34</v>
      </c>
      <c r="H177" t="s">
        <v>69</v>
      </c>
      <c r="I177" t="s">
        <v>54</v>
      </c>
      <c r="J177">
        <f>VLOOKUP(B177,自助退!B:F,5,FALSE)</f>
        <v>1500</v>
      </c>
      <c r="K177" t="str">
        <f t="shared" si="2"/>
        <v/>
      </c>
    </row>
    <row r="178" spans="1:11" ht="14.25" hidden="1" customHeight="1">
      <c r="A178" s="17">
        <v>42905.425879629627</v>
      </c>
      <c r="B178" s="15">
        <v>273666</v>
      </c>
      <c r="C178" t="s">
        <v>855</v>
      </c>
      <c r="D178" t="s">
        <v>856</v>
      </c>
      <c r="E178" t="s">
        <v>857</v>
      </c>
      <c r="F178" s="15">
        <v>-549</v>
      </c>
      <c r="G178" t="s">
        <v>34</v>
      </c>
      <c r="H178" t="s">
        <v>72</v>
      </c>
      <c r="I178" t="s">
        <v>54</v>
      </c>
      <c r="J178">
        <f>VLOOKUP(B178,自助退!B:F,5,FALSE)</f>
        <v>549</v>
      </c>
      <c r="K178" t="str">
        <f t="shared" si="2"/>
        <v/>
      </c>
    </row>
    <row r="179" spans="1:11" ht="14.25" hidden="1" customHeight="1">
      <c r="A179" s="17">
        <v>42905.425891203704</v>
      </c>
      <c r="B179" s="15">
        <v>273670</v>
      </c>
      <c r="C179" t="s">
        <v>858</v>
      </c>
      <c r="D179" t="s">
        <v>859</v>
      </c>
      <c r="E179" t="s">
        <v>860</v>
      </c>
      <c r="F179" s="15">
        <v>-425</v>
      </c>
      <c r="G179" t="s">
        <v>34</v>
      </c>
      <c r="H179" t="s">
        <v>80</v>
      </c>
      <c r="I179" t="s">
        <v>54</v>
      </c>
      <c r="J179">
        <f>VLOOKUP(B179,自助退!B:F,5,FALSE)</f>
        <v>425</v>
      </c>
      <c r="K179" t="str">
        <f t="shared" si="2"/>
        <v/>
      </c>
    </row>
    <row r="180" spans="1:11" ht="14.25" hidden="1" customHeight="1">
      <c r="A180" s="17">
        <v>42905.426886574074</v>
      </c>
      <c r="B180" s="15">
        <v>273756</v>
      </c>
      <c r="C180" t="s">
        <v>861</v>
      </c>
      <c r="D180" t="s">
        <v>862</v>
      </c>
      <c r="E180" t="s">
        <v>863</v>
      </c>
      <c r="F180" s="15">
        <v>-364</v>
      </c>
      <c r="G180" t="s">
        <v>34</v>
      </c>
      <c r="H180" t="s">
        <v>83</v>
      </c>
      <c r="I180" t="s">
        <v>54</v>
      </c>
      <c r="J180">
        <f>VLOOKUP(B180,自助退!B:F,5,FALSE)</f>
        <v>364</v>
      </c>
      <c r="K180" t="str">
        <f t="shared" si="2"/>
        <v/>
      </c>
    </row>
    <row r="181" spans="1:11" ht="14.25" hidden="1" customHeight="1">
      <c r="A181" s="17">
        <v>42905.42864583333</v>
      </c>
      <c r="B181" s="15">
        <v>273917</v>
      </c>
      <c r="C181" t="s">
        <v>864</v>
      </c>
      <c r="D181" t="s">
        <v>608</v>
      </c>
      <c r="E181" t="s">
        <v>609</v>
      </c>
      <c r="F181" s="15">
        <v>-550</v>
      </c>
      <c r="G181" t="s">
        <v>34</v>
      </c>
      <c r="H181" t="s">
        <v>89</v>
      </c>
      <c r="I181" t="s">
        <v>54</v>
      </c>
      <c r="J181">
        <f>VLOOKUP(B181,自助退!B:F,5,FALSE)</f>
        <v>550</v>
      </c>
      <c r="K181" t="str">
        <f t="shared" si="2"/>
        <v/>
      </c>
    </row>
    <row r="182" spans="1:11" ht="14.25" hidden="1" customHeight="1">
      <c r="A182" s="17">
        <v>42905.434710648151</v>
      </c>
      <c r="B182" s="15">
        <v>274488</v>
      </c>
      <c r="C182" t="s">
        <v>865</v>
      </c>
      <c r="D182" t="s">
        <v>866</v>
      </c>
      <c r="E182" t="s">
        <v>867</v>
      </c>
      <c r="F182" s="15">
        <v>-994</v>
      </c>
      <c r="G182" t="s">
        <v>34</v>
      </c>
      <c r="H182" t="s">
        <v>71</v>
      </c>
      <c r="I182" t="s">
        <v>54</v>
      </c>
      <c r="J182">
        <f>VLOOKUP(B182,自助退!B:F,5,FALSE)</f>
        <v>994</v>
      </c>
      <c r="K182" t="str">
        <f t="shared" si="2"/>
        <v/>
      </c>
    </row>
    <row r="183" spans="1:11" ht="14.25" hidden="1" customHeight="1">
      <c r="A183" s="17">
        <v>42905.43787037037</v>
      </c>
      <c r="B183" s="15">
        <v>274829</v>
      </c>
      <c r="C183" t="s">
        <v>868</v>
      </c>
      <c r="D183" t="s">
        <v>869</v>
      </c>
      <c r="E183" t="s">
        <v>870</v>
      </c>
      <c r="F183" s="15">
        <v>-5000</v>
      </c>
      <c r="G183" t="s">
        <v>34</v>
      </c>
      <c r="H183" t="s">
        <v>74</v>
      </c>
      <c r="I183" t="s">
        <v>54</v>
      </c>
      <c r="J183">
        <f>VLOOKUP(B183,自助退!B:F,5,FALSE)</f>
        <v>5000</v>
      </c>
      <c r="K183" t="str">
        <f t="shared" si="2"/>
        <v/>
      </c>
    </row>
    <row r="184" spans="1:11" ht="14.25" hidden="1" customHeight="1">
      <c r="A184" s="17">
        <v>42905.442337962966</v>
      </c>
      <c r="B184" s="15">
        <v>275315</v>
      </c>
      <c r="C184" t="s">
        <v>871</v>
      </c>
      <c r="D184" t="s">
        <v>872</v>
      </c>
      <c r="E184" t="s">
        <v>873</v>
      </c>
      <c r="F184" s="15">
        <v>-1500</v>
      </c>
      <c r="G184" t="s">
        <v>34</v>
      </c>
      <c r="H184" t="s">
        <v>73</v>
      </c>
      <c r="I184" t="s">
        <v>54</v>
      </c>
      <c r="J184">
        <f>VLOOKUP(B184,自助退!B:F,5,FALSE)</f>
        <v>1500</v>
      </c>
      <c r="K184" t="str">
        <f t="shared" si="2"/>
        <v/>
      </c>
    </row>
    <row r="185" spans="1:11" ht="14.25" hidden="1" customHeight="1">
      <c r="A185" s="17">
        <v>42905.446851851855</v>
      </c>
      <c r="B185" s="15">
        <v>275783</v>
      </c>
      <c r="C185" t="s">
        <v>332</v>
      </c>
      <c r="D185" t="s">
        <v>874</v>
      </c>
      <c r="E185" t="s">
        <v>875</v>
      </c>
      <c r="F185" s="15">
        <v>-1000</v>
      </c>
      <c r="G185" t="s">
        <v>34</v>
      </c>
      <c r="H185" t="s">
        <v>88</v>
      </c>
      <c r="I185" t="s">
        <v>60</v>
      </c>
      <c r="J185">
        <f>VLOOKUP(B185,自助退!B:F,5,FALSE)</f>
        <v>1000</v>
      </c>
      <c r="K185" t="str">
        <f t="shared" si="2"/>
        <v/>
      </c>
    </row>
    <row r="186" spans="1:11" ht="14.25" hidden="1" customHeight="1">
      <c r="A186" s="17">
        <v>42905.455300925925</v>
      </c>
      <c r="B186" s="15">
        <v>276556</v>
      </c>
      <c r="C186" t="s">
        <v>332</v>
      </c>
      <c r="D186" t="s">
        <v>351</v>
      </c>
      <c r="E186" t="s">
        <v>352</v>
      </c>
      <c r="F186" s="15">
        <v>-400</v>
      </c>
      <c r="G186" t="s">
        <v>34</v>
      </c>
      <c r="H186" t="s">
        <v>80</v>
      </c>
      <c r="I186" t="s">
        <v>60</v>
      </c>
      <c r="J186">
        <f>VLOOKUP(B186,自助退!B:F,5,FALSE)</f>
        <v>400</v>
      </c>
      <c r="K186" t="str">
        <f t="shared" si="2"/>
        <v/>
      </c>
    </row>
    <row r="187" spans="1:11" ht="14.25" hidden="1" customHeight="1">
      <c r="A187" s="17">
        <v>42905.455729166664</v>
      </c>
      <c r="B187" s="15">
        <v>276593</v>
      </c>
      <c r="C187" t="s">
        <v>332</v>
      </c>
      <c r="D187" t="s">
        <v>351</v>
      </c>
      <c r="E187" t="s">
        <v>352</v>
      </c>
      <c r="F187" s="15">
        <v>-400</v>
      </c>
      <c r="G187" t="s">
        <v>34</v>
      </c>
      <c r="H187" t="s">
        <v>80</v>
      </c>
      <c r="I187" t="s">
        <v>60</v>
      </c>
      <c r="J187">
        <f>VLOOKUP(B187,自助退!B:F,5,FALSE)</f>
        <v>400</v>
      </c>
      <c r="K187" t="str">
        <f t="shared" si="2"/>
        <v/>
      </c>
    </row>
    <row r="188" spans="1:11" ht="14.25" hidden="1" customHeight="1">
      <c r="A188" s="17">
        <v>42905.456099537034</v>
      </c>
      <c r="B188" s="15">
        <v>276632</v>
      </c>
      <c r="C188" t="s">
        <v>332</v>
      </c>
      <c r="D188" t="s">
        <v>351</v>
      </c>
      <c r="E188" t="s">
        <v>352</v>
      </c>
      <c r="F188" s="15">
        <v>-400</v>
      </c>
      <c r="G188" t="s">
        <v>34</v>
      </c>
      <c r="H188" t="s">
        <v>67</v>
      </c>
      <c r="I188" t="s">
        <v>60</v>
      </c>
      <c r="J188">
        <f>VLOOKUP(B188,自助退!B:F,5,FALSE)</f>
        <v>400</v>
      </c>
      <c r="K188" t="str">
        <f t="shared" si="2"/>
        <v/>
      </c>
    </row>
    <row r="189" spans="1:11" ht="14.25" hidden="1" customHeight="1">
      <c r="A189" s="17">
        <v>42905.45789351852</v>
      </c>
      <c r="B189" s="15">
        <v>276807</v>
      </c>
      <c r="C189" t="s">
        <v>876</v>
      </c>
      <c r="D189" t="s">
        <v>877</v>
      </c>
      <c r="E189" t="s">
        <v>878</v>
      </c>
      <c r="F189" s="15">
        <v>-150</v>
      </c>
      <c r="G189" t="s">
        <v>34</v>
      </c>
      <c r="H189" t="s">
        <v>94</v>
      </c>
      <c r="I189" t="s">
        <v>54</v>
      </c>
      <c r="J189">
        <f>VLOOKUP(B189,自助退!B:F,5,FALSE)</f>
        <v>150</v>
      </c>
      <c r="K189" t="str">
        <f t="shared" si="2"/>
        <v/>
      </c>
    </row>
    <row r="190" spans="1:11" ht="14.25" hidden="1" customHeight="1">
      <c r="A190" s="17">
        <v>42905.460162037038</v>
      </c>
      <c r="B190" s="15">
        <v>277013</v>
      </c>
      <c r="C190" t="s">
        <v>332</v>
      </c>
      <c r="D190" t="s">
        <v>351</v>
      </c>
      <c r="E190" t="s">
        <v>352</v>
      </c>
      <c r="F190" s="15">
        <v>-400</v>
      </c>
      <c r="G190" t="s">
        <v>34</v>
      </c>
      <c r="H190" t="s">
        <v>71</v>
      </c>
      <c r="I190" t="s">
        <v>60</v>
      </c>
      <c r="J190">
        <f>VLOOKUP(B190,自助退!B:F,5,FALSE)</f>
        <v>400</v>
      </c>
      <c r="K190" t="str">
        <f t="shared" si="2"/>
        <v/>
      </c>
    </row>
    <row r="191" spans="1:11" ht="14.25" hidden="1" customHeight="1">
      <c r="A191" s="17">
        <v>42905.460856481484</v>
      </c>
      <c r="B191" s="15">
        <v>277099</v>
      </c>
      <c r="C191" t="s">
        <v>332</v>
      </c>
      <c r="D191" t="s">
        <v>351</v>
      </c>
      <c r="E191" t="s">
        <v>352</v>
      </c>
      <c r="F191" s="15">
        <v>-400</v>
      </c>
      <c r="G191" t="s">
        <v>34</v>
      </c>
      <c r="H191" t="s">
        <v>71</v>
      </c>
      <c r="I191" t="s">
        <v>60</v>
      </c>
      <c r="J191">
        <f>VLOOKUP(B191,自助退!B:F,5,FALSE)</f>
        <v>400</v>
      </c>
      <c r="K191" t="str">
        <f t="shared" si="2"/>
        <v/>
      </c>
    </row>
    <row r="192" spans="1:11" ht="14.25" hidden="1" customHeight="1">
      <c r="A192" s="17">
        <v>42905.462141203701</v>
      </c>
      <c r="B192" s="15">
        <v>277196</v>
      </c>
      <c r="C192" t="s">
        <v>332</v>
      </c>
      <c r="D192" t="s">
        <v>351</v>
      </c>
      <c r="E192" t="s">
        <v>352</v>
      </c>
      <c r="F192" s="15">
        <v>-400</v>
      </c>
      <c r="G192" t="s">
        <v>34</v>
      </c>
      <c r="H192" t="s">
        <v>879</v>
      </c>
      <c r="I192" t="s">
        <v>60</v>
      </c>
      <c r="J192">
        <f>VLOOKUP(B192,自助退!B:F,5,FALSE)</f>
        <v>400</v>
      </c>
      <c r="K192" t="str">
        <f t="shared" si="2"/>
        <v/>
      </c>
    </row>
    <row r="193" spans="1:11" ht="14.25" hidden="1" customHeight="1">
      <c r="A193" s="17">
        <v>42905.463819444441</v>
      </c>
      <c r="B193" s="15">
        <v>277330</v>
      </c>
      <c r="C193" t="s">
        <v>332</v>
      </c>
      <c r="D193" t="s">
        <v>351</v>
      </c>
      <c r="E193" t="s">
        <v>352</v>
      </c>
      <c r="F193" s="15">
        <v>-400</v>
      </c>
      <c r="G193" t="s">
        <v>34</v>
      </c>
      <c r="H193" t="s">
        <v>81</v>
      </c>
      <c r="I193" t="s">
        <v>60</v>
      </c>
      <c r="J193">
        <f>VLOOKUP(B193,自助退!B:F,5,FALSE)</f>
        <v>400</v>
      </c>
      <c r="K193" t="str">
        <f t="shared" si="2"/>
        <v/>
      </c>
    </row>
    <row r="194" spans="1:11" ht="14.25" hidden="1" customHeight="1">
      <c r="A194" s="17">
        <v>42905.464641203704</v>
      </c>
      <c r="B194" s="15">
        <v>277410</v>
      </c>
      <c r="C194" t="s">
        <v>880</v>
      </c>
      <c r="D194" t="s">
        <v>881</v>
      </c>
      <c r="E194" t="s">
        <v>882</v>
      </c>
      <c r="F194" s="15">
        <v>-492</v>
      </c>
      <c r="G194" t="s">
        <v>34</v>
      </c>
      <c r="H194" t="s">
        <v>67</v>
      </c>
      <c r="I194" t="s">
        <v>54</v>
      </c>
      <c r="J194">
        <f>VLOOKUP(B194,自助退!B:F,5,FALSE)</f>
        <v>492</v>
      </c>
      <c r="K194" t="str">
        <f t="shared" si="2"/>
        <v/>
      </c>
    </row>
    <row r="195" spans="1:11" ht="14.25" hidden="1" customHeight="1">
      <c r="A195" s="17">
        <v>42905.464884259258</v>
      </c>
      <c r="B195" s="15">
        <v>277431</v>
      </c>
      <c r="C195" t="s">
        <v>332</v>
      </c>
      <c r="D195" t="s">
        <v>351</v>
      </c>
      <c r="E195" t="s">
        <v>352</v>
      </c>
      <c r="F195" s="15">
        <v>-400</v>
      </c>
      <c r="G195" t="s">
        <v>34</v>
      </c>
      <c r="H195" t="s">
        <v>81</v>
      </c>
      <c r="I195" t="s">
        <v>60</v>
      </c>
      <c r="J195">
        <f>VLOOKUP(B195,自助退!B:F,5,FALSE)</f>
        <v>400</v>
      </c>
      <c r="K195" t="str">
        <f t="shared" ref="K195:K258" si="3">IF(J195=F195*-1,"",1)</f>
        <v/>
      </c>
    </row>
    <row r="196" spans="1:11" ht="14.25" hidden="1" customHeight="1">
      <c r="A196" s="17">
        <v>42905.466168981482</v>
      </c>
      <c r="B196" s="15">
        <v>277551</v>
      </c>
      <c r="C196" t="s">
        <v>332</v>
      </c>
      <c r="D196" t="s">
        <v>883</v>
      </c>
      <c r="E196" t="s">
        <v>884</v>
      </c>
      <c r="F196" s="15">
        <v>-1000</v>
      </c>
      <c r="G196" t="s">
        <v>34</v>
      </c>
      <c r="H196" t="s">
        <v>93</v>
      </c>
      <c r="I196" t="s">
        <v>60</v>
      </c>
      <c r="J196">
        <f>VLOOKUP(B196,自助退!B:F,5,FALSE)</f>
        <v>1000</v>
      </c>
      <c r="K196" t="str">
        <f t="shared" si="3"/>
        <v/>
      </c>
    </row>
    <row r="197" spans="1:11" ht="14.25" hidden="1" customHeight="1">
      <c r="A197" s="17">
        <v>42905.4690625</v>
      </c>
      <c r="B197" s="15">
        <v>277779</v>
      </c>
      <c r="C197" t="s">
        <v>885</v>
      </c>
      <c r="D197" t="s">
        <v>886</v>
      </c>
      <c r="E197" t="s">
        <v>887</v>
      </c>
      <c r="F197" s="15">
        <v>-1000</v>
      </c>
      <c r="G197" t="s">
        <v>34</v>
      </c>
      <c r="H197" t="s">
        <v>93</v>
      </c>
      <c r="I197" t="s">
        <v>54</v>
      </c>
      <c r="J197">
        <f>VLOOKUP(B197,自助退!B:F,5,FALSE)</f>
        <v>1000</v>
      </c>
      <c r="K197" t="str">
        <f t="shared" si="3"/>
        <v/>
      </c>
    </row>
    <row r="198" spans="1:11" ht="14.25" hidden="1" customHeight="1">
      <c r="A198" s="17">
        <v>42905.47042824074</v>
      </c>
      <c r="B198" s="15">
        <v>277890</v>
      </c>
      <c r="C198" t="s">
        <v>332</v>
      </c>
      <c r="D198" t="s">
        <v>888</v>
      </c>
      <c r="E198" t="s">
        <v>889</v>
      </c>
      <c r="F198" s="15">
        <v>-247</v>
      </c>
      <c r="G198" t="s">
        <v>34</v>
      </c>
      <c r="H198" t="s">
        <v>81</v>
      </c>
      <c r="I198" t="s">
        <v>60</v>
      </c>
      <c r="J198">
        <f>VLOOKUP(B198,自助退!B:F,5,FALSE)</f>
        <v>247</v>
      </c>
      <c r="K198" t="str">
        <f t="shared" si="3"/>
        <v/>
      </c>
    </row>
    <row r="199" spans="1:11" s="40" customFormat="1" ht="14.25" hidden="1" customHeight="1">
      <c r="A199" s="17">
        <v>42905.471932870372</v>
      </c>
      <c r="B199" s="15">
        <v>277997</v>
      </c>
      <c r="C199" t="s">
        <v>890</v>
      </c>
      <c r="D199" t="s">
        <v>891</v>
      </c>
      <c r="E199" t="s">
        <v>892</v>
      </c>
      <c r="F199" s="15">
        <v>-300</v>
      </c>
      <c r="G199" t="s">
        <v>34</v>
      </c>
      <c r="H199" t="s">
        <v>88</v>
      </c>
      <c r="I199" t="s">
        <v>54</v>
      </c>
      <c r="J199">
        <f>VLOOKUP(B199,自助退!B:F,5,FALSE)</f>
        <v>300</v>
      </c>
      <c r="K199" t="str">
        <f t="shared" si="3"/>
        <v/>
      </c>
    </row>
    <row r="200" spans="1:11" ht="14.25" hidden="1" customHeight="1">
      <c r="A200" s="17">
        <v>42905.475555555553</v>
      </c>
      <c r="B200" s="15">
        <v>278270</v>
      </c>
      <c r="C200" t="s">
        <v>893</v>
      </c>
      <c r="D200" t="s">
        <v>894</v>
      </c>
      <c r="E200" t="s">
        <v>895</v>
      </c>
      <c r="F200" s="15">
        <v>-302</v>
      </c>
      <c r="G200" t="s">
        <v>34</v>
      </c>
      <c r="H200" t="s">
        <v>71</v>
      </c>
      <c r="I200" t="s">
        <v>54</v>
      </c>
      <c r="J200">
        <f>VLOOKUP(B200,自助退!B:F,5,FALSE)</f>
        <v>302</v>
      </c>
      <c r="K200" t="str">
        <f t="shared" si="3"/>
        <v/>
      </c>
    </row>
    <row r="201" spans="1:11" ht="14.25" hidden="1" customHeight="1">
      <c r="A201" s="17">
        <v>42905.477835648147</v>
      </c>
      <c r="B201" s="15">
        <v>278424</v>
      </c>
      <c r="C201" t="s">
        <v>896</v>
      </c>
      <c r="D201" t="s">
        <v>897</v>
      </c>
      <c r="E201" t="s">
        <v>898</v>
      </c>
      <c r="F201" s="15">
        <v>-281</v>
      </c>
      <c r="G201" t="s">
        <v>34</v>
      </c>
      <c r="H201" t="s">
        <v>74</v>
      </c>
      <c r="I201" t="s">
        <v>54</v>
      </c>
      <c r="J201">
        <f>VLOOKUP(B201,自助退!B:F,5,FALSE)</f>
        <v>281</v>
      </c>
      <c r="K201" t="str">
        <f t="shared" si="3"/>
        <v/>
      </c>
    </row>
    <row r="202" spans="1:11" ht="14.25" hidden="1" customHeight="1">
      <c r="A202" s="17">
        <v>42905.47861111111</v>
      </c>
      <c r="B202" s="15">
        <v>278492</v>
      </c>
      <c r="C202" t="s">
        <v>899</v>
      </c>
      <c r="D202" t="s">
        <v>900</v>
      </c>
      <c r="E202" t="s">
        <v>901</v>
      </c>
      <c r="F202" s="15">
        <v>-177</v>
      </c>
      <c r="G202" t="s">
        <v>34</v>
      </c>
      <c r="H202" t="s">
        <v>82</v>
      </c>
      <c r="I202" t="s">
        <v>54</v>
      </c>
      <c r="J202">
        <f>VLOOKUP(B202,自助退!B:F,5,FALSE)</f>
        <v>177</v>
      </c>
      <c r="K202" t="str">
        <f t="shared" si="3"/>
        <v/>
      </c>
    </row>
    <row r="203" spans="1:11" ht="14.25" hidden="1" customHeight="1">
      <c r="A203" s="17">
        <v>42905.482974537037</v>
      </c>
      <c r="B203" s="15">
        <v>278752</v>
      </c>
      <c r="C203" t="s">
        <v>902</v>
      </c>
      <c r="D203" t="s">
        <v>903</v>
      </c>
      <c r="E203" t="s">
        <v>904</v>
      </c>
      <c r="F203" s="15">
        <v>-209</v>
      </c>
      <c r="G203" t="s">
        <v>34</v>
      </c>
      <c r="H203" t="s">
        <v>94</v>
      </c>
      <c r="I203" t="s">
        <v>54</v>
      </c>
      <c r="J203">
        <f>VLOOKUP(B203,自助退!B:F,5,FALSE)</f>
        <v>209</v>
      </c>
      <c r="K203" t="str">
        <f t="shared" si="3"/>
        <v/>
      </c>
    </row>
    <row r="204" spans="1:11" ht="14.25" hidden="1" customHeight="1">
      <c r="A204" s="17">
        <v>42905.483217592591</v>
      </c>
      <c r="B204" s="15">
        <v>278765</v>
      </c>
      <c r="C204" t="s">
        <v>905</v>
      </c>
      <c r="D204" t="s">
        <v>906</v>
      </c>
      <c r="E204" t="s">
        <v>907</v>
      </c>
      <c r="F204" s="15">
        <v>-1000</v>
      </c>
      <c r="G204" t="s">
        <v>34</v>
      </c>
      <c r="H204" t="s">
        <v>68</v>
      </c>
      <c r="I204" t="s">
        <v>54</v>
      </c>
      <c r="J204">
        <f>VLOOKUP(B204,自助退!B:F,5,FALSE)</f>
        <v>1000</v>
      </c>
      <c r="K204" t="str">
        <f t="shared" si="3"/>
        <v/>
      </c>
    </row>
    <row r="205" spans="1:11" ht="14.25" hidden="1" customHeight="1">
      <c r="A205" s="17">
        <v>42905.483634259261</v>
      </c>
      <c r="B205" s="15">
        <v>278791</v>
      </c>
      <c r="C205" t="s">
        <v>908</v>
      </c>
      <c r="D205" t="s">
        <v>906</v>
      </c>
      <c r="E205" t="s">
        <v>907</v>
      </c>
      <c r="F205" s="15">
        <v>-59</v>
      </c>
      <c r="G205" t="s">
        <v>34</v>
      </c>
      <c r="H205" t="s">
        <v>68</v>
      </c>
      <c r="I205" t="s">
        <v>54</v>
      </c>
      <c r="J205">
        <f>VLOOKUP(B205,自助退!B:F,5,FALSE)</f>
        <v>59</v>
      </c>
      <c r="K205" t="str">
        <f t="shared" si="3"/>
        <v/>
      </c>
    </row>
    <row r="206" spans="1:11" ht="14.25" hidden="1" customHeight="1">
      <c r="A206" s="17">
        <v>42905.485798611109</v>
      </c>
      <c r="B206" s="15">
        <v>278914</v>
      </c>
      <c r="C206" t="s">
        <v>909</v>
      </c>
      <c r="D206" t="s">
        <v>872</v>
      </c>
      <c r="E206" t="s">
        <v>873</v>
      </c>
      <c r="F206" s="15">
        <v>-2000</v>
      </c>
      <c r="G206" t="s">
        <v>34</v>
      </c>
      <c r="H206" t="s">
        <v>70</v>
      </c>
      <c r="I206" t="s">
        <v>54</v>
      </c>
      <c r="J206">
        <f>VLOOKUP(B206,自助退!B:F,5,FALSE)</f>
        <v>2000</v>
      </c>
      <c r="K206" t="str">
        <f t="shared" si="3"/>
        <v/>
      </c>
    </row>
    <row r="207" spans="1:11" ht="14.25" hidden="1" customHeight="1">
      <c r="A207" s="17">
        <v>42905.492372685185</v>
      </c>
      <c r="B207" s="15">
        <v>279340</v>
      </c>
      <c r="C207" t="s">
        <v>332</v>
      </c>
      <c r="D207" t="s">
        <v>910</v>
      </c>
      <c r="E207" t="s">
        <v>911</v>
      </c>
      <c r="F207" s="15">
        <v>-263</v>
      </c>
      <c r="G207" t="s">
        <v>34</v>
      </c>
      <c r="H207" t="s">
        <v>81</v>
      </c>
      <c r="I207" t="s">
        <v>60</v>
      </c>
      <c r="J207">
        <f>VLOOKUP(B207,自助退!B:F,5,FALSE)</f>
        <v>263</v>
      </c>
      <c r="K207" t="str">
        <f t="shared" si="3"/>
        <v/>
      </c>
    </row>
    <row r="208" spans="1:11" ht="14.25" hidden="1" customHeight="1">
      <c r="A208" s="17">
        <v>42905.497523148151</v>
      </c>
      <c r="B208" s="15">
        <v>279573</v>
      </c>
      <c r="C208" t="s">
        <v>912</v>
      </c>
      <c r="D208" t="s">
        <v>913</v>
      </c>
      <c r="E208" t="s">
        <v>914</v>
      </c>
      <c r="F208" s="15">
        <v>-72</v>
      </c>
      <c r="G208" t="s">
        <v>34</v>
      </c>
      <c r="H208" t="s">
        <v>69</v>
      </c>
      <c r="I208" t="s">
        <v>54</v>
      </c>
      <c r="J208">
        <f>VLOOKUP(B208,自助退!B:F,5,FALSE)</f>
        <v>72</v>
      </c>
      <c r="K208" t="str">
        <f t="shared" si="3"/>
        <v/>
      </c>
    </row>
    <row r="209" spans="1:11" ht="14.25" hidden="1" customHeight="1">
      <c r="A209" s="17">
        <v>42905.500625000001</v>
      </c>
      <c r="B209" s="15">
        <v>279704</v>
      </c>
      <c r="C209" t="s">
        <v>915</v>
      </c>
      <c r="D209" t="s">
        <v>916</v>
      </c>
      <c r="E209" t="s">
        <v>917</v>
      </c>
      <c r="F209" s="15">
        <v>-220</v>
      </c>
      <c r="G209" t="s">
        <v>34</v>
      </c>
      <c r="H209" t="s">
        <v>86</v>
      </c>
      <c r="I209" t="s">
        <v>54</v>
      </c>
      <c r="J209">
        <f>VLOOKUP(B209,自助退!B:F,5,FALSE)</f>
        <v>220</v>
      </c>
      <c r="K209" t="str">
        <f t="shared" si="3"/>
        <v/>
      </c>
    </row>
    <row r="210" spans="1:11" ht="14.25" hidden="1" customHeight="1">
      <c r="A210" s="17">
        <v>42905.502129629633</v>
      </c>
      <c r="B210" s="15">
        <v>279783</v>
      </c>
      <c r="C210" t="s">
        <v>918</v>
      </c>
      <c r="D210" t="s">
        <v>919</v>
      </c>
      <c r="E210" t="s">
        <v>920</v>
      </c>
      <c r="F210" s="15">
        <v>-7903</v>
      </c>
      <c r="G210" t="s">
        <v>34</v>
      </c>
      <c r="H210" t="s">
        <v>93</v>
      </c>
      <c r="I210" t="s">
        <v>54</v>
      </c>
      <c r="J210">
        <f>VLOOKUP(B210,自助退!B:F,5,FALSE)</f>
        <v>7903</v>
      </c>
      <c r="K210" t="str">
        <f t="shared" si="3"/>
        <v/>
      </c>
    </row>
    <row r="211" spans="1:11" ht="14.25" hidden="1" customHeight="1">
      <c r="A211" s="17">
        <v>42905.502847222226</v>
      </c>
      <c r="B211" s="15">
        <v>279816</v>
      </c>
      <c r="C211" t="s">
        <v>921</v>
      </c>
      <c r="D211" t="s">
        <v>922</v>
      </c>
      <c r="E211" t="s">
        <v>923</v>
      </c>
      <c r="F211" s="15">
        <v>-296</v>
      </c>
      <c r="G211" t="s">
        <v>34</v>
      </c>
      <c r="H211" t="s">
        <v>91</v>
      </c>
      <c r="I211" t="s">
        <v>54</v>
      </c>
      <c r="J211">
        <f>VLOOKUP(B211,自助退!B:F,5,FALSE)</f>
        <v>296</v>
      </c>
      <c r="K211" t="str">
        <f t="shared" si="3"/>
        <v/>
      </c>
    </row>
    <row r="212" spans="1:11" ht="14.25" hidden="1" customHeight="1">
      <c r="A212" s="17">
        <v>42905.507013888891</v>
      </c>
      <c r="B212" s="15">
        <v>279925</v>
      </c>
      <c r="C212" t="s">
        <v>924</v>
      </c>
      <c r="D212" t="s">
        <v>925</v>
      </c>
      <c r="E212" t="s">
        <v>926</v>
      </c>
      <c r="F212" s="15">
        <v>-264</v>
      </c>
      <c r="G212" t="s">
        <v>34</v>
      </c>
      <c r="H212" t="s">
        <v>68</v>
      </c>
      <c r="I212" t="s">
        <v>54</v>
      </c>
      <c r="J212">
        <f>VLOOKUP(B212,自助退!B:F,5,FALSE)</f>
        <v>264</v>
      </c>
      <c r="K212" t="str">
        <f t="shared" si="3"/>
        <v/>
      </c>
    </row>
    <row r="213" spans="1:11" ht="14.25" hidden="1" customHeight="1">
      <c r="A213" s="17">
        <v>42905.514861111114</v>
      </c>
      <c r="B213" s="15">
        <v>280099</v>
      </c>
      <c r="C213" t="s">
        <v>927</v>
      </c>
      <c r="D213" t="s">
        <v>928</v>
      </c>
      <c r="E213" t="s">
        <v>929</v>
      </c>
      <c r="F213" s="15">
        <v>-5000</v>
      </c>
      <c r="G213" t="s">
        <v>34</v>
      </c>
      <c r="H213" t="s">
        <v>70</v>
      </c>
      <c r="I213" t="s">
        <v>54</v>
      </c>
      <c r="J213">
        <f>VLOOKUP(B213,自助退!B:F,5,FALSE)</f>
        <v>5000</v>
      </c>
      <c r="K213" t="str">
        <f t="shared" si="3"/>
        <v/>
      </c>
    </row>
    <row r="214" spans="1:11" ht="14.25" hidden="1" customHeight="1">
      <c r="A214" s="17">
        <v>42905.523402777777</v>
      </c>
      <c r="B214" s="15">
        <v>280215</v>
      </c>
      <c r="C214" t="s">
        <v>930</v>
      </c>
      <c r="D214" t="s">
        <v>931</v>
      </c>
      <c r="E214" t="s">
        <v>932</v>
      </c>
      <c r="F214" s="15">
        <v>-3000</v>
      </c>
      <c r="G214" t="s">
        <v>34</v>
      </c>
      <c r="H214" t="s">
        <v>78</v>
      </c>
      <c r="I214" t="s">
        <v>54</v>
      </c>
      <c r="J214">
        <f>VLOOKUP(B214,自助退!B:F,5,FALSE)</f>
        <v>3000</v>
      </c>
      <c r="K214" t="str">
        <f t="shared" si="3"/>
        <v/>
      </c>
    </row>
    <row r="215" spans="1:11" ht="14.25" hidden="1" customHeight="1">
      <c r="A215" s="17">
        <v>42905.541944444441</v>
      </c>
      <c r="B215" s="15">
        <v>280403</v>
      </c>
      <c r="C215" t="s">
        <v>933</v>
      </c>
      <c r="D215" t="s">
        <v>934</v>
      </c>
      <c r="E215" t="s">
        <v>935</v>
      </c>
      <c r="F215" s="15">
        <v>-500</v>
      </c>
      <c r="G215" t="s">
        <v>34</v>
      </c>
      <c r="H215" t="s">
        <v>74</v>
      </c>
      <c r="I215" t="s">
        <v>54</v>
      </c>
      <c r="J215">
        <f>VLOOKUP(B215,自助退!B:F,5,FALSE)</f>
        <v>500</v>
      </c>
      <c r="K215" t="str">
        <f t="shared" si="3"/>
        <v/>
      </c>
    </row>
    <row r="216" spans="1:11" ht="14.25" hidden="1" customHeight="1">
      <c r="A216" s="17">
        <v>42905.551585648151</v>
      </c>
      <c r="B216" s="15">
        <v>280484</v>
      </c>
      <c r="C216" t="s">
        <v>936</v>
      </c>
      <c r="D216" t="s">
        <v>937</v>
      </c>
      <c r="E216" t="s">
        <v>938</v>
      </c>
      <c r="F216" s="15">
        <v>-600</v>
      </c>
      <c r="G216" t="s">
        <v>34</v>
      </c>
      <c r="H216" t="s">
        <v>73</v>
      </c>
      <c r="I216" t="s">
        <v>54</v>
      </c>
      <c r="J216">
        <f>VLOOKUP(B216,自助退!B:F,5,FALSE)</f>
        <v>600</v>
      </c>
      <c r="K216" t="str">
        <f t="shared" si="3"/>
        <v/>
      </c>
    </row>
    <row r="217" spans="1:11" ht="14.25" hidden="1" customHeight="1">
      <c r="A217" s="17">
        <v>42905.561527777776</v>
      </c>
      <c r="B217" s="15">
        <v>280586</v>
      </c>
      <c r="C217" t="s">
        <v>939</v>
      </c>
      <c r="D217" t="s">
        <v>940</v>
      </c>
      <c r="E217" t="s">
        <v>941</v>
      </c>
      <c r="F217" s="15">
        <v>-87</v>
      </c>
      <c r="G217" t="s">
        <v>34</v>
      </c>
      <c r="H217" t="s">
        <v>93</v>
      </c>
      <c r="I217" t="s">
        <v>54</v>
      </c>
      <c r="J217">
        <f>VLOOKUP(B217,自助退!B:F,5,FALSE)</f>
        <v>87</v>
      </c>
      <c r="K217" t="str">
        <f t="shared" si="3"/>
        <v/>
      </c>
    </row>
    <row r="218" spans="1:11" ht="14.25" hidden="1" customHeight="1">
      <c r="A218" s="17">
        <v>42905.563298611109</v>
      </c>
      <c r="B218" s="15">
        <v>280606</v>
      </c>
      <c r="C218" t="s">
        <v>332</v>
      </c>
      <c r="D218" t="s">
        <v>942</v>
      </c>
      <c r="E218" t="s">
        <v>943</v>
      </c>
      <c r="F218" s="15">
        <v>-2802</v>
      </c>
      <c r="G218" t="s">
        <v>34</v>
      </c>
      <c r="H218" t="s">
        <v>80</v>
      </c>
      <c r="I218" t="s">
        <v>60</v>
      </c>
      <c r="J218">
        <f>VLOOKUP(B218,自助退!B:F,5,FALSE)</f>
        <v>2802</v>
      </c>
      <c r="K218" t="str">
        <f t="shared" si="3"/>
        <v/>
      </c>
    </row>
    <row r="219" spans="1:11" ht="14.25" hidden="1" customHeight="1">
      <c r="A219" s="17">
        <v>42905.567650462966</v>
      </c>
      <c r="B219" s="15">
        <v>280669</v>
      </c>
      <c r="C219" t="s">
        <v>944</v>
      </c>
      <c r="D219" t="s">
        <v>945</v>
      </c>
      <c r="E219" t="s">
        <v>946</v>
      </c>
      <c r="F219" s="15">
        <v>-1013</v>
      </c>
      <c r="G219" t="s">
        <v>34</v>
      </c>
      <c r="H219" t="s">
        <v>97</v>
      </c>
      <c r="I219" t="s">
        <v>54</v>
      </c>
      <c r="J219">
        <f>VLOOKUP(B219,自助退!B:F,5,FALSE)</f>
        <v>1013</v>
      </c>
      <c r="K219" t="str">
        <f t="shared" si="3"/>
        <v/>
      </c>
    </row>
    <row r="220" spans="1:11" ht="14.25" hidden="1" customHeight="1">
      <c r="A220" s="17">
        <v>42905.581597222219</v>
      </c>
      <c r="B220" s="15">
        <v>280965</v>
      </c>
      <c r="C220" t="s">
        <v>947</v>
      </c>
      <c r="D220" t="s">
        <v>948</v>
      </c>
      <c r="E220" t="s">
        <v>949</v>
      </c>
      <c r="F220" s="15">
        <v>-430</v>
      </c>
      <c r="G220" t="s">
        <v>34</v>
      </c>
      <c r="H220" t="s">
        <v>73</v>
      </c>
      <c r="I220" t="s">
        <v>54</v>
      </c>
      <c r="J220">
        <f>VLOOKUP(B220,自助退!B:F,5,FALSE)</f>
        <v>430</v>
      </c>
      <c r="K220" t="str">
        <f t="shared" si="3"/>
        <v/>
      </c>
    </row>
    <row r="221" spans="1:11" ht="14.25" hidden="1" customHeight="1">
      <c r="A221" s="17">
        <v>42905.58761574074</v>
      </c>
      <c r="B221" s="15">
        <v>281187</v>
      </c>
      <c r="C221" t="s">
        <v>950</v>
      </c>
      <c r="D221" t="s">
        <v>951</v>
      </c>
      <c r="E221" t="s">
        <v>952</v>
      </c>
      <c r="F221" s="15">
        <v>-500</v>
      </c>
      <c r="G221" t="s">
        <v>34</v>
      </c>
      <c r="H221" t="s">
        <v>85</v>
      </c>
      <c r="I221" t="s">
        <v>54</v>
      </c>
      <c r="J221">
        <f>VLOOKUP(B221,自助退!B:F,5,FALSE)</f>
        <v>500</v>
      </c>
      <c r="K221" t="str">
        <f t="shared" si="3"/>
        <v/>
      </c>
    </row>
    <row r="222" spans="1:11" ht="14.25" hidden="1" customHeight="1">
      <c r="A222" s="17">
        <v>42905.59983796296</v>
      </c>
      <c r="B222" s="15">
        <v>281890</v>
      </c>
      <c r="C222" t="s">
        <v>953</v>
      </c>
      <c r="D222" t="s">
        <v>954</v>
      </c>
      <c r="E222" t="s">
        <v>955</v>
      </c>
      <c r="F222" s="15">
        <v>-47</v>
      </c>
      <c r="G222" t="s">
        <v>34</v>
      </c>
      <c r="H222" t="s">
        <v>81</v>
      </c>
      <c r="I222" t="s">
        <v>54</v>
      </c>
      <c r="J222">
        <f>VLOOKUP(B222,自助退!B:F,5,FALSE)</f>
        <v>47</v>
      </c>
      <c r="K222" t="str">
        <f t="shared" si="3"/>
        <v/>
      </c>
    </row>
    <row r="223" spans="1:11" ht="14.25" hidden="1" customHeight="1">
      <c r="A223" s="17">
        <v>42905.600312499999</v>
      </c>
      <c r="B223" s="15">
        <v>281921</v>
      </c>
      <c r="C223" t="s">
        <v>956</v>
      </c>
      <c r="D223" t="s">
        <v>957</v>
      </c>
      <c r="E223" t="s">
        <v>958</v>
      </c>
      <c r="F223" s="15">
        <v>-500</v>
      </c>
      <c r="G223" t="s">
        <v>34</v>
      </c>
      <c r="H223" t="s">
        <v>77</v>
      </c>
      <c r="I223" t="s">
        <v>54</v>
      </c>
      <c r="J223">
        <f>VLOOKUP(B223,自助退!B:F,5,FALSE)</f>
        <v>500</v>
      </c>
      <c r="K223" t="str">
        <f t="shared" si="3"/>
        <v/>
      </c>
    </row>
    <row r="224" spans="1:11" ht="14.25" hidden="1" customHeight="1">
      <c r="A224" s="17">
        <v>42905.610937500001</v>
      </c>
      <c r="B224" s="15">
        <v>282688</v>
      </c>
      <c r="C224" t="s">
        <v>959</v>
      </c>
      <c r="D224" t="s">
        <v>960</v>
      </c>
      <c r="E224" t="s">
        <v>961</v>
      </c>
      <c r="F224" s="15">
        <v>-100</v>
      </c>
      <c r="G224" t="s">
        <v>34</v>
      </c>
      <c r="H224" t="s">
        <v>71</v>
      </c>
      <c r="I224" t="s">
        <v>54</v>
      </c>
      <c r="J224">
        <f>VLOOKUP(B224,自助退!B:F,5,FALSE)</f>
        <v>100</v>
      </c>
      <c r="K224" t="str">
        <f t="shared" si="3"/>
        <v/>
      </c>
    </row>
    <row r="225" spans="1:11" ht="14.25" hidden="1" customHeight="1">
      <c r="A225" s="17">
        <v>42905.613634259258</v>
      </c>
      <c r="B225" s="15">
        <v>282918</v>
      </c>
      <c r="C225" t="s">
        <v>962</v>
      </c>
      <c r="D225" t="s">
        <v>963</v>
      </c>
      <c r="E225" t="s">
        <v>964</v>
      </c>
      <c r="F225" s="15">
        <v>-1100</v>
      </c>
      <c r="G225" t="s">
        <v>34</v>
      </c>
      <c r="H225" t="s">
        <v>69</v>
      </c>
      <c r="I225" t="s">
        <v>54</v>
      </c>
      <c r="J225">
        <f>VLOOKUP(B225,自助退!B:F,5,FALSE)</f>
        <v>1100</v>
      </c>
      <c r="K225" t="str">
        <f t="shared" si="3"/>
        <v/>
      </c>
    </row>
    <row r="226" spans="1:11" ht="14.25" hidden="1" customHeight="1">
      <c r="A226" s="17">
        <v>42905.616840277777</v>
      </c>
      <c r="B226" s="15">
        <v>283197</v>
      </c>
      <c r="C226" t="s">
        <v>965</v>
      </c>
      <c r="D226" t="s">
        <v>966</v>
      </c>
      <c r="E226" t="s">
        <v>967</v>
      </c>
      <c r="F226" s="15">
        <v>-111</v>
      </c>
      <c r="G226" t="s">
        <v>34</v>
      </c>
      <c r="H226" t="s">
        <v>334</v>
      </c>
      <c r="I226" t="s">
        <v>54</v>
      </c>
      <c r="J226">
        <f>VLOOKUP(B226,自助退!B:F,5,FALSE)</f>
        <v>111</v>
      </c>
      <c r="K226" t="str">
        <f t="shared" si="3"/>
        <v/>
      </c>
    </row>
    <row r="227" spans="1:11" ht="14.25" hidden="1" customHeight="1">
      <c r="A227" s="17">
        <v>42905.619340277779</v>
      </c>
      <c r="B227" s="15">
        <v>283349</v>
      </c>
      <c r="C227" t="s">
        <v>968</v>
      </c>
      <c r="D227" t="s">
        <v>969</v>
      </c>
      <c r="E227" t="s">
        <v>970</v>
      </c>
      <c r="F227" s="15">
        <v>-255</v>
      </c>
      <c r="G227" t="s">
        <v>34</v>
      </c>
      <c r="H227" t="s">
        <v>71</v>
      </c>
      <c r="I227" t="s">
        <v>54</v>
      </c>
      <c r="J227">
        <f>VLOOKUP(B227,自助退!B:F,5,FALSE)</f>
        <v>255</v>
      </c>
      <c r="K227" t="str">
        <f t="shared" si="3"/>
        <v/>
      </c>
    </row>
    <row r="228" spans="1:11" ht="14.25" hidden="1" customHeight="1">
      <c r="A228" s="17">
        <v>42905.623773148145</v>
      </c>
      <c r="B228" s="15">
        <v>283658</v>
      </c>
      <c r="C228" t="s">
        <v>971</v>
      </c>
      <c r="D228" t="s">
        <v>972</v>
      </c>
      <c r="E228" t="s">
        <v>973</v>
      </c>
      <c r="F228" s="15">
        <v>-480</v>
      </c>
      <c r="G228" t="s">
        <v>34</v>
      </c>
      <c r="H228" t="s">
        <v>335</v>
      </c>
      <c r="I228" t="s">
        <v>54</v>
      </c>
      <c r="J228">
        <f>VLOOKUP(B228,自助退!B:F,5,FALSE)</f>
        <v>480</v>
      </c>
      <c r="K228" t="str">
        <f t="shared" si="3"/>
        <v/>
      </c>
    </row>
    <row r="229" spans="1:11" ht="14.25" hidden="1" customHeight="1">
      <c r="A229" s="17">
        <v>42905.625081018516</v>
      </c>
      <c r="B229" s="15">
        <v>283755</v>
      </c>
      <c r="C229" t="s">
        <v>974</v>
      </c>
      <c r="D229" t="s">
        <v>975</v>
      </c>
      <c r="E229" t="s">
        <v>976</v>
      </c>
      <c r="F229" s="15">
        <v>-5000</v>
      </c>
      <c r="G229" t="s">
        <v>34</v>
      </c>
      <c r="H229" t="s">
        <v>74</v>
      </c>
      <c r="I229" t="s">
        <v>54</v>
      </c>
      <c r="J229">
        <f>VLOOKUP(B229,自助退!B:F,5,FALSE)</f>
        <v>5000</v>
      </c>
      <c r="K229" t="str">
        <f t="shared" si="3"/>
        <v/>
      </c>
    </row>
    <row r="230" spans="1:11" ht="14.25" hidden="1" customHeight="1">
      <c r="A230" s="17">
        <v>42905.63082175926</v>
      </c>
      <c r="B230" s="15">
        <v>284195</v>
      </c>
      <c r="C230" t="s">
        <v>977</v>
      </c>
      <c r="D230" t="s">
        <v>978</v>
      </c>
      <c r="E230" t="s">
        <v>979</v>
      </c>
      <c r="F230" s="15">
        <v>-500</v>
      </c>
      <c r="G230" t="s">
        <v>34</v>
      </c>
      <c r="H230" t="s">
        <v>85</v>
      </c>
      <c r="I230" t="s">
        <v>54</v>
      </c>
      <c r="J230">
        <f>VLOOKUP(B230,自助退!B:F,5,FALSE)</f>
        <v>500</v>
      </c>
      <c r="K230" t="str">
        <f t="shared" si="3"/>
        <v/>
      </c>
    </row>
    <row r="231" spans="1:11" ht="14.25" hidden="1" customHeight="1">
      <c r="A231" s="17">
        <v>42905.63177083333</v>
      </c>
      <c r="B231" s="15">
        <v>284278</v>
      </c>
      <c r="C231" t="s">
        <v>980</v>
      </c>
      <c r="D231" t="s">
        <v>981</v>
      </c>
      <c r="E231" t="s">
        <v>982</v>
      </c>
      <c r="F231" s="15">
        <v>-3035</v>
      </c>
      <c r="G231" t="s">
        <v>34</v>
      </c>
      <c r="H231" t="s">
        <v>93</v>
      </c>
      <c r="I231" t="s">
        <v>54</v>
      </c>
      <c r="J231">
        <f>VLOOKUP(B231,自助退!B:F,5,FALSE)</f>
        <v>3035</v>
      </c>
      <c r="K231" t="str">
        <f t="shared" si="3"/>
        <v/>
      </c>
    </row>
    <row r="232" spans="1:11" ht="14.25" hidden="1" customHeight="1">
      <c r="A232" s="17">
        <v>42905.631840277776</v>
      </c>
      <c r="B232" s="15">
        <v>284283</v>
      </c>
      <c r="C232" t="s">
        <v>983</v>
      </c>
      <c r="D232" t="s">
        <v>984</v>
      </c>
      <c r="E232" t="s">
        <v>985</v>
      </c>
      <c r="F232" s="15">
        <v>-870</v>
      </c>
      <c r="G232" t="s">
        <v>34</v>
      </c>
      <c r="H232" t="s">
        <v>94</v>
      </c>
      <c r="I232" t="s">
        <v>54</v>
      </c>
      <c r="J232">
        <f>VLOOKUP(B232,自助退!B:F,5,FALSE)</f>
        <v>870</v>
      </c>
      <c r="K232" t="str">
        <f t="shared" si="3"/>
        <v/>
      </c>
    </row>
    <row r="233" spans="1:11" ht="14.25" hidden="1" customHeight="1">
      <c r="A233" s="17">
        <v>42905.634444444448</v>
      </c>
      <c r="B233" s="15">
        <v>284468</v>
      </c>
      <c r="C233" t="s">
        <v>332</v>
      </c>
      <c r="D233" t="s">
        <v>986</v>
      </c>
      <c r="E233" t="s">
        <v>637</v>
      </c>
      <c r="F233" s="15">
        <v>-1382</v>
      </c>
      <c r="G233" t="s">
        <v>34</v>
      </c>
      <c r="H233" t="s">
        <v>85</v>
      </c>
      <c r="I233" t="s">
        <v>60</v>
      </c>
      <c r="J233">
        <f>VLOOKUP(B233,自助退!B:F,5,FALSE)</f>
        <v>1382</v>
      </c>
      <c r="K233" t="str">
        <f t="shared" si="3"/>
        <v/>
      </c>
    </row>
    <row r="234" spans="1:11" ht="14.25" hidden="1" customHeight="1">
      <c r="A234" s="17">
        <v>42905.636296296296</v>
      </c>
      <c r="B234" s="15">
        <v>284613</v>
      </c>
      <c r="C234" t="s">
        <v>987</v>
      </c>
      <c r="D234" t="s">
        <v>988</v>
      </c>
      <c r="E234" t="s">
        <v>989</v>
      </c>
      <c r="F234" s="15">
        <v>-711</v>
      </c>
      <c r="G234" t="s">
        <v>34</v>
      </c>
      <c r="H234" t="s">
        <v>99</v>
      </c>
      <c r="I234" t="s">
        <v>54</v>
      </c>
      <c r="J234">
        <f>VLOOKUP(B234,自助退!B:F,5,FALSE)</f>
        <v>711</v>
      </c>
      <c r="K234" t="str">
        <f t="shared" si="3"/>
        <v/>
      </c>
    </row>
    <row r="235" spans="1:11" ht="14.25" hidden="1" customHeight="1">
      <c r="A235" s="17">
        <v>42905.638460648152</v>
      </c>
      <c r="B235" s="15">
        <v>284750</v>
      </c>
      <c r="C235" t="s">
        <v>990</v>
      </c>
      <c r="D235" t="s">
        <v>991</v>
      </c>
      <c r="E235" t="s">
        <v>992</v>
      </c>
      <c r="F235" s="15">
        <v>-494</v>
      </c>
      <c r="G235" t="s">
        <v>34</v>
      </c>
      <c r="H235" t="s">
        <v>76</v>
      </c>
      <c r="I235" t="s">
        <v>54</v>
      </c>
      <c r="J235">
        <f>VLOOKUP(B235,自助退!B:F,5,FALSE)</f>
        <v>494</v>
      </c>
      <c r="K235" t="str">
        <f t="shared" si="3"/>
        <v/>
      </c>
    </row>
    <row r="236" spans="1:11" ht="14.25" hidden="1" customHeight="1">
      <c r="A236" s="17">
        <v>42905.643831018519</v>
      </c>
      <c r="B236" s="15">
        <v>285116</v>
      </c>
      <c r="C236" t="s">
        <v>993</v>
      </c>
      <c r="D236" t="s">
        <v>994</v>
      </c>
      <c r="E236" t="s">
        <v>995</v>
      </c>
      <c r="F236" s="15">
        <v>-1107</v>
      </c>
      <c r="G236" t="s">
        <v>34</v>
      </c>
      <c r="H236" t="s">
        <v>67</v>
      </c>
      <c r="I236" t="s">
        <v>54</v>
      </c>
      <c r="J236">
        <f>VLOOKUP(B236,自助退!B:F,5,FALSE)</f>
        <v>1107</v>
      </c>
      <c r="K236" t="str">
        <f t="shared" si="3"/>
        <v/>
      </c>
    </row>
    <row r="237" spans="1:11" ht="14.25" hidden="1" customHeight="1">
      <c r="A237" s="17">
        <v>42905.646134259259</v>
      </c>
      <c r="B237" s="15">
        <v>285278</v>
      </c>
      <c r="C237" t="s">
        <v>332</v>
      </c>
      <c r="D237" t="s">
        <v>996</v>
      </c>
      <c r="E237" t="s">
        <v>997</v>
      </c>
      <c r="F237" s="15">
        <v>-125</v>
      </c>
      <c r="G237" t="s">
        <v>34</v>
      </c>
      <c r="H237" t="s">
        <v>333</v>
      </c>
      <c r="I237" t="s">
        <v>60</v>
      </c>
      <c r="J237">
        <f>VLOOKUP(B237,自助退!B:F,5,FALSE)</f>
        <v>125</v>
      </c>
      <c r="K237" t="str">
        <f t="shared" si="3"/>
        <v/>
      </c>
    </row>
    <row r="238" spans="1:11" ht="14.25" hidden="1" customHeight="1">
      <c r="A238" s="17">
        <v>42905.646481481483</v>
      </c>
      <c r="B238" s="15">
        <v>285310</v>
      </c>
      <c r="C238" t="s">
        <v>332</v>
      </c>
      <c r="D238" t="s">
        <v>996</v>
      </c>
      <c r="E238" t="s">
        <v>997</v>
      </c>
      <c r="F238" s="15">
        <v>-125</v>
      </c>
      <c r="G238" t="s">
        <v>34</v>
      </c>
      <c r="H238" t="s">
        <v>333</v>
      </c>
      <c r="I238" t="s">
        <v>60</v>
      </c>
      <c r="J238">
        <f>VLOOKUP(B238,自助退!B:F,5,FALSE)</f>
        <v>125</v>
      </c>
      <c r="K238" t="str">
        <f t="shared" si="3"/>
        <v/>
      </c>
    </row>
    <row r="239" spans="1:11" ht="14.25" hidden="1" customHeight="1">
      <c r="A239" s="17">
        <v>42905.646932870368</v>
      </c>
      <c r="B239" s="15">
        <v>285350</v>
      </c>
      <c r="C239" t="s">
        <v>332</v>
      </c>
      <c r="D239" t="s">
        <v>996</v>
      </c>
      <c r="E239" t="s">
        <v>997</v>
      </c>
      <c r="F239" s="15">
        <v>-125</v>
      </c>
      <c r="G239" t="s">
        <v>34</v>
      </c>
      <c r="H239" t="s">
        <v>333</v>
      </c>
      <c r="I239" t="s">
        <v>60</v>
      </c>
      <c r="J239">
        <f>VLOOKUP(B239,自助退!B:F,5,FALSE)</f>
        <v>125</v>
      </c>
      <c r="K239" t="str">
        <f t="shared" si="3"/>
        <v/>
      </c>
    </row>
    <row r="240" spans="1:11" ht="14.25" hidden="1" customHeight="1">
      <c r="A240" s="17">
        <v>42905.65116898148</v>
      </c>
      <c r="B240" s="15">
        <v>285602</v>
      </c>
      <c r="C240" t="s">
        <v>332</v>
      </c>
      <c r="D240" t="s">
        <v>996</v>
      </c>
      <c r="E240" t="s">
        <v>997</v>
      </c>
      <c r="F240" s="15">
        <v>-125</v>
      </c>
      <c r="G240" t="s">
        <v>34</v>
      </c>
      <c r="H240" t="s">
        <v>591</v>
      </c>
      <c r="I240" t="s">
        <v>60</v>
      </c>
      <c r="J240">
        <f>VLOOKUP(B240,自助退!B:F,5,FALSE)</f>
        <v>125</v>
      </c>
      <c r="K240" t="str">
        <f t="shared" si="3"/>
        <v/>
      </c>
    </row>
    <row r="241" spans="1:11" ht="14.25" hidden="1" customHeight="1">
      <c r="A241" s="17">
        <v>42905.651446759257</v>
      </c>
      <c r="B241" s="15">
        <v>285628</v>
      </c>
      <c r="C241" t="s">
        <v>998</v>
      </c>
      <c r="D241" t="s">
        <v>999</v>
      </c>
      <c r="E241" t="s">
        <v>1000</v>
      </c>
      <c r="F241" s="15">
        <v>-296</v>
      </c>
      <c r="G241" t="s">
        <v>34</v>
      </c>
      <c r="H241" t="s">
        <v>71</v>
      </c>
      <c r="I241" t="s">
        <v>54</v>
      </c>
      <c r="J241">
        <f>VLOOKUP(B241,自助退!B:F,5,FALSE)</f>
        <v>296</v>
      </c>
      <c r="K241" t="str">
        <f t="shared" si="3"/>
        <v/>
      </c>
    </row>
    <row r="242" spans="1:11" ht="14.25" hidden="1" customHeight="1">
      <c r="A242" s="17">
        <v>42905.661516203705</v>
      </c>
      <c r="B242" s="15">
        <v>286352</v>
      </c>
      <c r="C242" t="s">
        <v>332</v>
      </c>
      <c r="D242" t="s">
        <v>1001</v>
      </c>
      <c r="E242" t="s">
        <v>1002</v>
      </c>
      <c r="F242" s="15">
        <v>-100</v>
      </c>
      <c r="G242" t="s">
        <v>34</v>
      </c>
      <c r="H242" t="s">
        <v>71</v>
      </c>
      <c r="I242" t="s">
        <v>60</v>
      </c>
      <c r="J242">
        <f>VLOOKUP(B242,自助退!B:F,5,FALSE)</f>
        <v>100</v>
      </c>
      <c r="K242" t="str">
        <f t="shared" si="3"/>
        <v/>
      </c>
    </row>
    <row r="243" spans="1:11" ht="14.25" hidden="1" customHeight="1">
      <c r="A243" s="17">
        <v>42905.663761574076</v>
      </c>
      <c r="B243" s="15">
        <v>286496</v>
      </c>
      <c r="C243" t="s">
        <v>332</v>
      </c>
      <c r="D243" t="s">
        <v>353</v>
      </c>
      <c r="E243" t="s">
        <v>341</v>
      </c>
      <c r="F243" s="15">
        <v>-223</v>
      </c>
      <c r="G243" t="s">
        <v>34</v>
      </c>
      <c r="H243" t="s">
        <v>95</v>
      </c>
      <c r="I243" t="s">
        <v>60</v>
      </c>
      <c r="J243">
        <f>VLOOKUP(B243,自助退!B:F,5,FALSE)</f>
        <v>223</v>
      </c>
      <c r="K243" t="str">
        <f t="shared" si="3"/>
        <v/>
      </c>
    </row>
    <row r="244" spans="1:11" ht="14.25" hidden="1" customHeight="1">
      <c r="A244" s="17">
        <v>42905.670277777775</v>
      </c>
      <c r="B244" s="15">
        <v>286907</v>
      </c>
      <c r="C244" t="s">
        <v>1003</v>
      </c>
      <c r="D244" t="s">
        <v>1004</v>
      </c>
      <c r="E244" t="s">
        <v>1005</v>
      </c>
      <c r="F244" s="15">
        <v>-500</v>
      </c>
      <c r="G244" t="s">
        <v>34</v>
      </c>
      <c r="H244" t="s">
        <v>87</v>
      </c>
      <c r="I244" t="s">
        <v>54</v>
      </c>
      <c r="J244">
        <f>VLOOKUP(B244,自助退!B:F,5,FALSE)</f>
        <v>500</v>
      </c>
      <c r="K244" t="str">
        <f t="shared" si="3"/>
        <v/>
      </c>
    </row>
    <row r="245" spans="1:11" ht="14.25" hidden="1" customHeight="1">
      <c r="A245" s="17">
        <v>42905.675300925926</v>
      </c>
      <c r="B245" s="15">
        <v>287224</v>
      </c>
      <c r="C245" t="s">
        <v>1006</v>
      </c>
      <c r="D245" t="s">
        <v>1007</v>
      </c>
      <c r="E245" t="s">
        <v>1008</v>
      </c>
      <c r="F245" s="15">
        <v>-49</v>
      </c>
      <c r="G245" t="s">
        <v>34</v>
      </c>
      <c r="H245" t="s">
        <v>94</v>
      </c>
      <c r="I245" t="s">
        <v>54</v>
      </c>
      <c r="J245">
        <f>VLOOKUP(B245,自助退!B:F,5,FALSE)</f>
        <v>49</v>
      </c>
      <c r="K245" t="str">
        <f t="shared" si="3"/>
        <v/>
      </c>
    </row>
    <row r="246" spans="1:11" ht="14.25" hidden="1" customHeight="1">
      <c r="A246" s="17">
        <v>42905.675451388888</v>
      </c>
      <c r="B246" s="15">
        <v>287234</v>
      </c>
      <c r="C246" t="s">
        <v>1009</v>
      </c>
      <c r="D246" t="s">
        <v>1010</v>
      </c>
      <c r="E246" t="s">
        <v>1011</v>
      </c>
      <c r="F246" s="15">
        <v>-9914</v>
      </c>
      <c r="G246" t="s">
        <v>34</v>
      </c>
      <c r="H246" t="s">
        <v>73</v>
      </c>
      <c r="I246" t="s">
        <v>54</v>
      </c>
      <c r="J246">
        <f>VLOOKUP(B246,自助退!B:F,5,FALSE)</f>
        <v>9914</v>
      </c>
      <c r="K246" t="str">
        <f t="shared" si="3"/>
        <v/>
      </c>
    </row>
    <row r="247" spans="1:11" ht="14.25" hidden="1" customHeight="1">
      <c r="A247" s="17">
        <v>42905.676712962966</v>
      </c>
      <c r="B247" s="15">
        <v>287312</v>
      </c>
      <c r="C247" t="s">
        <v>1012</v>
      </c>
      <c r="D247" t="s">
        <v>1013</v>
      </c>
      <c r="E247" t="s">
        <v>1014</v>
      </c>
      <c r="F247" s="15">
        <v>-200</v>
      </c>
      <c r="G247" t="s">
        <v>34</v>
      </c>
      <c r="H247" t="s">
        <v>76</v>
      </c>
      <c r="I247" t="s">
        <v>54</v>
      </c>
      <c r="J247">
        <f>VLOOKUP(B247,自助退!B:F,5,FALSE)</f>
        <v>200</v>
      </c>
      <c r="K247" t="str">
        <f t="shared" si="3"/>
        <v/>
      </c>
    </row>
    <row r="248" spans="1:11" ht="14.25" hidden="1" customHeight="1">
      <c r="A248" s="17">
        <v>42905.677581018521</v>
      </c>
      <c r="B248" s="15">
        <v>287363</v>
      </c>
      <c r="C248" t="s">
        <v>1015</v>
      </c>
      <c r="D248" t="s">
        <v>1013</v>
      </c>
      <c r="E248" t="s">
        <v>1014</v>
      </c>
      <c r="F248" s="15">
        <v>-2390</v>
      </c>
      <c r="G248" t="s">
        <v>34</v>
      </c>
      <c r="H248" t="s">
        <v>71</v>
      </c>
      <c r="I248" t="s">
        <v>54</v>
      </c>
      <c r="J248">
        <f>VLOOKUP(B248,自助退!B:F,5,FALSE)</f>
        <v>2390</v>
      </c>
      <c r="K248" t="str">
        <f t="shared" si="3"/>
        <v/>
      </c>
    </row>
    <row r="249" spans="1:11" ht="14.25" hidden="1" customHeight="1">
      <c r="A249" s="17">
        <v>42905.678113425929</v>
      </c>
      <c r="B249" s="15">
        <v>287392</v>
      </c>
      <c r="C249" t="s">
        <v>1016</v>
      </c>
      <c r="D249" t="s">
        <v>1017</v>
      </c>
      <c r="E249" t="s">
        <v>1018</v>
      </c>
      <c r="F249" s="15">
        <v>-1</v>
      </c>
      <c r="G249" t="s">
        <v>34</v>
      </c>
      <c r="H249" t="s">
        <v>68</v>
      </c>
      <c r="I249" t="s">
        <v>54</v>
      </c>
      <c r="J249">
        <f>VLOOKUP(B249,自助退!B:F,5,FALSE)</f>
        <v>1</v>
      </c>
      <c r="K249" t="str">
        <f t="shared" si="3"/>
        <v/>
      </c>
    </row>
    <row r="250" spans="1:11" ht="14.25" hidden="1" customHeight="1">
      <c r="A250" s="17">
        <v>42905.678599537037</v>
      </c>
      <c r="B250" s="15">
        <v>287433</v>
      </c>
      <c r="C250" t="s">
        <v>1019</v>
      </c>
      <c r="D250" t="s">
        <v>1020</v>
      </c>
      <c r="E250" t="s">
        <v>1021</v>
      </c>
      <c r="F250" s="15">
        <v>-42</v>
      </c>
      <c r="G250" t="s">
        <v>34</v>
      </c>
      <c r="H250" t="s">
        <v>69</v>
      </c>
      <c r="I250" t="s">
        <v>54</v>
      </c>
      <c r="J250">
        <f>VLOOKUP(B250,自助退!B:F,5,FALSE)</f>
        <v>42</v>
      </c>
      <c r="K250" t="str">
        <f t="shared" si="3"/>
        <v/>
      </c>
    </row>
    <row r="251" spans="1:11" ht="14.25" hidden="1" customHeight="1">
      <c r="A251" s="17">
        <v>42905.679050925923</v>
      </c>
      <c r="B251" s="15">
        <v>287460</v>
      </c>
      <c r="C251" t="s">
        <v>1022</v>
      </c>
      <c r="D251" t="s">
        <v>1017</v>
      </c>
      <c r="E251" t="s">
        <v>1018</v>
      </c>
      <c r="F251" s="15">
        <v>-99</v>
      </c>
      <c r="G251" t="s">
        <v>34</v>
      </c>
      <c r="H251" t="s">
        <v>68</v>
      </c>
      <c r="I251" t="s">
        <v>54</v>
      </c>
      <c r="J251">
        <f>VLOOKUP(B251,自助退!B:F,5,FALSE)</f>
        <v>99</v>
      </c>
      <c r="K251" t="str">
        <f t="shared" si="3"/>
        <v/>
      </c>
    </row>
    <row r="252" spans="1:11" ht="14.25" hidden="1" customHeight="1">
      <c r="A252" s="17">
        <v>42905.681967592594</v>
      </c>
      <c r="B252" s="15">
        <v>287633</v>
      </c>
      <c r="C252" t="s">
        <v>1023</v>
      </c>
      <c r="D252" t="s">
        <v>1024</v>
      </c>
      <c r="E252" t="s">
        <v>1025</v>
      </c>
      <c r="F252" s="15">
        <v>-6</v>
      </c>
      <c r="G252" t="s">
        <v>34</v>
      </c>
      <c r="H252" t="s">
        <v>51</v>
      </c>
      <c r="I252" t="s">
        <v>54</v>
      </c>
      <c r="J252">
        <f>VLOOKUP(B252,自助退!B:F,5,FALSE)</f>
        <v>6</v>
      </c>
      <c r="K252" t="str">
        <f t="shared" si="3"/>
        <v/>
      </c>
    </row>
    <row r="253" spans="1:11" ht="14.25" hidden="1" customHeight="1">
      <c r="A253" s="17">
        <v>42905.682858796295</v>
      </c>
      <c r="B253" s="15">
        <v>287684</v>
      </c>
      <c r="C253" t="s">
        <v>1026</v>
      </c>
      <c r="D253" t="s">
        <v>1027</v>
      </c>
      <c r="E253" t="s">
        <v>1028</v>
      </c>
      <c r="F253" s="15">
        <v>-94</v>
      </c>
      <c r="G253" t="s">
        <v>34</v>
      </c>
      <c r="H253" t="s">
        <v>95</v>
      </c>
      <c r="I253" t="s">
        <v>54</v>
      </c>
      <c r="J253">
        <f>VLOOKUP(B253,自助退!B:F,5,FALSE)</f>
        <v>94</v>
      </c>
      <c r="K253" t="str">
        <f t="shared" si="3"/>
        <v/>
      </c>
    </row>
    <row r="254" spans="1:11" ht="14.25" hidden="1" customHeight="1">
      <c r="A254" s="17">
        <v>42905.696585648147</v>
      </c>
      <c r="B254" s="15">
        <v>288397</v>
      </c>
      <c r="C254" t="s">
        <v>1029</v>
      </c>
      <c r="D254" t="s">
        <v>1030</v>
      </c>
      <c r="E254" t="s">
        <v>1031</v>
      </c>
      <c r="F254" s="15">
        <v>-385</v>
      </c>
      <c r="G254" t="s">
        <v>34</v>
      </c>
      <c r="H254" t="s">
        <v>88</v>
      </c>
      <c r="I254" t="s">
        <v>54</v>
      </c>
      <c r="J254">
        <f>VLOOKUP(B254,自助退!B:F,5,FALSE)</f>
        <v>385</v>
      </c>
      <c r="K254" t="str">
        <f t="shared" si="3"/>
        <v/>
      </c>
    </row>
    <row r="255" spans="1:11" ht="14.25" hidden="1" customHeight="1">
      <c r="A255" s="17">
        <v>42905.700891203705</v>
      </c>
      <c r="B255" s="15">
        <v>288595</v>
      </c>
      <c r="C255" t="s">
        <v>332</v>
      </c>
      <c r="D255" t="s">
        <v>1032</v>
      </c>
      <c r="E255" t="s">
        <v>1033</v>
      </c>
      <c r="F255" s="15">
        <v>-615</v>
      </c>
      <c r="G255" t="s">
        <v>34</v>
      </c>
      <c r="H255" t="s">
        <v>73</v>
      </c>
      <c r="I255" t="s">
        <v>60</v>
      </c>
      <c r="J255">
        <f>VLOOKUP(B255,自助退!B:F,5,FALSE)</f>
        <v>615</v>
      </c>
      <c r="K255" t="str">
        <f t="shared" si="3"/>
        <v/>
      </c>
    </row>
    <row r="256" spans="1:11" ht="14.25" hidden="1" customHeight="1">
      <c r="A256" s="17">
        <v>42905.704837962963</v>
      </c>
      <c r="B256" s="15">
        <v>288718</v>
      </c>
      <c r="C256" t="s">
        <v>1034</v>
      </c>
      <c r="D256" t="s">
        <v>1035</v>
      </c>
      <c r="E256" t="s">
        <v>1036</v>
      </c>
      <c r="F256" s="15">
        <v>-344</v>
      </c>
      <c r="G256" t="s">
        <v>34</v>
      </c>
      <c r="H256" t="s">
        <v>73</v>
      </c>
      <c r="I256" t="s">
        <v>54</v>
      </c>
      <c r="J256">
        <f>VLOOKUP(B256,自助退!B:F,5,FALSE)</f>
        <v>344</v>
      </c>
      <c r="K256" t="str">
        <f t="shared" si="3"/>
        <v/>
      </c>
    </row>
    <row r="257" spans="1:11" ht="14.25" hidden="1" customHeight="1">
      <c r="A257" s="17">
        <v>42905.713842592595</v>
      </c>
      <c r="B257" s="15">
        <v>288996</v>
      </c>
      <c r="C257" t="s">
        <v>332</v>
      </c>
      <c r="D257" t="s">
        <v>1037</v>
      </c>
      <c r="E257" t="s">
        <v>1038</v>
      </c>
      <c r="F257" s="15">
        <v>-150</v>
      </c>
      <c r="G257" t="s">
        <v>34</v>
      </c>
      <c r="H257" t="s">
        <v>71</v>
      </c>
      <c r="I257" t="s">
        <v>60</v>
      </c>
      <c r="J257">
        <f>VLOOKUP(B257,自助退!B:F,5,FALSE)</f>
        <v>150</v>
      </c>
      <c r="K257" t="str">
        <f t="shared" si="3"/>
        <v/>
      </c>
    </row>
    <row r="258" spans="1:11" ht="14.25" hidden="1" customHeight="1">
      <c r="A258" s="17">
        <v>42905.72246527778</v>
      </c>
      <c r="B258" s="15">
        <v>289243</v>
      </c>
      <c r="C258" t="s">
        <v>332</v>
      </c>
      <c r="D258" t="s">
        <v>1039</v>
      </c>
      <c r="E258" t="s">
        <v>1040</v>
      </c>
      <c r="F258" s="15">
        <v>-996</v>
      </c>
      <c r="G258" t="s">
        <v>34</v>
      </c>
      <c r="H258" t="s">
        <v>74</v>
      </c>
      <c r="I258" t="s">
        <v>60</v>
      </c>
      <c r="J258">
        <f>VLOOKUP(B258,自助退!B:F,5,FALSE)</f>
        <v>996</v>
      </c>
      <c r="K258" t="str">
        <f t="shared" si="3"/>
        <v/>
      </c>
    </row>
    <row r="259" spans="1:11" ht="14.25" hidden="1" customHeight="1">
      <c r="A259" s="17">
        <v>42905.725219907406</v>
      </c>
      <c r="B259" s="15">
        <v>289299</v>
      </c>
      <c r="C259" t="s">
        <v>1041</v>
      </c>
      <c r="D259" t="s">
        <v>1042</v>
      </c>
      <c r="E259" t="s">
        <v>1043</v>
      </c>
      <c r="F259" s="15">
        <v>-5000</v>
      </c>
      <c r="G259" t="s">
        <v>34</v>
      </c>
      <c r="H259" t="s">
        <v>73</v>
      </c>
      <c r="I259" t="s">
        <v>54</v>
      </c>
      <c r="J259">
        <f>VLOOKUP(B259,自助退!B:F,5,FALSE)</f>
        <v>5000</v>
      </c>
      <c r="K259" t="str">
        <f t="shared" ref="K259:K322" si="4">IF(J259=F259*-1,"",1)</f>
        <v/>
      </c>
    </row>
    <row r="260" spans="1:11" ht="14.25" hidden="1" customHeight="1">
      <c r="A260" s="17">
        <v>42905.727152777778</v>
      </c>
      <c r="B260" s="15">
        <v>289347</v>
      </c>
      <c r="C260" t="s">
        <v>1044</v>
      </c>
      <c r="D260" t="s">
        <v>1045</v>
      </c>
      <c r="E260" t="s">
        <v>1046</v>
      </c>
      <c r="F260" s="15">
        <v>-144</v>
      </c>
      <c r="G260" t="s">
        <v>34</v>
      </c>
      <c r="H260" t="s">
        <v>94</v>
      </c>
      <c r="I260" t="s">
        <v>54</v>
      </c>
      <c r="J260">
        <f>VLOOKUP(B260,自助退!B:F,5,FALSE)</f>
        <v>144</v>
      </c>
      <c r="K260" t="str">
        <f t="shared" si="4"/>
        <v/>
      </c>
    </row>
    <row r="261" spans="1:11" ht="14.25" hidden="1" customHeight="1">
      <c r="A261" s="17">
        <v>42905.729513888888</v>
      </c>
      <c r="B261" s="15">
        <v>289408</v>
      </c>
      <c r="C261" t="s">
        <v>332</v>
      </c>
      <c r="D261" t="s">
        <v>1047</v>
      </c>
      <c r="E261" t="s">
        <v>1048</v>
      </c>
      <c r="F261" s="15">
        <v>-388</v>
      </c>
      <c r="G261" t="s">
        <v>34</v>
      </c>
      <c r="H261" t="s">
        <v>78</v>
      </c>
      <c r="I261" t="s">
        <v>60</v>
      </c>
      <c r="J261">
        <f>VLOOKUP(B261,自助退!B:F,5,FALSE)</f>
        <v>388</v>
      </c>
      <c r="K261" t="str">
        <f t="shared" si="4"/>
        <v/>
      </c>
    </row>
    <row r="262" spans="1:11" ht="14.25" hidden="1" customHeight="1">
      <c r="A262" s="17">
        <v>42905.731400462966</v>
      </c>
      <c r="B262" s="15">
        <v>289448</v>
      </c>
      <c r="C262" t="s">
        <v>332</v>
      </c>
      <c r="D262" t="s">
        <v>1049</v>
      </c>
      <c r="E262" t="s">
        <v>1050</v>
      </c>
      <c r="F262" s="15">
        <v>-315</v>
      </c>
      <c r="G262" t="s">
        <v>34</v>
      </c>
      <c r="H262" t="s">
        <v>1051</v>
      </c>
      <c r="I262" t="s">
        <v>60</v>
      </c>
      <c r="J262">
        <f>VLOOKUP(B262,自助退!B:F,5,FALSE)</f>
        <v>315</v>
      </c>
      <c r="K262" t="str">
        <f t="shared" si="4"/>
        <v/>
      </c>
    </row>
    <row r="263" spans="1:11" ht="14.25" hidden="1" customHeight="1">
      <c r="A263" s="17">
        <v>42905.731747685182</v>
      </c>
      <c r="B263" s="15">
        <v>289456</v>
      </c>
      <c r="C263" t="s">
        <v>332</v>
      </c>
      <c r="D263" t="s">
        <v>1049</v>
      </c>
      <c r="E263" t="s">
        <v>1050</v>
      </c>
      <c r="F263" s="15">
        <v>-315</v>
      </c>
      <c r="G263" t="s">
        <v>34</v>
      </c>
      <c r="H263" t="s">
        <v>1051</v>
      </c>
      <c r="I263" t="s">
        <v>60</v>
      </c>
      <c r="J263">
        <f>VLOOKUP(B263,自助退!B:F,5,FALSE)</f>
        <v>315</v>
      </c>
      <c r="K263" t="str">
        <f t="shared" si="4"/>
        <v/>
      </c>
    </row>
    <row r="264" spans="1:11" ht="14.25" hidden="1" customHeight="1">
      <c r="A264" s="17">
        <v>42905.732303240744</v>
      </c>
      <c r="B264" s="15">
        <v>289468</v>
      </c>
      <c r="C264" t="s">
        <v>332</v>
      </c>
      <c r="D264" t="s">
        <v>1049</v>
      </c>
      <c r="E264" t="s">
        <v>1050</v>
      </c>
      <c r="F264" s="15">
        <v>-316</v>
      </c>
      <c r="G264" t="s">
        <v>34</v>
      </c>
      <c r="H264" t="s">
        <v>1051</v>
      </c>
      <c r="I264" t="s">
        <v>60</v>
      </c>
      <c r="J264">
        <f>VLOOKUP(B264,自助退!B:F,5,FALSE)</f>
        <v>316</v>
      </c>
      <c r="K264" t="str">
        <f t="shared" si="4"/>
        <v/>
      </c>
    </row>
    <row r="265" spans="1:11" ht="14.25" hidden="1" customHeight="1">
      <c r="A265" s="17">
        <v>42905.732615740744</v>
      </c>
      <c r="B265" s="15">
        <v>289475</v>
      </c>
      <c r="C265" t="s">
        <v>332</v>
      </c>
      <c r="D265" t="s">
        <v>1049</v>
      </c>
      <c r="E265" t="s">
        <v>1050</v>
      </c>
      <c r="F265" s="15">
        <v>-315</v>
      </c>
      <c r="G265" t="s">
        <v>34</v>
      </c>
      <c r="H265" t="s">
        <v>1051</v>
      </c>
      <c r="I265" t="s">
        <v>60</v>
      </c>
      <c r="J265">
        <f>VLOOKUP(B265,自助退!B:F,5,FALSE)</f>
        <v>315</v>
      </c>
      <c r="K265" t="str">
        <f t="shared" si="4"/>
        <v/>
      </c>
    </row>
    <row r="266" spans="1:11" ht="14.25" hidden="1" customHeight="1">
      <c r="A266" s="17">
        <v>42905.732881944445</v>
      </c>
      <c r="B266" s="15">
        <v>289480</v>
      </c>
      <c r="C266" t="s">
        <v>332</v>
      </c>
      <c r="D266" t="s">
        <v>1049</v>
      </c>
      <c r="E266" t="s">
        <v>1050</v>
      </c>
      <c r="F266" s="15">
        <v>-315</v>
      </c>
      <c r="G266" t="s">
        <v>34</v>
      </c>
      <c r="H266" t="s">
        <v>1052</v>
      </c>
      <c r="I266" t="s">
        <v>60</v>
      </c>
      <c r="J266">
        <f>VLOOKUP(B266,自助退!B:F,5,FALSE)</f>
        <v>315</v>
      </c>
      <c r="K266" t="str">
        <f t="shared" si="4"/>
        <v/>
      </c>
    </row>
    <row r="267" spans="1:11" ht="14.25" hidden="1" customHeight="1">
      <c r="A267" s="17">
        <v>42905.73400462963</v>
      </c>
      <c r="B267" s="15">
        <v>289504</v>
      </c>
      <c r="C267" t="s">
        <v>1053</v>
      </c>
      <c r="D267" t="s">
        <v>1054</v>
      </c>
      <c r="E267" t="s">
        <v>1055</v>
      </c>
      <c r="F267" s="15">
        <v>-111</v>
      </c>
      <c r="G267" t="s">
        <v>34</v>
      </c>
      <c r="H267" t="s">
        <v>97</v>
      </c>
      <c r="I267" t="s">
        <v>54</v>
      </c>
      <c r="J267">
        <f>VLOOKUP(B267,自助退!B:F,5,FALSE)</f>
        <v>111</v>
      </c>
      <c r="K267" t="str">
        <f t="shared" si="4"/>
        <v/>
      </c>
    </row>
    <row r="268" spans="1:11" ht="14.25" hidden="1" customHeight="1">
      <c r="A268" s="17">
        <v>42905.734131944446</v>
      </c>
      <c r="B268" s="15">
        <v>289510</v>
      </c>
      <c r="C268" t="s">
        <v>332</v>
      </c>
      <c r="D268" t="s">
        <v>1049</v>
      </c>
      <c r="E268" t="s">
        <v>1050</v>
      </c>
      <c r="F268" s="15">
        <v>-315</v>
      </c>
      <c r="G268" t="s">
        <v>34</v>
      </c>
      <c r="H268" t="s">
        <v>68</v>
      </c>
      <c r="I268" t="s">
        <v>60</v>
      </c>
      <c r="J268">
        <f>VLOOKUP(B268,自助退!B:F,5,FALSE)</f>
        <v>315</v>
      </c>
      <c r="K268" t="str">
        <f t="shared" si="4"/>
        <v/>
      </c>
    </row>
    <row r="269" spans="1:11" ht="14.25" hidden="1" customHeight="1">
      <c r="A269" s="17">
        <v>42905.777025462965</v>
      </c>
      <c r="B269" s="15">
        <v>289771</v>
      </c>
      <c r="D269" t="s">
        <v>1057</v>
      </c>
      <c r="E269" t="s">
        <v>1058</v>
      </c>
      <c r="F269" s="15">
        <v>-300</v>
      </c>
      <c r="G269" t="s">
        <v>34</v>
      </c>
      <c r="H269" t="s">
        <v>73</v>
      </c>
      <c r="I269" t="s">
        <v>60</v>
      </c>
      <c r="J269">
        <f>VLOOKUP(B269,自助退!B:F,5,FALSE)</f>
        <v>300</v>
      </c>
      <c r="K269" t="str">
        <f t="shared" si="4"/>
        <v/>
      </c>
    </row>
    <row r="270" spans="1:11" ht="14.25" hidden="1" customHeight="1">
      <c r="A270" s="17">
        <v>42905.785636574074</v>
      </c>
      <c r="B270" s="15">
        <v>289803</v>
      </c>
      <c r="C270" t="s">
        <v>332</v>
      </c>
      <c r="D270" t="s">
        <v>1059</v>
      </c>
      <c r="E270" t="s">
        <v>1060</v>
      </c>
      <c r="F270" s="15">
        <v>-5000</v>
      </c>
      <c r="G270" t="s">
        <v>34</v>
      </c>
      <c r="H270" t="s">
        <v>70</v>
      </c>
      <c r="I270" t="s">
        <v>60</v>
      </c>
      <c r="J270">
        <f>VLOOKUP(B270,自助退!B:F,5,FALSE)</f>
        <v>5000</v>
      </c>
      <c r="K270" t="str">
        <f t="shared" si="4"/>
        <v/>
      </c>
    </row>
    <row r="271" spans="1:11" ht="14.25" hidden="1" customHeight="1">
      <c r="A271" s="17">
        <v>42905.786249999997</v>
      </c>
      <c r="B271" s="15">
        <v>289805</v>
      </c>
      <c r="C271" t="s">
        <v>332</v>
      </c>
      <c r="D271" t="s">
        <v>1059</v>
      </c>
      <c r="E271" t="s">
        <v>1060</v>
      </c>
      <c r="F271" s="15">
        <v>-5000</v>
      </c>
      <c r="G271" t="s">
        <v>34</v>
      </c>
      <c r="H271" t="s">
        <v>70</v>
      </c>
      <c r="I271" t="s">
        <v>60</v>
      </c>
      <c r="J271">
        <f>VLOOKUP(B271,自助退!B:F,5,FALSE)</f>
        <v>5000</v>
      </c>
      <c r="K271" t="str">
        <f t="shared" si="4"/>
        <v/>
      </c>
    </row>
    <row r="272" spans="1:11" ht="14.25" hidden="1" customHeight="1">
      <c r="A272" s="17">
        <v>42905.792083333334</v>
      </c>
      <c r="B272" s="15">
        <v>289823</v>
      </c>
      <c r="C272" t="s">
        <v>332</v>
      </c>
      <c r="D272" t="s">
        <v>1059</v>
      </c>
      <c r="E272" t="s">
        <v>1060</v>
      </c>
      <c r="F272" s="15">
        <v>-5000</v>
      </c>
      <c r="G272" t="s">
        <v>34</v>
      </c>
      <c r="H272" t="s">
        <v>1061</v>
      </c>
      <c r="I272" t="s">
        <v>60</v>
      </c>
      <c r="J272">
        <f>VLOOKUP(B272,自助退!B:F,5,FALSE)</f>
        <v>5000</v>
      </c>
      <c r="K272" t="str">
        <f t="shared" si="4"/>
        <v/>
      </c>
    </row>
    <row r="273" spans="1:11" ht="14.25" hidden="1" customHeight="1">
      <c r="A273" s="17">
        <v>42905.811307870368</v>
      </c>
      <c r="B273" s="15">
        <v>289877</v>
      </c>
      <c r="C273" t="s">
        <v>1062</v>
      </c>
      <c r="D273" t="s">
        <v>1063</v>
      </c>
      <c r="E273" t="s">
        <v>1064</v>
      </c>
      <c r="F273" s="15">
        <v>-164</v>
      </c>
      <c r="G273" t="s">
        <v>34</v>
      </c>
      <c r="H273" t="s">
        <v>69</v>
      </c>
      <c r="I273" t="s">
        <v>54</v>
      </c>
      <c r="J273">
        <f>VLOOKUP(B273,自助退!B:F,5,FALSE)</f>
        <v>164</v>
      </c>
      <c r="K273" t="str">
        <f t="shared" si="4"/>
        <v/>
      </c>
    </row>
    <row r="274" spans="1:11" ht="14.25" hidden="1" customHeight="1">
      <c r="A274" s="17">
        <v>42906.316412037035</v>
      </c>
      <c r="B274" s="15">
        <v>290746</v>
      </c>
      <c r="C274" t="s">
        <v>1065</v>
      </c>
      <c r="D274" t="s">
        <v>1066</v>
      </c>
      <c r="E274" t="s">
        <v>1067</v>
      </c>
      <c r="F274" s="15">
        <v>-196</v>
      </c>
      <c r="G274" t="s">
        <v>34</v>
      </c>
      <c r="H274" t="s">
        <v>79</v>
      </c>
      <c r="I274" t="s">
        <v>54</v>
      </c>
      <c r="J274">
        <f>VLOOKUP(B274,自助退!B:F,5,FALSE)</f>
        <v>196</v>
      </c>
      <c r="K274" t="str">
        <f t="shared" si="4"/>
        <v/>
      </c>
    </row>
    <row r="275" spans="1:11" ht="14.25" hidden="1" customHeight="1">
      <c r="A275" s="17">
        <v>42906.334560185183</v>
      </c>
      <c r="B275" s="15">
        <v>291173</v>
      </c>
      <c r="C275" t="s">
        <v>1068</v>
      </c>
      <c r="D275" t="s">
        <v>1069</v>
      </c>
      <c r="E275" t="s">
        <v>1070</v>
      </c>
      <c r="F275" s="15">
        <v>-411</v>
      </c>
      <c r="G275" t="s">
        <v>34</v>
      </c>
      <c r="H275" t="s">
        <v>99</v>
      </c>
      <c r="I275" t="s">
        <v>54</v>
      </c>
      <c r="J275">
        <f>VLOOKUP(B275,自助退!B:F,5,FALSE)</f>
        <v>411</v>
      </c>
      <c r="K275" t="str">
        <f t="shared" si="4"/>
        <v/>
      </c>
    </row>
    <row r="276" spans="1:11" ht="14.25" hidden="1" customHeight="1">
      <c r="A276" s="17">
        <v>42906.368206018517</v>
      </c>
      <c r="B276" s="15">
        <v>293577</v>
      </c>
      <c r="C276" t="s">
        <v>332</v>
      </c>
      <c r="D276" t="s">
        <v>1071</v>
      </c>
      <c r="E276" t="s">
        <v>1072</v>
      </c>
      <c r="F276" s="15">
        <v>-8900</v>
      </c>
      <c r="G276" t="s">
        <v>34</v>
      </c>
      <c r="H276" t="s">
        <v>99</v>
      </c>
      <c r="I276" t="s">
        <v>60</v>
      </c>
      <c r="J276">
        <f>VLOOKUP(B276,自助退!B:F,5,FALSE)</f>
        <v>8900</v>
      </c>
      <c r="K276" t="str">
        <f t="shared" si="4"/>
        <v/>
      </c>
    </row>
    <row r="277" spans="1:11" ht="14.25" hidden="1" customHeight="1">
      <c r="A277" s="17">
        <v>42906.376377314817</v>
      </c>
      <c r="B277" s="15">
        <v>294302</v>
      </c>
      <c r="C277" t="s">
        <v>1073</v>
      </c>
      <c r="D277" t="s">
        <v>1074</v>
      </c>
      <c r="E277" t="s">
        <v>1075</v>
      </c>
      <c r="F277" s="15">
        <v>-1496</v>
      </c>
      <c r="G277" t="s">
        <v>34</v>
      </c>
      <c r="H277" t="s">
        <v>84</v>
      </c>
      <c r="I277" t="s">
        <v>54</v>
      </c>
      <c r="J277">
        <f>VLOOKUP(B277,自助退!B:F,5,FALSE)</f>
        <v>1496</v>
      </c>
      <c r="K277" t="str">
        <f t="shared" si="4"/>
        <v/>
      </c>
    </row>
    <row r="278" spans="1:11" ht="14.25" hidden="1" customHeight="1">
      <c r="A278" s="17">
        <v>42906.385451388887</v>
      </c>
      <c r="B278" s="15">
        <v>295157</v>
      </c>
      <c r="C278" t="s">
        <v>1076</v>
      </c>
      <c r="D278" t="s">
        <v>1077</v>
      </c>
      <c r="E278" t="s">
        <v>1078</v>
      </c>
      <c r="F278" s="15">
        <v>-1650</v>
      </c>
      <c r="G278" t="s">
        <v>34</v>
      </c>
      <c r="H278" t="s">
        <v>78</v>
      </c>
      <c r="I278" t="s">
        <v>54</v>
      </c>
      <c r="J278">
        <f>VLOOKUP(B278,自助退!B:F,5,FALSE)</f>
        <v>1650</v>
      </c>
      <c r="K278" t="str">
        <f t="shared" si="4"/>
        <v/>
      </c>
    </row>
    <row r="279" spans="1:11" ht="14.25" hidden="1" customHeight="1">
      <c r="A279" s="17">
        <v>42906.385960648149</v>
      </c>
      <c r="B279" s="15">
        <v>295194</v>
      </c>
      <c r="C279" t="s">
        <v>1079</v>
      </c>
      <c r="D279" t="s">
        <v>1080</v>
      </c>
      <c r="E279" t="s">
        <v>1081</v>
      </c>
      <c r="F279" s="15">
        <v>-332</v>
      </c>
      <c r="G279" t="s">
        <v>34</v>
      </c>
      <c r="H279" t="s">
        <v>99</v>
      </c>
      <c r="I279" t="s">
        <v>54</v>
      </c>
      <c r="J279">
        <f>VLOOKUP(B279,自助退!B:F,5,FALSE)</f>
        <v>332</v>
      </c>
      <c r="K279" t="str">
        <f t="shared" si="4"/>
        <v/>
      </c>
    </row>
    <row r="280" spans="1:11" ht="14.25" hidden="1" customHeight="1">
      <c r="A280" s="17">
        <v>42906.392141203702</v>
      </c>
      <c r="B280" s="15">
        <v>295779</v>
      </c>
      <c r="C280" t="s">
        <v>1082</v>
      </c>
      <c r="D280" t="s">
        <v>1083</v>
      </c>
      <c r="E280" t="s">
        <v>1084</v>
      </c>
      <c r="F280" s="15">
        <v>-1400</v>
      </c>
      <c r="G280" t="s">
        <v>34</v>
      </c>
      <c r="H280" t="s">
        <v>68</v>
      </c>
      <c r="I280" t="s">
        <v>54</v>
      </c>
      <c r="J280">
        <f>VLOOKUP(B280,自助退!B:F,5,FALSE)</f>
        <v>1400</v>
      </c>
      <c r="K280" t="str">
        <f t="shared" si="4"/>
        <v/>
      </c>
    </row>
    <row r="281" spans="1:11" ht="14.25" hidden="1" customHeight="1">
      <c r="A281" s="17">
        <v>42906.392500000002</v>
      </c>
      <c r="B281" s="15">
        <v>295809</v>
      </c>
      <c r="C281" t="s">
        <v>1085</v>
      </c>
      <c r="D281" t="s">
        <v>105</v>
      </c>
      <c r="E281" t="s">
        <v>98</v>
      </c>
      <c r="F281" s="15">
        <v>-1000</v>
      </c>
      <c r="G281" t="s">
        <v>34</v>
      </c>
      <c r="H281" t="s">
        <v>67</v>
      </c>
      <c r="I281" t="s">
        <v>54</v>
      </c>
      <c r="J281">
        <f>VLOOKUP(B281,自助退!B:F,5,FALSE)</f>
        <v>1000</v>
      </c>
      <c r="K281" t="str">
        <f t="shared" si="4"/>
        <v/>
      </c>
    </row>
    <row r="282" spans="1:11" ht="14.25" hidden="1" customHeight="1">
      <c r="A282" s="17">
        <v>42906.392511574071</v>
      </c>
      <c r="B282" s="15">
        <v>295808</v>
      </c>
      <c r="C282" t="s">
        <v>1086</v>
      </c>
      <c r="D282" t="s">
        <v>122</v>
      </c>
      <c r="E282" t="s">
        <v>123</v>
      </c>
      <c r="F282" s="15">
        <v>-200</v>
      </c>
      <c r="G282" t="s">
        <v>34</v>
      </c>
      <c r="H282" t="s">
        <v>71</v>
      </c>
      <c r="I282" t="s">
        <v>54</v>
      </c>
      <c r="J282">
        <f>VLOOKUP(B282,自助退!B:F,5,FALSE)</f>
        <v>200</v>
      </c>
      <c r="K282" t="str">
        <f t="shared" si="4"/>
        <v/>
      </c>
    </row>
    <row r="283" spans="1:11" ht="14.25" hidden="1" customHeight="1">
      <c r="A283" s="17">
        <v>42906.396319444444</v>
      </c>
      <c r="B283" s="15">
        <v>296160</v>
      </c>
      <c r="C283" t="s">
        <v>1087</v>
      </c>
      <c r="D283" t="s">
        <v>1088</v>
      </c>
      <c r="E283" t="s">
        <v>1089</v>
      </c>
      <c r="F283" s="15">
        <v>-1850</v>
      </c>
      <c r="G283" t="s">
        <v>34</v>
      </c>
      <c r="H283" t="s">
        <v>99</v>
      </c>
      <c r="I283" t="s">
        <v>54</v>
      </c>
      <c r="J283">
        <f>VLOOKUP(B283,自助退!B:F,5,FALSE)</f>
        <v>1850</v>
      </c>
      <c r="K283" t="str">
        <f t="shared" si="4"/>
        <v/>
      </c>
    </row>
    <row r="284" spans="1:11" ht="14.25" hidden="1" customHeight="1">
      <c r="A284" s="17">
        <v>42906.400914351849</v>
      </c>
      <c r="B284" s="15">
        <v>296565</v>
      </c>
      <c r="C284" t="s">
        <v>1090</v>
      </c>
      <c r="D284" t="s">
        <v>1091</v>
      </c>
      <c r="E284" t="s">
        <v>1092</v>
      </c>
      <c r="F284" s="15">
        <v>-179</v>
      </c>
      <c r="G284" t="s">
        <v>34</v>
      </c>
      <c r="H284" t="s">
        <v>82</v>
      </c>
      <c r="I284" t="s">
        <v>54</v>
      </c>
      <c r="J284">
        <f>VLOOKUP(B284,自助退!B:F,5,FALSE)</f>
        <v>179</v>
      </c>
      <c r="K284" t="str">
        <f t="shared" si="4"/>
        <v/>
      </c>
    </row>
    <row r="285" spans="1:11" ht="14.25" hidden="1" customHeight="1">
      <c r="A285" s="17">
        <v>42906.407800925925</v>
      </c>
      <c r="B285" s="15">
        <v>297219</v>
      </c>
      <c r="C285" t="s">
        <v>1093</v>
      </c>
      <c r="D285" t="s">
        <v>1094</v>
      </c>
      <c r="E285" t="s">
        <v>1095</v>
      </c>
      <c r="F285" s="15">
        <v>-25</v>
      </c>
      <c r="G285" t="s">
        <v>34</v>
      </c>
      <c r="H285" t="s">
        <v>96</v>
      </c>
      <c r="I285" t="s">
        <v>54</v>
      </c>
      <c r="J285">
        <f>VLOOKUP(B285,自助退!B:F,5,FALSE)</f>
        <v>25</v>
      </c>
      <c r="K285" t="str">
        <f t="shared" si="4"/>
        <v/>
      </c>
    </row>
    <row r="286" spans="1:11" ht="14.25" hidden="1" customHeight="1">
      <c r="A286" s="17">
        <v>42906.413240740738</v>
      </c>
      <c r="B286" s="15">
        <v>297738</v>
      </c>
      <c r="C286" t="s">
        <v>1096</v>
      </c>
      <c r="D286" t="s">
        <v>1097</v>
      </c>
      <c r="E286" t="s">
        <v>1098</v>
      </c>
      <c r="F286" s="15">
        <v>-266</v>
      </c>
      <c r="G286" t="s">
        <v>34</v>
      </c>
      <c r="H286" t="s">
        <v>96</v>
      </c>
      <c r="I286" t="s">
        <v>54</v>
      </c>
      <c r="J286">
        <f>VLOOKUP(B286,自助退!B:F,5,FALSE)</f>
        <v>266</v>
      </c>
      <c r="K286" t="str">
        <f t="shared" si="4"/>
        <v/>
      </c>
    </row>
    <row r="287" spans="1:11" ht="14.25" hidden="1" customHeight="1">
      <c r="A287" s="17">
        <v>42906.414097222223</v>
      </c>
      <c r="B287" s="15">
        <v>297848</v>
      </c>
      <c r="C287" t="s">
        <v>1099</v>
      </c>
      <c r="D287" t="s">
        <v>1100</v>
      </c>
      <c r="E287" t="s">
        <v>1101</v>
      </c>
      <c r="F287" s="15">
        <v>-289</v>
      </c>
      <c r="G287" t="s">
        <v>34</v>
      </c>
      <c r="H287" t="s">
        <v>96</v>
      </c>
      <c r="I287" t="s">
        <v>54</v>
      </c>
      <c r="J287">
        <f>VLOOKUP(B287,自助退!B:F,5,FALSE)</f>
        <v>289</v>
      </c>
      <c r="K287" t="str">
        <f t="shared" si="4"/>
        <v/>
      </c>
    </row>
    <row r="288" spans="1:11" ht="14.25" hidden="1" customHeight="1">
      <c r="A288" s="17">
        <v>42906.418587962966</v>
      </c>
      <c r="B288" s="15">
        <v>298302</v>
      </c>
      <c r="C288" t="s">
        <v>1102</v>
      </c>
      <c r="D288" t="s">
        <v>1071</v>
      </c>
      <c r="E288" t="s">
        <v>1072</v>
      </c>
      <c r="F288" s="15">
        <v>-8900</v>
      </c>
      <c r="G288" t="s">
        <v>34</v>
      </c>
      <c r="H288" t="s">
        <v>94</v>
      </c>
      <c r="I288" t="s">
        <v>54</v>
      </c>
      <c r="J288">
        <f>VLOOKUP(B288,自助退!B:F,5,FALSE)</f>
        <v>8900</v>
      </c>
      <c r="K288" t="str">
        <f t="shared" si="4"/>
        <v/>
      </c>
    </row>
    <row r="289" spans="1:11" ht="14.25" hidden="1" customHeight="1">
      <c r="A289" s="17">
        <v>42906.424444444441</v>
      </c>
      <c r="B289" s="15">
        <v>298909</v>
      </c>
      <c r="C289" t="s">
        <v>1103</v>
      </c>
      <c r="D289" t="s">
        <v>1104</v>
      </c>
      <c r="E289" t="s">
        <v>1105</v>
      </c>
      <c r="F289" s="15">
        <v>-200</v>
      </c>
      <c r="G289" t="s">
        <v>34</v>
      </c>
      <c r="H289" t="s">
        <v>67</v>
      </c>
      <c r="I289" t="s">
        <v>54</v>
      </c>
      <c r="J289">
        <f>VLOOKUP(B289,自助退!B:F,5,FALSE)</f>
        <v>200</v>
      </c>
      <c r="K289" t="str">
        <f t="shared" si="4"/>
        <v/>
      </c>
    </row>
    <row r="290" spans="1:11" ht="14.25" hidden="1" customHeight="1">
      <c r="A290" s="17">
        <v>42906.425023148149</v>
      </c>
      <c r="B290" s="15">
        <v>298954</v>
      </c>
      <c r="C290" t="s">
        <v>332</v>
      </c>
      <c r="D290" t="s">
        <v>1106</v>
      </c>
      <c r="E290" t="s">
        <v>1107</v>
      </c>
      <c r="F290" s="15">
        <v>-200</v>
      </c>
      <c r="G290" t="s">
        <v>34</v>
      </c>
      <c r="H290" t="s">
        <v>67</v>
      </c>
      <c r="I290" t="s">
        <v>60</v>
      </c>
      <c r="J290">
        <f>VLOOKUP(B290,自助退!B:F,5,FALSE)</f>
        <v>200</v>
      </c>
      <c r="K290" t="str">
        <f t="shared" si="4"/>
        <v/>
      </c>
    </row>
    <row r="291" spans="1:11" ht="14.25" hidden="1" customHeight="1">
      <c r="A291" s="17">
        <v>42906.425381944442</v>
      </c>
      <c r="B291" s="15">
        <v>298992</v>
      </c>
      <c r="C291" t="s">
        <v>1108</v>
      </c>
      <c r="D291" t="s">
        <v>1109</v>
      </c>
      <c r="E291" t="s">
        <v>1110</v>
      </c>
      <c r="F291" s="15">
        <v>-1000</v>
      </c>
      <c r="G291" t="s">
        <v>34</v>
      </c>
      <c r="H291" t="s">
        <v>71</v>
      </c>
      <c r="I291" t="s">
        <v>54</v>
      </c>
      <c r="J291">
        <f>VLOOKUP(B291,自助退!B:F,5,FALSE)</f>
        <v>1000</v>
      </c>
      <c r="K291" t="str">
        <f t="shared" si="4"/>
        <v/>
      </c>
    </row>
    <row r="292" spans="1:11" ht="14.25" hidden="1" customHeight="1">
      <c r="A292" s="17">
        <v>42906.443784722222</v>
      </c>
      <c r="B292" s="15">
        <v>300542</v>
      </c>
      <c r="C292" t="s">
        <v>1111</v>
      </c>
      <c r="D292" t="s">
        <v>1112</v>
      </c>
      <c r="E292" t="s">
        <v>1113</v>
      </c>
      <c r="F292" s="15">
        <v>-3408</v>
      </c>
      <c r="G292" t="s">
        <v>34</v>
      </c>
      <c r="H292" t="s">
        <v>70</v>
      </c>
      <c r="I292" t="s">
        <v>54</v>
      </c>
      <c r="J292">
        <f>VLOOKUP(B292,自助退!B:F,5,FALSE)</f>
        <v>3408</v>
      </c>
      <c r="K292" t="str">
        <f t="shared" si="4"/>
        <v/>
      </c>
    </row>
    <row r="293" spans="1:11" ht="14.25" hidden="1" customHeight="1">
      <c r="A293" s="17">
        <v>42906.447638888887</v>
      </c>
      <c r="B293" s="15">
        <v>300838</v>
      </c>
      <c r="C293" t="s">
        <v>332</v>
      </c>
      <c r="D293" t="s">
        <v>1114</v>
      </c>
      <c r="E293" t="s">
        <v>1115</v>
      </c>
      <c r="F293" s="15">
        <v>-23</v>
      </c>
      <c r="G293" t="s">
        <v>34</v>
      </c>
      <c r="H293" t="s">
        <v>92</v>
      </c>
      <c r="I293" t="s">
        <v>60</v>
      </c>
      <c r="J293">
        <f>VLOOKUP(B293,自助退!B:F,5,FALSE)</f>
        <v>23</v>
      </c>
      <c r="K293" t="str">
        <f t="shared" si="4"/>
        <v/>
      </c>
    </row>
    <row r="294" spans="1:11" ht="14.25" hidden="1" customHeight="1">
      <c r="A294" s="17">
        <v>42906.454108796293</v>
      </c>
      <c r="B294" s="15">
        <v>301349</v>
      </c>
      <c r="C294" t="s">
        <v>1116</v>
      </c>
      <c r="D294" t="s">
        <v>357</v>
      </c>
      <c r="E294" t="s">
        <v>358</v>
      </c>
      <c r="F294" s="15">
        <v>-260</v>
      </c>
      <c r="G294" t="s">
        <v>34</v>
      </c>
      <c r="H294" t="s">
        <v>81</v>
      </c>
      <c r="I294" t="s">
        <v>54</v>
      </c>
      <c r="J294">
        <f>VLOOKUP(B294,自助退!B:F,5,FALSE)</f>
        <v>260</v>
      </c>
      <c r="K294" t="str">
        <f t="shared" si="4"/>
        <v/>
      </c>
    </row>
    <row r="295" spans="1:11" ht="14.25" hidden="1" customHeight="1">
      <c r="A295" s="17">
        <v>42906.454965277779</v>
      </c>
      <c r="B295" s="15">
        <v>301409</v>
      </c>
      <c r="C295" t="s">
        <v>1117</v>
      </c>
      <c r="D295" t="s">
        <v>1118</v>
      </c>
      <c r="E295" t="s">
        <v>1119</v>
      </c>
      <c r="F295" s="15">
        <v>-1200</v>
      </c>
      <c r="G295" t="s">
        <v>34</v>
      </c>
      <c r="H295" t="s">
        <v>86</v>
      </c>
      <c r="I295" t="s">
        <v>54</v>
      </c>
      <c r="J295">
        <f>VLOOKUP(B295,自助退!B:F,5,FALSE)</f>
        <v>1200</v>
      </c>
      <c r="K295" t="str">
        <f t="shared" si="4"/>
        <v/>
      </c>
    </row>
    <row r="296" spans="1:11" ht="14.25" hidden="1" customHeight="1">
      <c r="A296" s="17">
        <v>42906.465358796297</v>
      </c>
      <c r="B296" s="15">
        <v>302192</v>
      </c>
      <c r="C296" t="s">
        <v>1120</v>
      </c>
      <c r="D296" t="s">
        <v>1121</v>
      </c>
      <c r="E296" t="s">
        <v>1122</v>
      </c>
      <c r="F296" s="15">
        <v>-70</v>
      </c>
      <c r="G296" t="s">
        <v>34</v>
      </c>
      <c r="H296" t="s">
        <v>81</v>
      </c>
      <c r="I296" t="s">
        <v>54</v>
      </c>
      <c r="J296">
        <f>VLOOKUP(B296,自助退!B:F,5,FALSE)</f>
        <v>70</v>
      </c>
      <c r="K296" t="str">
        <f t="shared" si="4"/>
        <v/>
      </c>
    </row>
    <row r="297" spans="1:11" ht="14.25" hidden="1" customHeight="1">
      <c r="A297" s="17">
        <v>42906.466620370367</v>
      </c>
      <c r="B297" s="15">
        <v>302290</v>
      </c>
      <c r="C297" t="s">
        <v>332</v>
      </c>
      <c r="D297" t="s">
        <v>1123</v>
      </c>
      <c r="E297" t="s">
        <v>1124</v>
      </c>
      <c r="F297" s="15">
        <v>-300</v>
      </c>
      <c r="G297" t="s">
        <v>34</v>
      </c>
      <c r="H297" t="s">
        <v>78</v>
      </c>
      <c r="I297" t="s">
        <v>60</v>
      </c>
      <c r="J297">
        <f>VLOOKUP(B297,自助退!B:F,5,FALSE)</f>
        <v>300</v>
      </c>
      <c r="K297" t="str">
        <f t="shared" si="4"/>
        <v/>
      </c>
    </row>
    <row r="298" spans="1:11" ht="14.25" hidden="1" customHeight="1">
      <c r="A298" s="17">
        <v>42906.466863425929</v>
      </c>
      <c r="B298" s="15">
        <v>302306</v>
      </c>
      <c r="C298" t="s">
        <v>1125</v>
      </c>
      <c r="D298" t="s">
        <v>1126</v>
      </c>
      <c r="E298" t="s">
        <v>1127</v>
      </c>
      <c r="F298" s="15">
        <v>-300</v>
      </c>
      <c r="G298" t="s">
        <v>34</v>
      </c>
      <c r="H298" t="s">
        <v>89</v>
      </c>
      <c r="I298" t="s">
        <v>54</v>
      </c>
      <c r="J298">
        <f>VLOOKUP(B298,自助退!B:F,5,FALSE)</f>
        <v>300</v>
      </c>
      <c r="K298" t="str">
        <f t="shared" si="4"/>
        <v/>
      </c>
    </row>
    <row r="299" spans="1:11" ht="14.25" hidden="1" customHeight="1">
      <c r="A299" s="17">
        <v>42906.467997685184</v>
      </c>
      <c r="B299" s="15">
        <v>302379</v>
      </c>
      <c r="C299" t="s">
        <v>1128</v>
      </c>
      <c r="D299" t="s">
        <v>1129</v>
      </c>
      <c r="E299" t="s">
        <v>1130</v>
      </c>
      <c r="F299" s="15">
        <v>-29</v>
      </c>
      <c r="G299" t="s">
        <v>34</v>
      </c>
      <c r="H299" t="s">
        <v>78</v>
      </c>
      <c r="I299" t="s">
        <v>54</v>
      </c>
      <c r="J299">
        <f>VLOOKUP(B299,自助退!B:F,5,FALSE)</f>
        <v>29</v>
      </c>
      <c r="K299" t="str">
        <f t="shared" si="4"/>
        <v/>
      </c>
    </row>
    <row r="300" spans="1:11" ht="14.25" hidden="1" customHeight="1">
      <c r="A300" s="17">
        <v>42906.468171296299</v>
      </c>
      <c r="B300" s="15">
        <v>302401</v>
      </c>
      <c r="C300" t="s">
        <v>1131</v>
      </c>
      <c r="D300" t="s">
        <v>1132</v>
      </c>
      <c r="E300" t="s">
        <v>1133</v>
      </c>
      <c r="F300" s="15">
        <v>-500</v>
      </c>
      <c r="G300" t="s">
        <v>34</v>
      </c>
      <c r="H300" t="s">
        <v>77</v>
      </c>
      <c r="I300" t="s">
        <v>54</v>
      </c>
      <c r="J300">
        <f>VLOOKUP(B300,自助退!B:F,5,FALSE)</f>
        <v>500</v>
      </c>
      <c r="K300" t="str">
        <f t="shared" si="4"/>
        <v/>
      </c>
    </row>
    <row r="301" spans="1:11" ht="14.25" hidden="1" customHeight="1">
      <c r="A301" s="17">
        <v>42906.469907407409</v>
      </c>
      <c r="B301" s="15">
        <v>302528</v>
      </c>
      <c r="C301" t="s">
        <v>1134</v>
      </c>
      <c r="D301" t="s">
        <v>1135</v>
      </c>
      <c r="E301" t="s">
        <v>1136</v>
      </c>
      <c r="F301" s="15">
        <v>-500</v>
      </c>
      <c r="G301" t="s">
        <v>34</v>
      </c>
      <c r="H301" t="s">
        <v>77</v>
      </c>
      <c r="I301" t="s">
        <v>54</v>
      </c>
      <c r="J301">
        <f>VLOOKUP(B301,自助退!B:F,5,FALSE)</f>
        <v>500</v>
      </c>
      <c r="K301" t="str">
        <f t="shared" si="4"/>
        <v/>
      </c>
    </row>
    <row r="302" spans="1:11" ht="14.25" hidden="1" customHeight="1">
      <c r="A302" s="17">
        <v>42906.470324074071</v>
      </c>
      <c r="B302" s="15">
        <v>302564</v>
      </c>
      <c r="C302" t="s">
        <v>332</v>
      </c>
      <c r="D302" t="s">
        <v>1137</v>
      </c>
      <c r="E302" t="s">
        <v>1138</v>
      </c>
      <c r="F302" s="15">
        <v>-367</v>
      </c>
      <c r="G302" t="s">
        <v>34</v>
      </c>
      <c r="H302" t="s">
        <v>92</v>
      </c>
      <c r="I302" t="s">
        <v>60</v>
      </c>
      <c r="J302">
        <f>VLOOKUP(B302,自助退!B:F,5,FALSE)</f>
        <v>367</v>
      </c>
      <c r="K302" t="str">
        <f t="shared" si="4"/>
        <v/>
      </c>
    </row>
    <row r="303" spans="1:11" ht="14.25" hidden="1" customHeight="1">
      <c r="A303" s="17">
        <v>42906.476018518515</v>
      </c>
      <c r="B303" s="15">
        <v>302987</v>
      </c>
      <c r="C303" t="s">
        <v>1139</v>
      </c>
      <c r="D303" t="s">
        <v>1140</v>
      </c>
      <c r="E303" t="s">
        <v>1141</v>
      </c>
      <c r="F303" s="15">
        <v>-131</v>
      </c>
      <c r="G303" t="s">
        <v>34</v>
      </c>
      <c r="H303" t="s">
        <v>51</v>
      </c>
      <c r="I303" t="s">
        <v>54</v>
      </c>
      <c r="J303">
        <f>VLOOKUP(B303,自助退!B:F,5,FALSE)</f>
        <v>131</v>
      </c>
      <c r="K303" t="str">
        <f t="shared" si="4"/>
        <v/>
      </c>
    </row>
    <row r="304" spans="1:11" ht="14.25" hidden="1" customHeight="1">
      <c r="A304" s="17">
        <v>42906.492662037039</v>
      </c>
      <c r="B304" s="15">
        <v>303933</v>
      </c>
      <c r="C304" t="s">
        <v>1142</v>
      </c>
      <c r="D304" t="s">
        <v>1143</v>
      </c>
      <c r="E304" t="s">
        <v>1144</v>
      </c>
      <c r="F304" s="15">
        <v>-241</v>
      </c>
      <c r="G304" t="s">
        <v>34</v>
      </c>
      <c r="H304" t="s">
        <v>88</v>
      </c>
      <c r="I304" t="s">
        <v>54</v>
      </c>
      <c r="J304">
        <f>VLOOKUP(B304,自助退!B:F,5,FALSE)</f>
        <v>241</v>
      </c>
      <c r="K304" t="str">
        <f t="shared" si="4"/>
        <v/>
      </c>
    </row>
    <row r="305" spans="1:11" ht="14.25" hidden="1" customHeight="1">
      <c r="A305" s="17">
        <v>42906.499849537038</v>
      </c>
      <c r="B305" s="15">
        <v>304262</v>
      </c>
      <c r="C305" t="s">
        <v>1145</v>
      </c>
      <c r="D305" t="s">
        <v>1146</v>
      </c>
      <c r="E305" t="s">
        <v>1147</v>
      </c>
      <c r="F305" s="15">
        <v>-196</v>
      </c>
      <c r="G305" t="s">
        <v>34</v>
      </c>
      <c r="H305" t="s">
        <v>84</v>
      </c>
      <c r="I305" t="s">
        <v>54</v>
      </c>
      <c r="J305">
        <f>VLOOKUP(B305,自助退!B:F,5,FALSE)</f>
        <v>196</v>
      </c>
      <c r="K305" t="str">
        <f t="shared" si="4"/>
        <v/>
      </c>
    </row>
    <row r="306" spans="1:11" ht="14.25" hidden="1" customHeight="1">
      <c r="A306" s="17">
        <v>42906.500185185185</v>
      </c>
      <c r="B306" s="15">
        <v>304276</v>
      </c>
      <c r="C306" t="s">
        <v>1148</v>
      </c>
      <c r="D306" t="s">
        <v>1149</v>
      </c>
      <c r="E306" t="s">
        <v>1150</v>
      </c>
      <c r="F306" s="15">
        <v>-500</v>
      </c>
      <c r="G306" t="s">
        <v>34</v>
      </c>
      <c r="H306" t="s">
        <v>80</v>
      </c>
      <c r="I306" t="s">
        <v>54</v>
      </c>
      <c r="J306">
        <f>VLOOKUP(B306,自助退!B:F,5,FALSE)</f>
        <v>500</v>
      </c>
      <c r="K306" t="str">
        <f t="shared" si="4"/>
        <v/>
      </c>
    </row>
    <row r="307" spans="1:11" ht="14.25" hidden="1" customHeight="1">
      <c r="A307" s="17">
        <v>42906.500590277778</v>
      </c>
      <c r="B307" s="15">
        <v>304287</v>
      </c>
      <c r="C307" t="s">
        <v>1151</v>
      </c>
      <c r="D307" t="s">
        <v>1149</v>
      </c>
      <c r="E307" t="s">
        <v>1150</v>
      </c>
      <c r="F307" s="15">
        <v>-495</v>
      </c>
      <c r="G307" t="s">
        <v>34</v>
      </c>
      <c r="H307" t="s">
        <v>80</v>
      </c>
      <c r="I307" t="s">
        <v>54</v>
      </c>
      <c r="J307">
        <f>VLOOKUP(B307,自助退!B:F,5,FALSE)</f>
        <v>495</v>
      </c>
      <c r="K307" t="str">
        <f t="shared" si="4"/>
        <v/>
      </c>
    </row>
    <row r="308" spans="1:11" ht="14.25" hidden="1" customHeight="1">
      <c r="A308" s="17">
        <v>42906.501655092594</v>
      </c>
      <c r="B308" s="15">
        <v>304315</v>
      </c>
      <c r="C308" t="s">
        <v>1152</v>
      </c>
      <c r="D308" t="s">
        <v>1153</v>
      </c>
      <c r="E308" t="s">
        <v>1154</v>
      </c>
      <c r="F308" s="15">
        <v>-9980</v>
      </c>
      <c r="G308" t="s">
        <v>34</v>
      </c>
      <c r="H308" t="s">
        <v>57</v>
      </c>
      <c r="I308" t="s">
        <v>54</v>
      </c>
      <c r="J308">
        <f>VLOOKUP(B308,自助退!B:F,5,FALSE)</f>
        <v>9980</v>
      </c>
      <c r="K308" t="str">
        <f t="shared" si="4"/>
        <v/>
      </c>
    </row>
    <row r="309" spans="1:11" ht="14.25" hidden="1" customHeight="1">
      <c r="A309" s="17">
        <v>42906.505729166667</v>
      </c>
      <c r="B309" s="15">
        <v>304411</v>
      </c>
      <c r="C309" t="s">
        <v>1155</v>
      </c>
      <c r="D309" t="s">
        <v>1156</v>
      </c>
      <c r="E309" t="s">
        <v>1157</v>
      </c>
      <c r="F309" s="15">
        <v>-939</v>
      </c>
      <c r="G309" t="s">
        <v>34</v>
      </c>
      <c r="H309" t="s">
        <v>94</v>
      </c>
      <c r="I309" t="s">
        <v>54</v>
      </c>
      <c r="J309">
        <f>VLOOKUP(B309,自助退!B:F,5,FALSE)</f>
        <v>939</v>
      </c>
      <c r="K309" t="str">
        <f t="shared" si="4"/>
        <v/>
      </c>
    </row>
    <row r="310" spans="1:11" ht="14.25" hidden="1" customHeight="1">
      <c r="A310" s="17">
        <v>42906.521736111114</v>
      </c>
      <c r="B310" s="15">
        <v>304662</v>
      </c>
      <c r="C310" t="s">
        <v>1158</v>
      </c>
      <c r="D310" t="s">
        <v>1159</v>
      </c>
      <c r="E310" t="s">
        <v>1160</v>
      </c>
      <c r="F310" s="15">
        <v>-100</v>
      </c>
      <c r="G310" t="s">
        <v>34</v>
      </c>
      <c r="H310" t="s">
        <v>70</v>
      </c>
      <c r="I310" t="s">
        <v>54</v>
      </c>
      <c r="J310">
        <f>VLOOKUP(B310,自助退!B:F,5,FALSE)</f>
        <v>100</v>
      </c>
      <c r="K310" t="str">
        <f t="shared" si="4"/>
        <v/>
      </c>
    </row>
    <row r="311" spans="1:11" ht="14.25" hidden="1" customHeight="1">
      <c r="A311" s="17">
        <v>42906.525972222225</v>
      </c>
      <c r="B311" s="15">
        <v>304700</v>
      </c>
      <c r="C311" t="s">
        <v>1161</v>
      </c>
      <c r="D311" t="s">
        <v>1162</v>
      </c>
      <c r="E311" t="s">
        <v>1163</v>
      </c>
      <c r="F311" s="15">
        <v>-4250</v>
      </c>
      <c r="G311" t="s">
        <v>34</v>
      </c>
      <c r="H311" t="s">
        <v>70</v>
      </c>
      <c r="I311" t="s">
        <v>54</v>
      </c>
      <c r="J311">
        <f>VLOOKUP(B311,自助退!B:F,5,FALSE)</f>
        <v>4250</v>
      </c>
      <c r="K311" t="str">
        <f t="shared" si="4"/>
        <v/>
      </c>
    </row>
    <row r="312" spans="1:11" ht="14.25" hidden="1" customHeight="1">
      <c r="A312" s="17">
        <v>42906.526655092595</v>
      </c>
      <c r="B312" s="15">
        <v>304705</v>
      </c>
      <c r="C312" t="s">
        <v>1164</v>
      </c>
      <c r="D312" t="s">
        <v>1165</v>
      </c>
      <c r="E312" t="s">
        <v>1166</v>
      </c>
      <c r="F312" s="15">
        <v>-5000</v>
      </c>
      <c r="G312" t="s">
        <v>34</v>
      </c>
      <c r="H312" t="s">
        <v>73</v>
      </c>
      <c r="I312" t="s">
        <v>54</v>
      </c>
      <c r="J312">
        <f>VLOOKUP(B312,自助退!B:F,5,FALSE)</f>
        <v>5000</v>
      </c>
      <c r="K312" t="str">
        <f t="shared" si="4"/>
        <v/>
      </c>
    </row>
    <row r="313" spans="1:11" ht="14.25" hidden="1" customHeight="1">
      <c r="A313" s="17">
        <v>42906.558657407404</v>
      </c>
      <c r="B313" s="15">
        <v>304959</v>
      </c>
      <c r="C313" t="s">
        <v>1167</v>
      </c>
      <c r="D313" t="s">
        <v>883</v>
      </c>
      <c r="E313" t="s">
        <v>884</v>
      </c>
      <c r="F313" s="15">
        <v>-1000</v>
      </c>
      <c r="G313" t="s">
        <v>34</v>
      </c>
      <c r="H313" t="s">
        <v>88</v>
      </c>
      <c r="I313" t="s">
        <v>54</v>
      </c>
      <c r="J313">
        <f>VLOOKUP(B313,自助退!B:F,5,FALSE)</f>
        <v>1000</v>
      </c>
      <c r="K313" t="str">
        <f t="shared" si="4"/>
        <v/>
      </c>
    </row>
    <row r="314" spans="1:11" ht="14.25" hidden="1" customHeight="1">
      <c r="A314" s="17">
        <v>42906.575844907406</v>
      </c>
      <c r="B314" s="15">
        <v>305149</v>
      </c>
      <c r="C314" t="s">
        <v>1168</v>
      </c>
      <c r="D314" t="s">
        <v>1169</v>
      </c>
      <c r="E314" t="s">
        <v>1170</v>
      </c>
      <c r="F314" s="15">
        <v>-100</v>
      </c>
      <c r="G314" t="s">
        <v>34</v>
      </c>
      <c r="H314" t="s">
        <v>70</v>
      </c>
      <c r="I314" t="s">
        <v>54</v>
      </c>
      <c r="J314">
        <f>VLOOKUP(B314,自助退!B:F,5,FALSE)</f>
        <v>100</v>
      </c>
      <c r="K314" t="str">
        <f t="shared" si="4"/>
        <v/>
      </c>
    </row>
    <row r="315" spans="1:11" ht="14.25" hidden="1" customHeight="1">
      <c r="A315" s="17">
        <v>42906.587523148148</v>
      </c>
      <c r="B315" s="15">
        <v>305424</v>
      </c>
      <c r="C315" t="s">
        <v>332</v>
      </c>
      <c r="D315" t="s">
        <v>1171</v>
      </c>
      <c r="E315" t="s">
        <v>1172</v>
      </c>
      <c r="F315" s="15">
        <v>-100</v>
      </c>
      <c r="G315" t="s">
        <v>34</v>
      </c>
      <c r="H315" t="s">
        <v>87</v>
      </c>
      <c r="I315" t="s">
        <v>60</v>
      </c>
      <c r="J315">
        <f>VLOOKUP(B315,自助退!B:F,5,FALSE)</f>
        <v>100</v>
      </c>
      <c r="K315" t="str">
        <f t="shared" si="4"/>
        <v/>
      </c>
    </row>
    <row r="316" spans="1:11" ht="14.25" hidden="1" customHeight="1">
      <c r="A316" s="17">
        <v>42906.61414351852</v>
      </c>
      <c r="B316" s="15">
        <v>307129</v>
      </c>
      <c r="C316" t="s">
        <v>1173</v>
      </c>
      <c r="D316" t="s">
        <v>1174</v>
      </c>
      <c r="E316" t="s">
        <v>1175</v>
      </c>
      <c r="F316" s="15">
        <v>-976</v>
      </c>
      <c r="G316" t="s">
        <v>34</v>
      </c>
      <c r="H316" t="s">
        <v>51</v>
      </c>
      <c r="I316" t="s">
        <v>54</v>
      </c>
      <c r="J316">
        <f>VLOOKUP(B316,自助退!B:F,5,FALSE)</f>
        <v>976</v>
      </c>
      <c r="K316" t="str">
        <f t="shared" si="4"/>
        <v/>
      </c>
    </row>
    <row r="317" spans="1:11" ht="14.25" hidden="1" customHeight="1">
      <c r="A317" s="17">
        <v>42906.616481481484</v>
      </c>
      <c r="B317" s="15">
        <v>307318</v>
      </c>
      <c r="C317" t="s">
        <v>332</v>
      </c>
      <c r="D317" t="s">
        <v>1176</v>
      </c>
      <c r="E317" t="s">
        <v>1177</v>
      </c>
      <c r="F317" s="15">
        <v>-3500</v>
      </c>
      <c r="G317" t="s">
        <v>34</v>
      </c>
      <c r="H317" t="s">
        <v>78</v>
      </c>
      <c r="I317" t="s">
        <v>60</v>
      </c>
      <c r="J317">
        <f>VLOOKUP(B317,自助退!B:F,5,FALSE)</f>
        <v>3500</v>
      </c>
      <c r="K317" t="str">
        <f t="shared" si="4"/>
        <v/>
      </c>
    </row>
    <row r="318" spans="1:11" ht="14.25" hidden="1" customHeight="1">
      <c r="A318" s="17">
        <v>42906.617893518516</v>
      </c>
      <c r="B318" s="15">
        <v>307421</v>
      </c>
      <c r="C318" t="s">
        <v>1178</v>
      </c>
      <c r="D318" t="s">
        <v>105</v>
      </c>
      <c r="E318" t="s">
        <v>98</v>
      </c>
      <c r="F318" s="15">
        <v>-1554</v>
      </c>
      <c r="G318" t="s">
        <v>34</v>
      </c>
      <c r="H318" t="s">
        <v>77</v>
      </c>
      <c r="I318" t="s">
        <v>54</v>
      </c>
      <c r="J318">
        <f>VLOOKUP(B318,自助退!B:F,5,FALSE)</f>
        <v>1554</v>
      </c>
      <c r="K318" t="str">
        <f t="shared" si="4"/>
        <v/>
      </c>
    </row>
    <row r="319" spans="1:11" ht="14.25" hidden="1" customHeight="1">
      <c r="A319" s="17">
        <v>42906.620081018518</v>
      </c>
      <c r="B319" s="15">
        <v>307562</v>
      </c>
      <c r="C319" t="s">
        <v>1179</v>
      </c>
      <c r="D319" t="s">
        <v>1180</v>
      </c>
      <c r="E319" t="s">
        <v>1181</v>
      </c>
      <c r="F319" s="15">
        <v>-500</v>
      </c>
      <c r="G319" t="s">
        <v>34</v>
      </c>
      <c r="H319" t="s">
        <v>89</v>
      </c>
      <c r="I319" t="s">
        <v>54</v>
      </c>
      <c r="J319">
        <f>VLOOKUP(B319,自助退!B:F,5,FALSE)</f>
        <v>500</v>
      </c>
      <c r="K319" t="str">
        <f t="shared" si="4"/>
        <v/>
      </c>
    </row>
    <row r="320" spans="1:11" ht="14.25" hidden="1" customHeight="1">
      <c r="A320" s="17">
        <v>42906.624247685184</v>
      </c>
      <c r="B320" s="15">
        <v>307848</v>
      </c>
      <c r="C320" t="s">
        <v>1182</v>
      </c>
      <c r="D320" t="s">
        <v>1183</v>
      </c>
      <c r="E320" t="s">
        <v>1184</v>
      </c>
      <c r="F320" s="15">
        <v>-322</v>
      </c>
      <c r="G320" t="s">
        <v>34</v>
      </c>
      <c r="H320" t="s">
        <v>77</v>
      </c>
      <c r="I320" t="s">
        <v>54</v>
      </c>
      <c r="J320">
        <f>VLOOKUP(B320,自助退!B:F,5,FALSE)</f>
        <v>322</v>
      </c>
      <c r="K320" t="str">
        <f t="shared" si="4"/>
        <v/>
      </c>
    </row>
    <row r="321" spans="1:11" ht="14.25" hidden="1" customHeight="1">
      <c r="A321" s="17">
        <v>42906.624386574076</v>
      </c>
      <c r="B321" s="15">
        <v>307861</v>
      </c>
      <c r="C321" t="s">
        <v>1185</v>
      </c>
      <c r="D321" t="s">
        <v>1186</v>
      </c>
      <c r="E321" t="s">
        <v>1187</v>
      </c>
      <c r="F321" s="15">
        <v>-139</v>
      </c>
      <c r="G321" t="s">
        <v>34</v>
      </c>
      <c r="H321" t="s">
        <v>71</v>
      </c>
      <c r="I321" t="s">
        <v>54</v>
      </c>
      <c r="J321">
        <f>VLOOKUP(B321,自助退!B:F,5,FALSE)</f>
        <v>139</v>
      </c>
      <c r="K321" t="str">
        <f t="shared" si="4"/>
        <v/>
      </c>
    </row>
    <row r="322" spans="1:11" ht="14.25" hidden="1" customHeight="1">
      <c r="A322" s="17">
        <v>42906.624849537038</v>
      </c>
      <c r="B322" s="15">
        <v>307900</v>
      </c>
      <c r="C322" t="s">
        <v>1188</v>
      </c>
      <c r="D322" t="s">
        <v>1189</v>
      </c>
      <c r="E322" t="s">
        <v>1190</v>
      </c>
      <c r="F322" s="15">
        <v>-90</v>
      </c>
      <c r="G322" t="s">
        <v>34</v>
      </c>
      <c r="H322" t="s">
        <v>59</v>
      </c>
      <c r="I322" t="s">
        <v>54</v>
      </c>
      <c r="J322">
        <f>VLOOKUP(B322,自助退!B:F,5,FALSE)</f>
        <v>90</v>
      </c>
      <c r="K322" t="str">
        <f t="shared" si="4"/>
        <v/>
      </c>
    </row>
    <row r="323" spans="1:11" ht="14.25" hidden="1" customHeight="1">
      <c r="A323" s="17">
        <v>42906.625057870369</v>
      </c>
      <c r="B323" s="15">
        <v>307906</v>
      </c>
      <c r="C323" t="s">
        <v>1191</v>
      </c>
      <c r="D323" t="s">
        <v>1192</v>
      </c>
      <c r="E323" t="s">
        <v>1193</v>
      </c>
      <c r="F323" s="15">
        <v>-500</v>
      </c>
      <c r="G323" t="s">
        <v>34</v>
      </c>
      <c r="H323" t="s">
        <v>77</v>
      </c>
      <c r="I323" t="s">
        <v>54</v>
      </c>
      <c r="J323">
        <f>VLOOKUP(B323,自助退!B:F,5,FALSE)</f>
        <v>500</v>
      </c>
      <c r="K323" t="str">
        <f t="shared" ref="K323:K362" si="5">IF(J323=F323*-1,"",1)</f>
        <v/>
      </c>
    </row>
    <row r="324" spans="1:11" ht="14.25" hidden="1" customHeight="1">
      <c r="A324" s="17">
        <v>42906.634756944448</v>
      </c>
      <c r="B324" s="15">
        <v>308516</v>
      </c>
      <c r="C324" t="s">
        <v>332</v>
      </c>
      <c r="D324" t="s">
        <v>1194</v>
      </c>
      <c r="E324" t="s">
        <v>1195</v>
      </c>
      <c r="F324" s="15">
        <v>-500</v>
      </c>
      <c r="G324" t="s">
        <v>34</v>
      </c>
      <c r="H324" t="s">
        <v>92</v>
      </c>
      <c r="I324" t="s">
        <v>60</v>
      </c>
      <c r="J324">
        <f>VLOOKUP(B324,自助退!B:F,5,FALSE)</f>
        <v>500</v>
      </c>
      <c r="K324" t="str">
        <f t="shared" si="5"/>
        <v/>
      </c>
    </row>
    <row r="325" spans="1:11" ht="14.25" hidden="1" customHeight="1">
      <c r="A325" s="17">
        <v>42906.636076388888</v>
      </c>
      <c r="B325" s="15">
        <v>308606</v>
      </c>
      <c r="C325" t="s">
        <v>1196</v>
      </c>
      <c r="D325" t="s">
        <v>1197</v>
      </c>
      <c r="E325" t="s">
        <v>1198</v>
      </c>
      <c r="F325" s="15">
        <v>-21</v>
      </c>
      <c r="G325" t="s">
        <v>34</v>
      </c>
      <c r="H325" t="s">
        <v>51</v>
      </c>
      <c r="I325" t="s">
        <v>54</v>
      </c>
      <c r="J325">
        <f>VLOOKUP(B325,自助退!B:F,5,FALSE)</f>
        <v>21</v>
      </c>
      <c r="K325" t="str">
        <f t="shared" si="5"/>
        <v/>
      </c>
    </row>
    <row r="326" spans="1:11" ht="14.25" hidden="1" customHeight="1">
      <c r="A326" s="17">
        <v>42906.638229166667</v>
      </c>
      <c r="B326" s="15">
        <v>308736</v>
      </c>
      <c r="C326" t="s">
        <v>332</v>
      </c>
      <c r="D326" t="s">
        <v>1199</v>
      </c>
      <c r="E326" t="s">
        <v>1200</v>
      </c>
      <c r="F326" s="15">
        <v>-1200</v>
      </c>
      <c r="G326" t="s">
        <v>34</v>
      </c>
      <c r="H326" t="s">
        <v>76</v>
      </c>
      <c r="I326" t="s">
        <v>60</v>
      </c>
      <c r="J326">
        <f>VLOOKUP(B326,自助退!B:F,5,FALSE)</f>
        <v>1200</v>
      </c>
      <c r="K326" t="str">
        <f t="shared" si="5"/>
        <v/>
      </c>
    </row>
    <row r="327" spans="1:11" ht="14.25" hidden="1" customHeight="1">
      <c r="A327" s="17">
        <v>42906.63989583333</v>
      </c>
      <c r="B327" s="15">
        <v>308854</v>
      </c>
      <c r="C327" t="s">
        <v>1201</v>
      </c>
      <c r="D327" t="s">
        <v>178</v>
      </c>
      <c r="E327" t="s">
        <v>336</v>
      </c>
      <c r="F327" s="15">
        <v>-476</v>
      </c>
      <c r="G327" t="s">
        <v>34</v>
      </c>
      <c r="H327" t="s">
        <v>71</v>
      </c>
      <c r="I327" t="s">
        <v>54</v>
      </c>
      <c r="J327">
        <f>VLOOKUP(B327,自助退!B:F,5,FALSE)</f>
        <v>476</v>
      </c>
      <c r="K327" t="str">
        <f t="shared" si="5"/>
        <v/>
      </c>
    </row>
    <row r="328" spans="1:11" ht="14.25" hidden="1" customHeight="1">
      <c r="A328" s="17">
        <v>42906.660034722219</v>
      </c>
      <c r="B328" s="15">
        <v>310055</v>
      </c>
      <c r="C328" t="s">
        <v>1202</v>
      </c>
      <c r="D328" t="s">
        <v>1203</v>
      </c>
      <c r="E328" t="s">
        <v>1204</v>
      </c>
      <c r="F328" s="15">
        <v>-300</v>
      </c>
      <c r="G328" t="s">
        <v>34</v>
      </c>
      <c r="H328" t="s">
        <v>78</v>
      </c>
      <c r="I328" t="s">
        <v>54</v>
      </c>
      <c r="J328">
        <f>VLOOKUP(B328,自助退!B:F,5,FALSE)</f>
        <v>300</v>
      </c>
      <c r="K328" t="str">
        <f t="shared" si="5"/>
        <v/>
      </c>
    </row>
    <row r="329" spans="1:11" ht="14.25" hidden="1" customHeight="1">
      <c r="A329" s="17">
        <v>42906.660405092596</v>
      </c>
      <c r="B329" s="15">
        <v>310066</v>
      </c>
      <c r="D329" t="s">
        <v>1206</v>
      </c>
      <c r="E329" t="s">
        <v>1207</v>
      </c>
      <c r="F329" s="15">
        <v>-612</v>
      </c>
      <c r="G329" t="s">
        <v>34</v>
      </c>
      <c r="H329" t="s">
        <v>87</v>
      </c>
      <c r="I329" t="s">
        <v>60</v>
      </c>
      <c r="J329">
        <f>VLOOKUP(B329,自助退!B:F,5,FALSE)</f>
        <v>612</v>
      </c>
      <c r="K329" t="str">
        <f t="shared" si="5"/>
        <v/>
      </c>
    </row>
    <row r="330" spans="1:11" ht="14.25" hidden="1" customHeight="1">
      <c r="A330" s="17">
        <v>42906.662083333336</v>
      </c>
      <c r="B330" s="15">
        <v>310180</v>
      </c>
      <c r="C330" t="s">
        <v>1208</v>
      </c>
      <c r="D330" t="s">
        <v>1209</v>
      </c>
      <c r="E330" t="s">
        <v>1210</v>
      </c>
      <c r="F330" s="15">
        <v>-250</v>
      </c>
      <c r="G330" t="s">
        <v>34</v>
      </c>
      <c r="H330" t="s">
        <v>76</v>
      </c>
      <c r="I330" t="s">
        <v>54</v>
      </c>
      <c r="J330">
        <f>VLOOKUP(B330,自助退!B:F,5,FALSE)</f>
        <v>250</v>
      </c>
      <c r="K330" t="str">
        <f t="shared" si="5"/>
        <v/>
      </c>
    </row>
    <row r="331" spans="1:11" ht="14.25" hidden="1" customHeight="1">
      <c r="A331" s="17">
        <v>42906.662824074076</v>
      </c>
      <c r="B331" s="15">
        <v>310220</v>
      </c>
      <c r="C331" t="s">
        <v>1211</v>
      </c>
      <c r="D331" t="s">
        <v>1212</v>
      </c>
      <c r="E331" t="s">
        <v>1213</v>
      </c>
      <c r="F331" s="15">
        <v>-46</v>
      </c>
      <c r="G331" t="s">
        <v>34</v>
      </c>
      <c r="H331" t="s">
        <v>69</v>
      </c>
      <c r="I331" t="s">
        <v>54</v>
      </c>
      <c r="J331">
        <f>VLOOKUP(B331,自助退!B:F,5,FALSE)</f>
        <v>46</v>
      </c>
      <c r="K331" t="str">
        <f t="shared" si="5"/>
        <v/>
      </c>
    </row>
    <row r="332" spans="1:11" ht="14.25" hidden="1" customHeight="1">
      <c r="A332" s="17">
        <v>42906.664965277778</v>
      </c>
      <c r="B332" s="15">
        <v>310337</v>
      </c>
      <c r="C332" t="s">
        <v>1214</v>
      </c>
      <c r="D332" t="s">
        <v>1215</v>
      </c>
      <c r="E332" t="s">
        <v>1216</v>
      </c>
      <c r="F332" s="15">
        <v>-330</v>
      </c>
      <c r="G332" t="s">
        <v>34</v>
      </c>
      <c r="H332" t="s">
        <v>84</v>
      </c>
      <c r="I332" t="s">
        <v>54</v>
      </c>
      <c r="J332">
        <f>VLOOKUP(B332,自助退!B:F,5,FALSE)</f>
        <v>330</v>
      </c>
      <c r="K332" t="str">
        <f t="shared" si="5"/>
        <v/>
      </c>
    </row>
    <row r="333" spans="1:11" ht="14.25" hidden="1" customHeight="1">
      <c r="A333" s="17">
        <v>42906.676979166667</v>
      </c>
      <c r="B333" s="15">
        <v>311021</v>
      </c>
      <c r="C333" t="s">
        <v>1217</v>
      </c>
      <c r="D333" t="s">
        <v>1218</v>
      </c>
      <c r="E333" t="s">
        <v>1219</v>
      </c>
      <c r="F333" s="15">
        <v>-1500</v>
      </c>
      <c r="G333" t="s">
        <v>34</v>
      </c>
      <c r="H333" t="s">
        <v>67</v>
      </c>
      <c r="I333" t="s">
        <v>54</v>
      </c>
      <c r="J333">
        <f>VLOOKUP(B333,自助退!B:F,5,FALSE)</f>
        <v>1500</v>
      </c>
      <c r="K333" t="str">
        <f t="shared" si="5"/>
        <v/>
      </c>
    </row>
    <row r="334" spans="1:11" ht="14.25" hidden="1" customHeight="1">
      <c r="A334" s="17">
        <v>42906.679189814815</v>
      </c>
      <c r="B334" s="15">
        <v>311143</v>
      </c>
      <c r="C334" t="s">
        <v>1220</v>
      </c>
      <c r="D334" t="s">
        <v>1221</v>
      </c>
      <c r="E334" t="s">
        <v>1222</v>
      </c>
      <c r="F334" s="15">
        <v>-300</v>
      </c>
      <c r="G334" t="s">
        <v>34</v>
      </c>
      <c r="H334" t="s">
        <v>71</v>
      </c>
      <c r="I334" t="s">
        <v>54</v>
      </c>
      <c r="J334">
        <f>VLOOKUP(B334,自助退!B:F,5,FALSE)</f>
        <v>300</v>
      </c>
      <c r="K334" t="str">
        <f t="shared" si="5"/>
        <v/>
      </c>
    </row>
    <row r="335" spans="1:11" ht="14.25" hidden="1" customHeight="1">
      <c r="A335" s="17">
        <v>42906.689456018517</v>
      </c>
      <c r="B335" s="15">
        <v>311687</v>
      </c>
      <c r="C335" t="s">
        <v>1223</v>
      </c>
      <c r="D335" t="s">
        <v>1224</v>
      </c>
      <c r="E335" t="s">
        <v>1225</v>
      </c>
      <c r="F335" s="15">
        <v>-36</v>
      </c>
      <c r="G335" t="s">
        <v>34</v>
      </c>
      <c r="H335" t="s">
        <v>94</v>
      </c>
      <c r="I335" t="s">
        <v>54</v>
      </c>
      <c r="J335">
        <f>VLOOKUP(B335,自助退!B:F,5,FALSE)</f>
        <v>36</v>
      </c>
      <c r="K335" t="str">
        <f t="shared" si="5"/>
        <v/>
      </c>
    </row>
    <row r="336" spans="1:11" ht="14.25" hidden="1" customHeight="1">
      <c r="A336" s="17">
        <v>42906.691689814812</v>
      </c>
      <c r="B336" s="15">
        <v>311796</v>
      </c>
      <c r="C336" t="s">
        <v>1226</v>
      </c>
      <c r="D336" t="s">
        <v>1227</v>
      </c>
      <c r="E336" t="s">
        <v>1228</v>
      </c>
      <c r="F336" s="15">
        <v>-77</v>
      </c>
      <c r="G336" t="s">
        <v>34</v>
      </c>
      <c r="H336" t="s">
        <v>334</v>
      </c>
      <c r="I336" t="s">
        <v>54</v>
      </c>
      <c r="J336">
        <f>VLOOKUP(B336,自助退!B:F,5,FALSE)</f>
        <v>77</v>
      </c>
      <c r="K336" t="str">
        <f t="shared" si="5"/>
        <v/>
      </c>
    </row>
    <row r="337" spans="1:11" ht="14.25" hidden="1" customHeight="1">
      <c r="A337" s="17">
        <v>42906.695891203701</v>
      </c>
      <c r="B337" s="15">
        <v>312016</v>
      </c>
      <c r="C337" t="s">
        <v>1229</v>
      </c>
      <c r="D337" t="s">
        <v>1230</v>
      </c>
      <c r="E337" t="s">
        <v>1231</v>
      </c>
      <c r="F337" s="15">
        <v>-320</v>
      </c>
      <c r="G337" t="s">
        <v>34</v>
      </c>
      <c r="H337" t="s">
        <v>88</v>
      </c>
      <c r="I337" t="s">
        <v>54</v>
      </c>
      <c r="J337">
        <f>VLOOKUP(B337,自助退!B:F,5,FALSE)</f>
        <v>320</v>
      </c>
      <c r="K337" t="str">
        <f t="shared" si="5"/>
        <v/>
      </c>
    </row>
    <row r="338" spans="1:11" ht="14.25" hidden="1" customHeight="1">
      <c r="A338" s="17">
        <v>42906.697546296295</v>
      </c>
      <c r="B338" s="15">
        <v>312097</v>
      </c>
      <c r="C338" t="s">
        <v>1232</v>
      </c>
      <c r="D338" t="s">
        <v>1032</v>
      </c>
      <c r="E338" t="s">
        <v>1033</v>
      </c>
      <c r="F338" s="15">
        <v>-615</v>
      </c>
      <c r="G338" t="s">
        <v>34</v>
      </c>
      <c r="H338" t="s">
        <v>70</v>
      </c>
      <c r="I338" t="s">
        <v>54</v>
      </c>
      <c r="J338">
        <f>VLOOKUP(B338,自助退!B:F,5,FALSE)</f>
        <v>615</v>
      </c>
      <c r="K338" t="str">
        <f t="shared" si="5"/>
        <v/>
      </c>
    </row>
    <row r="339" spans="1:11" ht="14.25" hidden="1" customHeight="1">
      <c r="A339" s="17">
        <v>42906.702418981484</v>
      </c>
      <c r="B339" s="15">
        <v>312282</v>
      </c>
      <c r="C339" t="s">
        <v>332</v>
      </c>
      <c r="D339" t="s">
        <v>1233</v>
      </c>
      <c r="E339" t="s">
        <v>1234</v>
      </c>
      <c r="F339" s="15">
        <v>-398</v>
      </c>
      <c r="G339" t="s">
        <v>34</v>
      </c>
      <c r="H339" t="s">
        <v>97</v>
      </c>
      <c r="I339" t="s">
        <v>60</v>
      </c>
      <c r="J339">
        <f>VLOOKUP(B339,自助退!B:F,5,FALSE)</f>
        <v>398</v>
      </c>
      <c r="K339" t="str">
        <f t="shared" si="5"/>
        <v/>
      </c>
    </row>
    <row r="340" spans="1:11" ht="14.25" hidden="1" customHeight="1">
      <c r="A340" s="17">
        <v>42906.70275462963</v>
      </c>
      <c r="B340" s="15">
        <v>312296</v>
      </c>
      <c r="C340" t="s">
        <v>1235</v>
      </c>
      <c r="D340" t="s">
        <v>1236</v>
      </c>
      <c r="E340" t="s">
        <v>1237</v>
      </c>
      <c r="F340" s="15">
        <v>-1700</v>
      </c>
      <c r="G340" t="s">
        <v>34</v>
      </c>
      <c r="H340" t="s">
        <v>94</v>
      </c>
      <c r="I340" t="s">
        <v>54</v>
      </c>
      <c r="J340">
        <f>VLOOKUP(B340,自助退!B:F,5,FALSE)</f>
        <v>1700</v>
      </c>
      <c r="K340" t="str">
        <f t="shared" si="5"/>
        <v/>
      </c>
    </row>
    <row r="341" spans="1:11" ht="14.25" hidden="1" customHeight="1">
      <c r="A341" s="17">
        <v>42906.703101851854</v>
      </c>
      <c r="B341" s="15">
        <v>312310</v>
      </c>
      <c r="C341" t="s">
        <v>1238</v>
      </c>
      <c r="D341" t="s">
        <v>1239</v>
      </c>
      <c r="E341" t="s">
        <v>1240</v>
      </c>
      <c r="F341" s="15">
        <v>-500</v>
      </c>
      <c r="G341" t="s">
        <v>34</v>
      </c>
      <c r="H341" t="s">
        <v>94</v>
      </c>
      <c r="I341" t="s">
        <v>54</v>
      </c>
      <c r="J341">
        <f>VLOOKUP(B341,自助退!B:F,5,FALSE)</f>
        <v>500</v>
      </c>
      <c r="K341" t="str">
        <f t="shared" si="5"/>
        <v/>
      </c>
    </row>
    <row r="342" spans="1:11" ht="14.25" hidden="1" customHeight="1">
      <c r="A342" s="17">
        <v>42906.703506944446</v>
      </c>
      <c r="B342" s="15">
        <v>312334</v>
      </c>
      <c r="C342" t="s">
        <v>1241</v>
      </c>
      <c r="D342" t="s">
        <v>1242</v>
      </c>
      <c r="E342" t="s">
        <v>1243</v>
      </c>
      <c r="F342" s="15">
        <v>-213</v>
      </c>
      <c r="G342" t="s">
        <v>34</v>
      </c>
      <c r="H342" t="s">
        <v>85</v>
      </c>
      <c r="I342" t="s">
        <v>54</v>
      </c>
      <c r="J342">
        <f>VLOOKUP(B342,自助退!B:F,5,FALSE)</f>
        <v>213</v>
      </c>
      <c r="K342" t="str">
        <f t="shared" si="5"/>
        <v/>
      </c>
    </row>
    <row r="343" spans="1:11" ht="14.25" hidden="1" customHeight="1">
      <c r="A343" s="17">
        <v>42906.703761574077</v>
      </c>
      <c r="B343" s="15">
        <v>312346</v>
      </c>
      <c r="C343" t="s">
        <v>1244</v>
      </c>
      <c r="D343" t="s">
        <v>1245</v>
      </c>
      <c r="E343" t="s">
        <v>1246</v>
      </c>
      <c r="F343" s="15">
        <v>-5000</v>
      </c>
      <c r="G343" t="s">
        <v>34</v>
      </c>
      <c r="H343" t="s">
        <v>70</v>
      </c>
      <c r="I343" t="s">
        <v>54</v>
      </c>
      <c r="J343">
        <f>VLOOKUP(B343,自助退!B:F,5,FALSE)</f>
        <v>5000</v>
      </c>
      <c r="K343" t="str">
        <f t="shared" si="5"/>
        <v/>
      </c>
    </row>
    <row r="344" spans="1:11" ht="14.25" hidden="1" customHeight="1">
      <c r="A344" s="17">
        <v>42906.719375000001</v>
      </c>
      <c r="B344" s="15">
        <v>312908</v>
      </c>
      <c r="C344" t="s">
        <v>332</v>
      </c>
      <c r="D344" t="s">
        <v>1247</v>
      </c>
      <c r="E344" t="s">
        <v>1248</v>
      </c>
      <c r="F344" s="15">
        <v>-17</v>
      </c>
      <c r="G344" t="s">
        <v>34</v>
      </c>
      <c r="H344" t="s">
        <v>68</v>
      </c>
      <c r="I344" t="s">
        <v>60</v>
      </c>
      <c r="J344">
        <f>VLOOKUP(B344,自助退!B:F,5,FALSE)</f>
        <v>17</v>
      </c>
      <c r="K344" t="str">
        <f t="shared" si="5"/>
        <v/>
      </c>
    </row>
    <row r="345" spans="1:11" ht="14.25" hidden="1" customHeight="1">
      <c r="A345" s="17">
        <v>42906.719895833332</v>
      </c>
      <c r="B345" s="15">
        <v>312921</v>
      </c>
      <c r="C345" t="s">
        <v>1249</v>
      </c>
      <c r="D345" t="s">
        <v>1250</v>
      </c>
      <c r="E345" t="s">
        <v>1251</v>
      </c>
      <c r="F345" s="15">
        <v>-192</v>
      </c>
      <c r="G345" t="s">
        <v>34</v>
      </c>
      <c r="H345" t="s">
        <v>51</v>
      </c>
      <c r="I345" t="s">
        <v>54</v>
      </c>
      <c r="J345">
        <f>VLOOKUP(B345,自助退!B:F,5,FALSE)</f>
        <v>192</v>
      </c>
      <c r="K345" t="str">
        <f t="shared" si="5"/>
        <v/>
      </c>
    </row>
    <row r="346" spans="1:11" ht="14.25" hidden="1" customHeight="1">
      <c r="A346" s="17">
        <v>42906.722673611112</v>
      </c>
      <c r="B346" s="15">
        <v>313008</v>
      </c>
      <c r="C346" t="s">
        <v>1252</v>
      </c>
      <c r="D346" t="s">
        <v>1253</v>
      </c>
      <c r="E346" t="s">
        <v>1254</v>
      </c>
      <c r="F346" s="15">
        <v>-20</v>
      </c>
      <c r="G346" t="s">
        <v>34</v>
      </c>
      <c r="H346" t="s">
        <v>94</v>
      </c>
      <c r="I346" t="s">
        <v>54</v>
      </c>
      <c r="J346">
        <f>VLOOKUP(B346,自助退!B:F,5,FALSE)</f>
        <v>20</v>
      </c>
      <c r="K346" t="str">
        <f t="shared" si="5"/>
        <v/>
      </c>
    </row>
    <row r="347" spans="1:11" ht="14.25" hidden="1" customHeight="1">
      <c r="A347" s="17">
        <v>42906.727384259262</v>
      </c>
      <c r="B347" s="15">
        <v>313114</v>
      </c>
      <c r="D347" t="s">
        <v>1256</v>
      </c>
      <c r="E347" t="s">
        <v>1257</v>
      </c>
      <c r="F347" s="15">
        <v>-200</v>
      </c>
      <c r="G347" t="s">
        <v>34</v>
      </c>
      <c r="H347" t="s">
        <v>93</v>
      </c>
      <c r="I347" t="s">
        <v>60</v>
      </c>
      <c r="J347">
        <f>VLOOKUP(B347,自助退!B:F,5,FALSE)</f>
        <v>200</v>
      </c>
      <c r="K347" t="str">
        <f t="shared" si="5"/>
        <v/>
      </c>
    </row>
    <row r="348" spans="1:11" ht="14.25" hidden="1" customHeight="1">
      <c r="A348" s="17">
        <v>42906.728206018517</v>
      </c>
      <c r="B348" s="15">
        <v>313136</v>
      </c>
      <c r="C348" t="s">
        <v>1258</v>
      </c>
      <c r="D348" t="s">
        <v>1259</v>
      </c>
      <c r="E348" t="s">
        <v>1260</v>
      </c>
      <c r="F348" s="15">
        <v>-11</v>
      </c>
      <c r="G348" t="s">
        <v>34</v>
      </c>
      <c r="H348" t="s">
        <v>89</v>
      </c>
      <c r="I348" t="s">
        <v>54</v>
      </c>
      <c r="J348">
        <f>VLOOKUP(B348,自助退!B:F,5,FALSE)</f>
        <v>11</v>
      </c>
      <c r="K348" t="str">
        <f t="shared" si="5"/>
        <v/>
      </c>
    </row>
    <row r="349" spans="1:11" ht="14.25" hidden="1" customHeight="1">
      <c r="A349" s="17">
        <v>42906.733981481484</v>
      </c>
      <c r="B349" s="15">
        <v>313254</v>
      </c>
      <c r="C349" t="s">
        <v>1261</v>
      </c>
      <c r="D349" t="s">
        <v>1262</v>
      </c>
      <c r="E349" t="s">
        <v>1263</v>
      </c>
      <c r="F349" s="15">
        <v>-1000</v>
      </c>
      <c r="G349" t="s">
        <v>34</v>
      </c>
      <c r="H349" t="s">
        <v>93</v>
      </c>
      <c r="I349" t="s">
        <v>54</v>
      </c>
      <c r="J349">
        <f>VLOOKUP(B349,自助退!B:F,5,FALSE)</f>
        <v>1000</v>
      </c>
      <c r="K349" t="str">
        <f t="shared" si="5"/>
        <v/>
      </c>
    </row>
    <row r="350" spans="1:11" ht="14.25" hidden="1" customHeight="1">
      <c r="A350" s="17">
        <v>42906.73846064815</v>
      </c>
      <c r="B350" s="15">
        <v>313358</v>
      </c>
      <c r="C350" t="s">
        <v>1264</v>
      </c>
      <c r="D350" t="s">
        <v>149</v>
      </c>
      <c r="E350" t="s">
        <v>150</v>
      </c>
      <c r="F350" s="15">
        <v>-82</v>
      </c>
      <c r="G350" t="s">
        <v>34</v>
      </c>
      <c r="H350" t="s">
        <v>81</v>
      </c>
      <c r="I350" t="s">
        <v>54</v>
      </c>
      <c r="J350">
        <f>VLOOKUP(B350,自助退!B:F,5,FALSE)</f>
        <v>82</v>
      </c>
      <c r="K350" t="str">
        <f t="shared" si="5"/>
        <v/>
      </c>
    </row>
    <row r="351" spans="1:11" ht="14.25" hidden="1" customHeight="1">
      <c r="A351" s="17">
        <v>42906.742118055554</v>
      </c>
      <c r="B351" s="15">
        <v>313408</v>
      </c>
      <c r="C351" t="s">
        <v>1265</v>
      </c>
      <c r="D351" t="s">
        <v>1266</v>
      </c>
      <c r="E351" t="s">
        <v>1267</v>
      </c>
      <c r="F351" s="15">
        <v>-492</v>
      </c>
      <c r="G351" t="s">
        <v>34</v>
      </c>
      <c r="H351" t="s">
        <v>93</v>
      </c>
      <c r="I351" t="s">
        <v>54</v>
      </c>
      <c r="J351">
        <f>VLOOKUP(B351,自助退!B:F,5,FALSE)</f>
        <v>492</v>
      </c>
      <c r="K351" t="str">
        <f t="shared" si="5"/>
        <v/>
      </c>
    </row>
    <row r="352" spans="1:11" ht="14.25" hidden="1" customHeight="1">
      <c r="A352" s="17">
        <v>42906.743703703702</v>
      </c>
      <c r="B352" s="15">
        <v>313442</v>
      </c>
      <c r="C352" t="s">
        <v>1268</v>
      </c>
      <c r="D352" t="s">
        <v>1269</v>
      </c>
      <c r="E352" t="s">
        <v>1270</v>
      </c>
      <c r="F352" s="15">
        <v>-2016</v>
      </c>
      <c r="G352" t="s">
        <v>34</v>
      </c>
      <c r="H352" t="s">
        <v>93</v>
      </c>
      <c r="I352" t="s">
        <v>54</v>
      </c>
      <c r="J352">
        <f>VLOOKUP(B352,自助退!B:F,5,FALSE)</f>
        <v>2016</v>
      </c>
      <c r="K352" t="str">
        <f t="shared" si="5"/>
        <v/>
      </c>
    </row>
    <row r="353" spans="1:11" ht="14.25" hidden="1" customHeight="1">
      <c r="A353" s="17">
        <v>42906.750810185185</v>
      </c>
      <c r="B353" s="15">
        <v>313510</v>
      </c>
      <c r="C353" t="s">
        <v>1271</v>
      </c>
      <c r="D353" t="s">
        <v>1272</v>
      </c>
      <c r="E353" t="s">
        <v>1273</v>
      </c>
      <c r="F353" s="15">
        <v>-200</v>
      </c>
      <c r="G353" t="s">
        <v>34</v>
      </c>
      <c r="H353" t="s">
        <v>74</v>
      </c>
      <c r="I353" t="s">
        <v>54</v>
      </c>
      <c r="J353">
        <f>VLOOKUP(B353,自助退!B:F,5,FALSE)</f>
        <v>200</v>
      </c>
      <c r="K353" t="str">
        <f t="shared" si="5"/>
        <v/>
      </c>
    </row>
    <row r="354" spans="1:11" ht="14.25" hidden="1" customHeight="1">
      <c r="A354" s="17">
        <v>42906.753703703704</v>
      </c>
      <c r="B354" s="15">
        <v>313531</v>
      </c>
      <c r="C354" t="s">
        <v>1274</v>
      </c>
      <c r="D354" t="s">
        <v>1275</v>
      </c>
      <c r="E354" t="s">
        <v>1276</v>
      </c>
      <c r="F354" s="15">
        <v>-1640</v>
      </c>
      <c r="G354" t="s">
        <v>34</v>
      </c>
      <c r="H354" t="s">
        <v>81</v>
      </c>
      <c r="I354" t="s">
        <v>54</v>
      </c>
      <c r="J354">
        <f>VLOOKUP(B354,自助退!B:F,5,FALSE)</f>
        <v>1640</v>
      </c>
      <c r="K354" t="str">
        <f t="shared" si="5"/>
        <v/>
      </c>
    </row>
    <row r="355" spans="1:11" ht="14.25" hidden="1" customHeight="1">
      <c r="A355" s="17">
        <v>42906.75712962963</v>
      </c>
      <c r="B355" s="15">
        <v>313551</v>
      </c>
      <c r="C355" t="s">
        <v>1277</v>
      </c>
      <c r="D355" t="s">
        <v>1278</v>
      </c>
      <c r="E355" t="s">
        <v>1279</v>
      </c>
      <c r="F355" s="15">
        <v>-359</v>
      </c>
      <c r="G355" t="s">
        <v>34</v>
      </c>
      <c r="H355" t="s">
        <v>93</v>
      </c>
      <c r="I355" t="s">
        <v>54</v>
      </c>
      <c r="J355">
        <f>VLOOKUP(B355,自助退!B:F,5,FALSE)</f>
        <v>359</v>
      </c>
      <c r="K355" t="str">
        <f t="shared" si="5"/>
        <v/>
      </c>
    </row>
    <row r="356" spans="1:11" ht="14.25" hidden="1" customHeight="1">
      <c r="A356" s="17">
        <v>42906.765902777777</v>
      </c>
      <c r="B356" s="15">
        <v>313608</v>
      </c>
      <c r="C356" t="s">
        <v>1280</v>
      </c>
      <c r="D356" t="s">
        <v>1281</v>
      </c>
      <c r="E356" t="s">
        <v>1282</v>
      </c>
      <c r="F356" s="15">
        <v>-158</v>
      </c>
      <c r="G356" t="s">
        <v>34</v>
      </c>
      <c r="H356" t="s">
        <v>93</v>
      </c>
      <c r="I356" t="s">
        <v>54</v>
      </c>
      <c r="J356">
        <f>VLOOKUP(B356,自助退!B:F,5,FALSE)</f>
        <v>158</v>
      </c>
      <c r="K356" t="str">
        <f t="shared" si="5"/>
        <v/>
      </c>
    </row>
    <row r="357" spans="1:11" ht="14.25" hidden="1" customHeight="1">
      <c r="A357" s="17">
        <v>42906.781400462962</v>
      </c>
      <c r="B357" s="15">
        <v>313663</v>
      </c>
      <c r="C357" t="s">
        <v>1283</v>
      </c>
      <c r="D357" t="s">
        <v>1284</v>
      </c>
      <c r="E357" t="s">
        <v>1285</v>
      </c>
      <c r="F357" s="15">
        <v>-11</v>
      </c>
      <c r="G357" t="s">
        <v>34</v>
      </c>
      <c r="H357" t="s">
        <v>84</v>
      </c>
      <c r="I357" t="s">
        <v>54</v>
      </c>
      <c r="J357">
        <f>VLOOKUP(B357,自助退!B:F,5,FALSE)</f>
        <v>11</v>
      </c>
      <c r="K357" t="str">
        <f t="shared" si="5"/>
        <v/>
      </c>
    </row>
    <row r="358" spans="1:11" ht="14.25" hidden="1" customHeight="1">
      <c r="A358" s="17">
        <v>42906.793252314812</v>
      </c>
      <c r="B358" s="15">
        <v>313687</v>
      </c>
      <c r="C358" t="s">
        <v>1286</v>
      </c>
      <c r="D358" t="s">
        <v>1287</v>
      </c>
      <c r="E358" t="s">
        <v>1288</v>
      </c>
      <c r="F358" s="15">
        <v>-330</v>
      </c>
      <c r="G358" t="s">
        <v>34</v>
      </c>
      <c r="H358" t="s">
        <v>334</v>
      </c>
      <c r="I358" t="s">
        <v>54</v>
      </c>
      <c r="J358">
        <f>VLOOKUP(B358,自助退!B:F,5,FALSE)</f>
        <v>330</v>
      </c>
      <c r="K358" t="str">
        <f t="shared" si="5"/>
        <v/>
      </c>
    </row>
    <row r="359" spans="1:11" ht="14.25" hidden="1" customHeight="1">
      <c r="A359" s="17">
        <v>42906.811840277776</v>
      </c>
      <c r="B359" s="15">
        <v>313739</v>
      </c>
      <c r="C359" t="s">
        <v>1289</v>
      </c>
      <c r="D359" t="s">
        <v>1290</v>
      </c>
      <c r="E359" t="s">
        <v>1291</v>
      </c>
      <c r="F359" s="15">
        <v>-867</v>
      </c>
      <c r="G359" t="s">
        <v>34</v>
      </c>
      <c r="H359" t="s">
        <v>88</v>
      </c>
      <c r="I359" t="s">
        <v>54</v>
      </c>
      <c r="J359">
        <f>VLOOKUP(B359,自助退!B:F,5,FALSE)</f>
        <v>867</v>
      </c>
      <c r="K359" t="str">
        <f t="shared" si="5"/>
        <v/>
      </c>
    </row>
    <row r="360" spans="1:11" ht="14.25" hidden="1" customHeight="1">
      <c r="A360" s="17">
        <v>42906.884189814817</v>
      </c>
      <c r="B360" s="15">
        <v>313929</v>
      </c>
      <c r="C360" t="s">
        <v>1292</v>
      </c>
      <c r="D360" t="s">
        <v>1293</v>
      </c>
      <c r="E360" t="s">
        <v>743</v>
      </c>
      <c r="F360" s="15">
        <v>-2000</v>
      </c>
      <c r="G360" t="s">
        <v>34</v>
      </c>
      <c r="H360" t="s">
        <v>73</v>
      </c>
      <c r="I360" t="s">
        <v>54</v>
      </c>
      <c r="J360">
        <f>VLOOKUP(B360,自助退!B:F,5,FALSE)</f>
        <v>2000</v>
      </c>
      <c r="K360" t="str">
        <f t="shared" si="5"/>
        <v/>
      </c>
    </row>
    <row r="361" spans="1:11" ht="14.25" hidden="1" customHeight="1">
      <c r="A361" s="17">
        <v>42906.88821759259</v>
      </c>
      <c r="B361" s="15">
        <v>313935</v>
      </c>
      <c r="C361" t="s">
        <v>1294</v>
      </c>
      <c r="D361" t="s">
        <v>1295</v>
      </c>
      <c r="E361" t="s">
        <v>1296</v>
      </c>
      <c r="F361" s="15">
        <v>-500</v>
      </c>
      <c r="G361" t="s">
        <v>34</v>
      </c>
      <c r="H361" t="s">
        <v>97</v>
      </c>
      <c r="I361" t="s">
        <v>54</v>
      </c>
      <c r="J361">
        <f>VLOOKUP(B361,自助退!B:F,5,FALSE)</f>
        <v>500</v>
      </c>
      <c r="K361" t="str">
        <f t="shared" si="5"/>
        <v/>
      </c>
    </row>
    <row r="362" spans="1:11" ht="14.25" hidden="1" customHeight="1">
      <c r="A362" s="17">
        <v>42906.93986111111</v>
      </c>
      <c r="B362" s="15">
        <v>314021</v>
      </c>
      <c r="C362" t="s">
        <v>1297</v>
      </c>
      <c r="D362" t="s">
        <v>1298</v>
      </c>
      <c r="E362" t="s">
        <v>1299</v>
      </c>
      <c r="F362" s="15">
        <v>-12</v>
      </c>
      <c r="G362" t="s">
        <v>34</v>
      </c>
      <c r="H362" t="s">
        <v>73</v>
      </c>
      <c r="I362" t="s">
        <v>54</v>
      </c>
      <c r="J362">
        <f>VLOOKUP(B362,自助退!B:F,5,FALSE)</f>
        <v>12</v>
      </c>
      <c r="K362" t="str">
        <f t="shared" si="5"/>
        <v/>
      </c>
    </row>
    <row r="363" spans="1:11" ht="13.5" hidden="1" customHeight="1">
      <c r="A363" s="47">
        <v>42907.205069444448</v>
      </c>
      <c r="B363" s="45">
        <v>314336</v>
      </c>
      <c r="C363" s="45" t="s">
        <v>2940</v>
      </c>
      <c r="D363" s="45" t="s">
        <v>7386</v>
      </c>
      <c r="E363" s="45" t="s">
        <v>2944</v>
      </c>
      <c r="F363" s="46">
        <v>-9000</v>
      </c>
      <c r="G363" s="45" t="s">
        <v>34</v>
      </c>
      <c r="H363" s="45" t="s">
        <v>97</v>
      </c>
      <c r="I363" s="45" t="s">
        <v>54</v>
      </c>
      <c r="J363">
        <f>VLOOKUP(B363,自助退!B:F,5,FALSE)</f>
        <v>9000</v>
      </c>
      <c r="K363" t="str">
        <f t="shared" ref="K363:K426" si="6">IF(J363=F363*-1,"",1)</f>
        <v/>
      </c>
    </row>
    <row r="364" spans="1:11" ht="13.5" hidden="1" customHeight="1">
      <c r="A364" s="47">
        <v>42907.327870370369</v>
      </c>
      <c r="B364" s="45">
        <v>314822</v>
      </c>
      <c r="C364" s="45" t="s">
        <v>2945</v>
      </c>
      <c r="D364" s="45" t="s">
        <v>7387</v>
      </c>
      <c r="E364" s="45" t="s">
        <v>2949</v>
      </c>
      <c r="F364" s="46">
        <v>-1400</v>
      </c>
      <c r="G364" s="45" t="s">
        <v>34</v>
      </c>
      <c r="H364" s="45" t="s">
        <v>7388</v>
      </c>
      <c r="I364" s="45" t="s">
        <v>54</v>
      </c>
      <c r="J364">
        <f>VLOOKUP(B364,自助退!B:F,5,FALSE)</f>
        <v>1400</v>
      </c>
      <c r="K364" t="str">
        <f t="shared" si="6"/>
        <v/>
      </c>
    </row>
    <row r="365" spans="1:11" ht="13.5" hidden="1" customHeight="1">
      <c r="A365" s="47">
        <v>42907.356979166667</v>
      </c>
      <c r="B365" s="45">
        <v>316566</v>
      </c>
      <c r="C365" s="45" t="s">
        <v>332</v>
      </c>
      <c r="D365" s="45" t="s">
        <v>7389</v>
      </c>
      <c r="E365" s="45" t="s">
        <v>2954</v>
      </c>
      <c r="F365" s="46">
        <v>-84</v>
      </c>
      <c r="G365" s="45" t="s">
        <v>34</v>
      </c>
      <c r="H365" s="45" t="s">
        <v>7390</v>
      </c>
      <c r="I365" s="45" t="s">
        <v>60</v>
      </c>
      <c r="J365">
        <f>VLOOKUP(B365,自助退!B:F,5,FALSE)</f>
        <v>84</v>
      </c>
      <c r="K365" t="str">
        <f t="shared" si="6"/>
        <v/>
      </c>
    </row>
    <row r="366" spans="1:11" ht="13.5" hidden="1" customHeight="1">
      <c r="A366" s="47">
        <v>42907.365046296298</v>
      </c>
      <c r="B366" s="45">
        <v>317296</v>
      </c>
      <c r="C366" s="45" t="s">
        <v>2955</v>
      </c>
      <c r="D366" s="45" t="s">
        <v>7391</v>
      </c>
      <c r="E366" s="45" t="s">
        <v>2959</v>
      </c>
      <c r="F366" s="46">
        <v>-101</v>
      </c>
      <c r="G366" s="45" t="s">
        <v>34</v>
      </c>
      <c r="H366" s="45" t="s">
        <v>879</v>
      </c>
      <c r="I366" s="45" t="s">
        <v>54</v>
      </c>
      <c r="J366">
        <f>VLOOKUP(B366,自助退!B:F,5,FALSE)</f>
        <v>101</v>
      </c>
      <c r="K366" t="str">
        <f t="shared" si="6"/>
        <v/>
      </c>
    </row>
    <row r="367" spans="1:11" ht="13.5" hidden="1" customHeight="1">
      <c r="A367" s="47">
        <v>42907.373877314814</v>
      </c>
      <c r="B367" s="45">
        <v>318082</v>
      </c>
      <c r="C367" s="45" t="s">
        <v>2960</v>
      </c>
      <c r="D367" s="45" t="s">
        <v>7392</v>
      </c>
      <c r="E367" s="45" t="s">
        <v>2964</v>
      </c>
      <c r="F367" s="46">
        <v>-630</v>
      </c>
      <c r="G367" s="45" t="s">
        <v>34</v>
      </c>
      <c r="H367" s="45" t="s">
        <v>93</v>
      </c>
      <c r="I367" s="45" t="s">
        <v>54</v>
      </c>
      <c r="J367">
        <f>VLOOKUP(B367,自助退!B:F,5,FALSE)</f>
        <v>630</v>
      </c>
      <c r="K367" t="str">
        <f t="shared" si="6"/>
        <v/>
      </c>
    </row>
    <row r="368" spans="1:11" ht="13.5" hidden="1" customHeight="1">
      <c r="A368" s="47">
        <v>42907.374583333331</v>
      </c>
      <c r="B368" s="45">
        <v>318134</v>
      </c>
      <c r="C368" s="45" t="s">
        <v>332</v>
      </c>
      <c r="D368" s="45" t="s">
        <v>7393</v>
      </c>
      <c r="E368" s="45" t="s">
        <v>2968</v>
      </c>
      <c r="F368" s="46">
        <v>-90</v>
      </c>
      <c r="G368" s="45" t="s">
        <v>34</v>
      </c>
      <c r="H368" s="45" t="s">
        <v>93</v>
      </c>
      <c r="I368" s="45" t="s">
        <v>60</v>
      </c>
      <c r="J368">
        <f>VLOOKUP(B368,自助退!B:F,5,FALSE)</f>
        <v>90</v>
      </c>
      <c r="K368" t="str">
        <f t="shared" si="6"/>
        <v/>
      </c>
    </row>
    <row r="369" spans="1:11" ht="13.5" hidden="1" customHeight="1">
      <c r="A369" s="47">
        <v>42907.38422453704</v>
      </c>
      <c r="B369" s="45">
        <v>318925</v>
      </c>
      <c r="C369" s="45" t="s">
        <v>2969</v>
      </c>
      <c r="D369" s="45" t="s">
        <v>7394</v>
      </c>
      <c r="E369" s="45" t="s">
        <v>2973</v>
      </c>
      <c r="F369" s="46">
        <v>-3000</v>
      </c>
      <c r="G369" s="45" t="s">
        <v>34</v>
      </c>
      <c r="H369" s="45" t="s">
        <v>99</v>
      </c>
      <c r="I369" s="45" t="s">
        <v>54</v>
      </c>
      <c r="J369">
        <f>VLOOKUP(B369,自助退!B:F,5,FALSE)</f>
        <v>3000</v>
      </c>
      <c r="K369" t="str">
        <f t="shared" si="6"/>
        <v/>
      </c>
    </row>
    <row r="370" spans="1:11" ht="13.5" hidden="1" customHeight="1">
      <c r="A370" s="47">
        <v>42907.387407407405</v>
      </c>
      <c r="B370" s="45">
        <v>319214</v>
      </c>
      <c r="C370" s="45" t="s">
        <v>2974</v>
      </c>
      <c r="D370" s="45" t="s">
        <v>7395</v>
      </c>
      <c r="E370" s="45" t="s">
        <v>7396</v>
      </c>
      <c r="F370" s="46">
        <v>-5100</v>
      </c>
      <c r="G370" s="45" t="s">
        <v>34</v>
      </c>
      <c r="H370" s="45" t="s">
        <v>76</v>
      </c>
      <c r="I370" s="45" t="s">
        <v>54</v>
      </c>
      <c r="J370">
        <f>VLOOKUP(B370,自助退!B:F,5,FALSE)</f>
        <v>5100</v>
      </c>
      <c r="K370" t="str">
        <f t="shared" si="6"/>
        <v/>
      </c>
    </row>
    <row r="371" spans="1:11" ht="13.5" hidden="1" customHeight="1">
      <c r="A371" s="47">
        <v>42907.393819444442</v>
      </c>
      <c r="B371" s="45">
        <v>319780</v>
      </c>
      <c r="C371" s="45" t="s">
        <v>2979</v>
      </c>
      <c r="D371" s="45" t="s">
        <v>7397</v>
      </c>
      <c r="E371" s="45" t="s">
        <v>2983</v>
      </c>
      <c r="F371" s="46">
        <v>-370</v>
      </c>
      <c r="G371" s="45" t="s">
        <v>34</v>
      </c>
      <c r="H371" s="45" t="s">
        <v>73</v>
      </c>
      <c r="I371" s="45" t="s">
        <v>54</v>
      </c>
      <c r="J371">
        <f>VLOOKUP(B371,自助退!B:F,5,FALSE)</f>
        <v>370</v>
      </c>
      <c r="K371" t="str">
        <f t="shared" si="6"/>
        <v/>
      </c>
    </row>
    <row r="372" spans="1:11" ht="13.5" hidden="1" customHeight="1">
      <c r="A372" s="47">
        <v>42907.409699074073</v>
      </c>
      <c r="B372" s="45">
        <v>321174</v>
      </c>
      <c r="C372" s="45" t="s">
        <v>2984</v>
      </c>
      <c r="D372" s="45" t="s">
        <v>7398</v>
      </c>
      <c r="E372" s="45" t="s">
        <v>2988</v>
      </c>
      <c r="F372" s="46">
        <v>-100</v>
      </c>
      <c r="G372" s="45" t="s">
        <v>34</v>
      </c>
      <c r="H372" s="45" t="s">
        <v>93</v>
      </c>
      <c r="I372" s="45" t="s">
        <v>54</v>
      </c>
      <c r="J372">
        <f>VLOOKUP(B372,自助退!B:F,5,FALSE)</f>
        <v>100</v>
      </c>
      <c r="K372" t="str">
        <f t="shared" si="6"/>
        <v/>
      </c>
    </row>
    <row r="373" spans="1:11" ht="13.5" hidden="1" customHeight="1">
      <c r="A373" s="47">
        <v>42907.42763888889</v>
      </c>
      <c r="B373" s="45">
        <v>322561</v>
      </c>
      <c r="C373" s="45" t="s">
        <v>2989</v>
      </c>
      <c r="D373" s="45" t="s">
        <v>7399</v>
      </c>
      <c r="E373" s="45" t="s">
        <v>2993</v>
      </c>
      <c r="F373" s="46">
        <v>-99</v>
      </c>
      <c r="G373" s="45" t="s">
        <v>34</v>
      </c>
      <c r="H373" s="45" t="s">
        <v>78</v>
      </c>
      <c r="I373" s="45" t="s">
        <v>54</v>
      </c>
      <c r="J373">
        <f>VLOOKUP(B373,自助退!B:F,5,FALSE)</f>
        <v>99</v>
      </c>
      <c r="K373" t="str">
        <f t="shared" si="6"/>
        <v/>
      </c>
    </row>
    <row r="374" spans="1:11" ht="13.5" hidden="1" customHeight="1">
      <c r="A374" s="47">
        <v>42907.430995370371</v>
      </c>
      <c r="B374" s="45">
        <v>322808</v>
      </c>
      <c r="C374" s="45" t="s">
        <v>2994</v>
      </c>
      <c r="D374" s="45" t="s">
        <v>7400</v>
      </c>
      <c r="E374" s="45" t="s">
        <v>2998</v>
      </c>
      <c r="F374" s="46">
        <v>-2000</v>
      </c>
      <c r="G374" s="45" t="s">
        <v>34</v>
      </c>
      <c r="H374" s="45" t="s">
        <v>74</v>
      </c>
      <c r="I374" s="45" t="s">
        <v>54</v>
      </c>
      <c r="J374">
        <f>VLOOKUP(B374,自助退!B:F,5,FALSE)</f>
        <v>2000</v>
      </c>
      <c r="K374" t="str">
        <f t="shared" si="6"/>
        <v/>
      </c>
    </row>
    <row r="375" spans="1:11" ht="13.5" hidden="1" customHeight="1">
      <c r="A375" s="47">
        <v>42907.434386574074</v>
      </c>
      <c r="B375" s="45">
        <v>323066</v>
      </c>
      <c r="C375" s="45" t="s">
        <v>332</v>
      </c>
      <c r="D375" s="45" t="s">
        <v>7401</v>
      </c>
      <c r="E375" s="45" t="s">
        <v>3003</v>
      </c>
      <c r="F375" s="46">
        <v>-96</v>
      </c>
      <c r="G375" s="45" t="s">
        <v>34</v>
      </c>
      <c r="H375" s="45" t="s">
        <v>85</v>
      </c>
      <c r="I375" s="45" t="s">
        <v>60</v>
      </c>
      <c r="J375">
        <f>VLOOKUP(B375,自助退!B:F,5,FALSE)</f>
        <v>96</v>
      </c>
      <c r="K375" t="str">
        <f t="shared" si="6"/>
        <v/>
      </c>
    </row>
    <row r="376" spans="1:11" ht="13.5" hidden="1" customHeight="1">
      <c r="A376" s="47">
        <v>42907.449050925927</v>
      </c>
      <c r="B376" s="45">
        <v>324200</v>
      </c>
      <c r="C376" s="45" t="s">
        <v>3004</v>
      </c>
      <c r="D376" s="45" t="s">
        <v>7402</v>
      </c>
      <c r="E376" s="45" t="s">
        <v>3008</v>
      </c>
      <c r="F376" s="46">
        <v>-1078</v>
      </c>
      <c r="G376" s="45" t="s">
        <v>34</v>
      </c>
      <c r="H376" s="45" t="s">
        <v>73</v>
      </c>
      <c r="I376" s="45" t="s">
        <v>54</v>
      </c>
      <c r="J376">
        <f>VLOOKUP(B376,自助退!B:F,5,FALSE)</f>
        <v>1078</v>
      </c>
      <c r="K376" t="str">
        <f t="shared" si="6"/>
        <v/>
      </c>
    </row>
    <row r="377" spans="1:11" ht="13.5" hidden="1" customHeight="1">
      <c r="A377" s="47">
        <v>42907.453611111108</v>
      </c>
      <c r="B377" s="45">
        <v>324595</v>
      </c>
      <c r="C377" s="45" t="s">
        <v>3009</v>
      </c>
      <c r="D377" s="45" t="s">
        <v>7403</v>
      </c>
      <c r="E377" s="45" t="s">
        <v>7404</v>
      </c>
      <c r="F377" s="46">
        <v>-960</v>
      </c>
      <c r="G377" s="45" t="s">
        <v>34</v>
      </c>
      <c r="H377" s="45" t="s">
        <v>92</v>
      </c>
      <c r="I377" s="45" t="s">
        <v>54</v>
      </c>
      <c r="J377">
        <f>VLOOKUP(B377,自助退!B:F,5,FALSE)</f>
        <v>960</v>
      </c>
      <c r="K377" t="str">
        <f t="shared" si="6"/>
        <v/>
      </c>
    </row>
    <row r="378" spans="1:11" ht="13.5" hidden="1" customHeight="1">
      <c r="A378" s="47">
        <v>42907.457152777781</v>
      </c>
      <c r="B378" s="45">
        <v>324844</v>
      </c>
      <c r="C378" s="45" t="s">
        <v>3014</v>
      </c>
      <c r="D378" s="45" t="s">
        <v>7405</v>
      </c>
      <c r="E378" s="45" t="s">
        <v>3018</v>
      </c>
      <c r="F378" s="46">
        <v>-728</v>
      </c>
      <c r="G378" s="45" t="s">
        <v>34</v>
      </c>
      <c r="H378" s="45" t="s">
        <v>83</v>
      </c>
      <c r="I378" s="45" t="s">
        <v>54</v>
      </c>
      <c r="J378">
        <f>VLOOKUP(B378,自助退!B:F,5,FALSE)</f>
        <v>728</v>
      </c>
      <c r="K378" t="str">
        <f t="shared" si="6"/>
        <v/>
      </c>
    </row>
    <row r="379" spans="1:11" ht="13.5" hidden="1" customHeight="1">
      <c r="A379" s="47">
        <v>42907.460578703707</v>
      </c>
      <c r="B379" s="45">
        <v>325095</v>
      </c>
      <c r="C379" s="45" t="s">
        <v>3019</v>
      </c>
      <c r="D379" s="45" t="s">
        <v>7406</v>
      </c>
      <c r="E379" s="45" t="s">
        <v>3023</v>
      </c>
      <c r="F379" s="46">
        <v>-500</v>
      </c>
      <c r="G379" s="45" t="s">
        <v>34</v>
      </c>
      <c r="H379" s="45" t="s">
        <v>71</v>
      </c>
      <c r="I379" s="45" t="s">
        <v>54</v>
      </c>
      <c r="J379">
        <f>VLOOKUP(B379,自助退!B:F,5,FALSE)</f>
        <v>500</v>
      </c>
      <c r="K379" t="str">
        <f t="shared" si="6"/>
        <v/>
      </c>
    </row>
    <row r="380" spans="1:11" ht="13.5" hidden="1" customHeight="1">
      <c r="A380" s="47">
        <v>42907.4608912037</v>
      </c>
      <c r="B380" s="45">
        <v>325119</v>
      </c>
      <c r="C380" s="45" t="s">
        <v>3024</v>
      </c>
      <c r="D380" s="45" t="s">
        <v>7406</v>
      </c>
      <c r="E380" s="45" t="s">
        <v>3023</v>
      </c>
      <c r="F380" s="46">
        <v>-500</v>
      </c>
      <c r="G380" s="45" t="s">
        <v>34</v>
      </c>
      <c r="H380" s="45" t="s">
        <v>71</v>
      </c>
      <c r="I380" s="45" t="s">
        <v>54</v>
      </c>
      <c r="J380">
        <f>VLOOKUP(B380,自助退!B:F,5,FALSE)</f>
        <v>500</v>
      </c>
      <c r="K380" t="str">
        <f t="shared" si="6"/>
        <v/>
      </c>
    </row>
    <row r="381" spans="1:11" ht="13.5" hidden="1" customHeight="1">
      <c r="A381" s="47">
        <v>42907.461215277777</v>
      </c>
      <c r="B381" s="45">
        <v>325149</v>
      </c>
      <c r="C381" s="45" t="s">
        <v>3026</v>
      </c>
      <c r="D381" s="45" t="s">
        <v>7406</v>
      </c>
      <c r="E381" s="45" t="s">
        <v>3023</v>
      </c>
      <c r="F381" s="46">
        <v>-74</v>
      </c>
      <c r="G381" s="45" t="s">
        <v>34</v>
      </c>
      <c r="H381" s="45" t="s">
        <v>71</v>
      </c>
      <c r="I381" s="45" t="s">
        <v>54</v>
      </c>
      <c r="J381">
        <f>VLOOKUP(B381,自助退!B:F,5,FALSE)</f>
        <v>74</v>
      </c>
      <c r="K381" t="str">
        <f t="shared" si="6"/>
        <v/>
      </c>
    </row>
    <row r="382" spans="1:11" ht="13.5" hidden="1" customHeight="1">
      <c r="A382" s="47">
        <v>42907.463217592594</v>
      </c>
      <c r="B382" s="45">
        <v>325315</v>
      </c>
      <c r="C382" s="45" t="s">
        <v>3029</v>
      </c>
      <c r="D382" s="45" t="s">
        <v>7407</v>
      </c>
      <c r="E382" s="45" t="s">
        <v>3033</v>
      </c>
      <c r="F382" s="46">
        <v>-9000</v>
      </c>
      <c r="G382" s="45" t="s">
        <v>34</v>
      </c>
      <c r="H382" s="45" t="s">
        <v>70</v>
      </c>
      <c r="I382" s="45" t="s">
        <v>54</v>
      </c>
      <c r="J382">
        <f>VLOOKUP(B382,自助退!B:F,5,FALSE)</f>
        <v>9000</v>
      </c>
      <c r="K382" t="str">
        <f t="shared" si="6"/>
        <v/>
      </c>
    </row>
    <row r="383" spans="1:11" ht="13.5" hidden="1" customHeight="1">
      <c r="A383" s="47">
        <v>42907.463726851849</v>
      </c>
      <c r="B383" s="45">
        <v>325351</v>
      </c>
      <c r="C383" s="45" t="s">
        <v>3037</v>
      </c>
      <c r="D383" s="45" t="s">
        <v>7407</v>
      </c>
      <c r="E383" s="45" t="s">
        <v>3033</v>
      </c>
      <c r="F383" s="46">
        <v>-900</v>
      </c>
      <c r="G383" s="45" t="s">
        <v>34</v>
      </c>
      <c r="H383" s="45" t="s">
        <v>70</v>
      </c>
      <c r="I383" s="45" t="s">
        <v>54</v>
      </c>
      <c r="J383">
        <f>VLOOKUP(B383,自助退!B:F,5,FALSE)</f>
        <v>900</v>
      </c>
      <c r="K383" t="str">
        <f t="shared" si="6"/>
        <v/>
      </c>
    </row>
    <row r="384" spans="1:11" ht="13.5" hidden="1" customHeight="1">
      <c r="A384" s="47">
        <v>42907.472060185188</v>
      </c>
      <c r="B384" s="45">
        <v>325903</v>
      </c>
      <c r="C384" s="45" t="s">
        <v>3040</v>
      </c>
      <c r="D384" s="45" t="s">
        <v>7408</v>
      </c>
      <c r="E384" s="45" t="s">
        <v>3044</v>
      </c>
      <c r="F384" s="46">
        <v>-1800</v>
      </c>
      <c r="G384" s="45" t="s">
        <v>34</v>
      </c>
      <c r="H384" s="45" t="s">
        <v>80</v>
      </c>
      <c r="I384" s="45" t="s">
        <v>54</v>
      </c>
      <c r="J384">
        <f>VLOOKUP(B384,自助退!B:F,5,FALSE)</f>
        <v>1800</v>
      </c>
      <c r="K384" t="str">
        <f t="shared" si="6"/>
        <v/>
      </c>
    </row>
    <row r="385" spans="1:11" ht="13.5" hidden="1" customHeight="1">
      <c r="A385" s="47">
        <v>42907.47247685185</v>
      </c>
      <c r="B385" s="45">
        <v>325926</v>
      </c>
      <c r="C385" s="45" t="s">
        <v>3045</v>
      </c>
      <c r="D385" s="45" t="s">
        <v>7409</v>
      </c>
      <c r="E385" s="45" t="s">
        <v>7410</v>
      </c>
      <c r="F385" s="46">
        <v>-505</v>
      </c>
      <c r="G385" s="45" t="s">
        <v>34</v>
      </c>
      <c r="H385" s="45" t="s">
        <v>67</v>
      </c>
      <c r="I385" s="45" t="s">
        <v>54</v>
      </c>
      <c r="J385">
        <f>VLOOKUP(B385,自助退!B:F,5,FALSE)</f>
        <v>505</v>
      </c>
      <c r="K385" t="str">
        <f t="shared" si="6"/>
        <v/>
      </c>
    </row>
    <row r="386" spans="1:11" ht="13.5" hidden="1" customHeight="1">
      <c r="A386" s="47">
        <v>42907.474351851852</v>
      </c>
      <c r="B386" s="45">
        <v>326057</v>
      </c>
      <c r="C386" s="45" t="s">
        <v>3050</v>
      </c>
      <c r="D386" s="45" t="s">
        <v>7408</v>
      </c>
      <c r="E386" s="45" t="s">
        <v>3044</v>
      </c>
      <c r="F386" s="46">
        <v>-62</v>
      </c>
      <c r="G386" s="45" t="s">
        <v>34</v>
      </c>
      <c r="H386" s="45" t="s">
        <v>80</v>
      </c>
      <c r="I386" s="45" t="s">
        <v>54</v>
      </c>
      <c r="J386">
        <f>VLOOKUP(B386,自助退!B:F,5,FALSE)</f>
        <v>62</v>
      </c>
      <c r="K386" t="str">
        <f t="shared" si="6"/>
        <v/>
      </c>
    </row>
    <row r="387" spans="1:11" ht="13.5" hidden="1" customHeight="1">
      <c r="A387" s="47">
        <v>42907.476053240738</v>
      </c>
      <c r="B387" s="45">
        <v>326143</v>
      </c>
      <c r="C387" s="45" t="s">
        <v>3053</v>
      </c>
      <c r="D387" s="45" t="s">
        <v>7411</v>
      </c>
      <c r="E387" s="45" t="s">
        <v>3057</v>
      </c>
      <c r="F387" s="46">
        <v>-500</v>
      </c>
      <c r="G387" s="45" t="s">
        <v>34</v>
      </c>
      <c r="H387" s="45" t="s">
        <v>92</v>
      </c>
      <c r="I387" s="45" t="s">
        <v>54</v>
      </c>
      <c r="J387">
        <f>VLOOKUP(B387,自助退!B:F,5,FALSE)</f>
        <v>500</v>
      </c>
      <c r="K387" t="str">
        <f t="shared" si="6"/>
        <v/>
      </c>
    </row>
    <row r="388" spans="1:11" ht="13.5" hidden="1" customHeight="1">
      <c r="A388" s="47">
        <v>42907.476550925923</v>
      </c>
      <c r="B388" s="45">
        <v>326171</v>
      </c>
      <c r="C388" s="45" t="s">
        <v>3058</v>
      </c>
      <c r="D388" s="45" t="s">
        <v>7412</v>
      </c>
      <c r="E388" s="45" t="s">
        <v>7413</v>
      </c>
      <c r="F388" s="46">
        <v>-3800</v>
      </c>
      <c r="G388" s="45" t="s">
        <v>34</v>
      </c>
      <c r="H388" s="45" t="s">
        <v>92</v>
      </c>
      <c r="I388" s="45" t="s">
        <v>54</v>
      </c>
      <c r="J388">
        <f>VLOOKUP(B388,自助退!B:F,5,FALSE)</f>
        <v>3800</v>
      </c>
      <c r="K388" t="str">
        <f t="shared" si="6"/>
        <v/>
      </c>
    </row>
    <row r="389" spans="1:11" ht="13.5" hidden="1" customHeight="1">
      <c r="A389" s="47">
        <v>42907.478750000002</v>
      </c>
      <c r="B389" s="45">
        <v>326302</v>
      </c>
      <c r="C389" s="45" t="s">
        <v>332</v>
      </c>
      <c r="D389" s="45" t="s">
        <v>7414</v>
      </c>
      <c r="E389" s="45" t="s">
        <v>6373</v>
      </c>
      <c r="F389" s="46">
        <v>-292</v>
      </c>
      <c r="G389" s="45" t="s">
        <v>34</v>
      </c>
      <c r="H389" s="45" t="s">
        <v>91</v>
      </c>
      <c r="I389" s="45" t="s">
        <v>60</v>
      </c>
      <c r="J389">
        <f>VLOOKUP(B389,自助退!B:F,5,FALSE)</f>
        <v>292</v>
      </c>
      <c r="K389" t="str">
        <f t="shared" si="6"/>
        <v/>
      </c>
    </row>
    <row r="390" spans="1:11" ht="13.5" hidden="1" customHeight="1">
      <c r="A390" s="47">
        <v>42907.479131944441</v>
      </c>
      <c r="B390" s="45">
        <v>326326</v>
      </c>
      <c r="C390" s="45" t="s">
        <v>3066</v>
      </c>
      <c r="D390" s="45" t="s">
        <v>7415</v>
      </c>
      <c r="E390" s="45" t="s">
        <v>7416</v>
      </c>
      <c r="F390" s="46">
        <v>-205</v>
      </c>
      <c r="G390" s="45" t="s">
        <v>34</v>
      </c>
      <c r="H390" s="45" t="s">
        <v>71</v>
      </c>
      <c r="I390" s="45" t="s">
        <v>54</v>
      </c>
      <c r="J390">
        <f>VLOOKUP(B390,自助退!B:F,5,FALSE)</f>
        <v>205</v>
      </c>
      <c r="K390" t="str">
        <f t="shared" si="6"/>
        <v/>
      </c>
    </row>
    <row r="391" spans="1:11" ht="13.5" hidden="1" customHeight="1">
      <c r="A391" s="47">
        <v>42907.480555555558</v>
      </c>
      <c r="B391" s="45">
        <v>326405</v>
      </c>
      <c r="C391" s="45" t="s">
        <v>332</v>
      </c>
      <c r="D391" s="45" t="s">
        <v>7417</v>
      </c>
      <c r="E391" s="45" t="s">
        <v>3065</v>
      </c>
      <c r="F391" s="46">
        <v>-405</v>
      </c>
      <c r="G391" s="45" t="s">
        <v>34</v>
      </c>
      <c r="H391" s="45" t="s">
        <v>91</v>
      </c>
      <c r="I391" s="45" t="s">
        <v>60</v>
      </c>
      <c r="J391">
        <f>VLOOKUP(B391,自助退!B:F,5,FALSE)</f>
        <v>405</v>
      </c>
      <c r="K391" t="str">
        <f t="shared" si="6"/>
        <v/>
      </c>
    </row>
    <row r="392" spans="1:11" ht="13.5" hidden="1" customHeight="1">
      <c r="A392" s="47">
        <v>42907.480694444443</v>
      </c>
      <c r="B392" s="45">
        <v>326413</v>
      </c>
      <c r="C392" s="45" t="s">
        <v>3074</v>
      </c>
      <c r="D392" s="45" t="s">
        <v>7418</v>
      </c>
      <c r="E392" s="45" t="s">
        <v>7419</v>
      </c>
      <c r="F392" s="46">
        <v>-9562</v>
      </c>
      <c r="G392" s="45" t="s">
        <v>34</v>
      </c>
      <c r="H392" s="45" t="s">
        <v>74</v>
      </c>
      <c r="I392" s="45" t="s">
        <v>54</v>
      </c>
      <c r="J392">
        <f>VLOOKUP(B392,自助退!B:F,5,FALSE)</f>
        <v>9562</v>
      </c>
      <c r="K392" t="str">
        <f t="shared" si="6"/>
        <v/>
      </c>
    </row>
    <row r="393" spans="1:11" ht="13.5" hidden="1" customHeight="1">
      <c r="A393" s="47">
        <v>42907.483634259261</v>
      </c>
      <c r="B393" s="45">
        <v>326604</v>
      </c>
      <c r="C393" s="45" t="s">
        <v>3079</v>
      </c>
      <c r="D393" s="45" t="s">
        <v>7420</v>
      </c>
      <c r="E393" s="45" t="s">
        <v>7421</v>
      </c>
      <c r="F393" s="46">
        <v>-300</v>
      </c>
      <c r="G393" s="45" t="s">
        <v>34</v>
      </c>
      <c r="H393" s="45" t="s">
        <v>87</v>
      </c>
      <c r="I393" s="45" t="s">
        <v>54</v>
      </c>
      <c r="J393">
        <f>VLOOKUP(B393,自助退!B:F,5,FALSE)</f>
        <v>300</v>
      </c>
      <c r="K393" t="str">
        <f t="shared" si="6"/>
        <v/>
      </c>
    </row>
    <row r="394" spans="1:11" ht="13.5" hidden="1" customHeight="1">
      <c r="A394" s="47">
        <v>42907.485798611109</v>
      </c>
      <c r="B394" s="45">
        <v>326682</v>
      </c>
      <c r="C394" s="45" t="s">
        <v>332</v>
      </c>
      <c r="D394" s="45" t="s">
        <v>7422</v>
      </c>
      <c r="E394" s="45" t="s">
        <v>3088</v>
      </c>
      <c r="F394" s="46">
        <v>-1000</v>
      </c>
      <c r="G394" s="45" t="s">
        <v>34</v>
      </c>
      <c r="H394" s="45" t="s">
        <v>73</v>
      </c>
      <c r="I394" s="45" t="s">
        <v>60</v>
      </c>
      <c r="J394">
        <f>VLOOKUP(B394,自助退!B:F,5,FALSE)</f>
        <v>1000</v>
      </c>
      <c r="K394" t="str">
        <f t="shared" si="6"/>
        <v/>
      </c>
    </row>
    <row r="395" spans="1:11" ht="13.5" hidden="1" customHeight="1">
      <c r="A395" s="47">
        <v>42907.486215277779</v>
      </c>
      <c r="B395" s="45">
        <v>326696</v>
      </c>
      <c r="C395" s="45" t="s">
        <v>332</v>
      </c>
      <c r="D395" s="45" t="s">
        <v>7422</v>
      </c>
      <c r="E395" s="45" t="s">
        <v>3088</v>
      </c>
      <c r="F395" s="46">
        <v>-9000</v>
      </c>
      <c r="G395" s="45" t="s">
        <v>34</v>
      </c>
      <c r="H395" s="45" t="s">
        <v>73</v>
      </c>
      <c r="I395" s="45" t="s">
        <v>60</v>
      </c>
      <c r="J395">
        <f>VLOOKUP(B395,自助退!B:F,5,FALSE)</f>
        <v>9000</v>
      </c>
      <c r="K395" t="str">
        <f t="shared" si="6"/>
        <v/>
      </c>
    </row>
    <row r="396" spans="1:11" ht="13.5" hidden="1" customHeight="1">
      <c r="A396" s="47">
        <v>42907.491261574076</v>
      </c>
      <c r="B396" s="45">
        <v>326900</v>
      </c>
      <c r="C396" s="45" t="s">
        <v>3092</v>
      </c>
      <c r="D396" s="45" t="s">
        <v>7423</v>
      </c>
      <c r="E396" s="45" t="s">
        <v>7424</v>
      </c>
      <c r="F396" s="46">
        <v>-40</v>
      </c>
      <c r="G396" s="45" t="s">
        <v>34</v>
      </c>
      <c r="H396" s="45" t="s">
        <v>87</v>
      </c>
      <c r="I396" s="45" t="s">
        <v>54</v>
      </c>
      <c r="J396">
        <f>VLOOKUP(B396,自助退!B:F,5,FALSE)</f>
        <v>40</v>
      </c>
      <c r="K396" t="str">
        <f t="shared" si="6"/>
        <v/>
      </c>
    </row>
    <row r="397" spans="1:11" ht="13.5" hidden="1" customHeight="1">
      <c r="A397" s="47">
        <v>42907.496655092589</v>
      </c>
      <c r="B397" s="45">
        <v>327080</v>
      </c>
      <c r="C397" s="45" t="s">
        <v>332</v>
      </c>
      <c r="D397" s="45" t="s">
        <v>7425</v>
      </c>
      <c r="E397" s="45" t="s">
        <v>3099</v>
      </c>
      <c r="F397" s="46">
        <v>-150</v>
      </c>
      <c r="G397" s="45" t="s">
        <v>34</v>
      </c>
      <c r="H397" s="45" t="s">
        <v>86</v>
      </c>
      <c r="I397" s="45" t="s">
        <v>60</v>
      </c>
      <c r="J397">
        <f>VLOOKUP(B397,自助退!B:F,5,FALSE)</f>
        <v>150</v>
      </c>
      <c r="K397" t="str">
        <f t="shared" si="6"/>
        <v/>
      </c>
    </row>
    <row r="398" spans="1:11" ht="13.5" hidden="1" customHeight="1">
      <c r="A398" s="47">
        <v>42907.497777777775</v>
      </c>
      <c r="B398" s="45">
        <v>327114</v>
      </c>
      <c r="C398" s="45" t="s">
        <v>3100</v>
      </c>
      <c r="D398" s="45" t="s">
        <v>7426</v>
      </c>
      <c r="E398" s="45" t="s">
        <v>3104</v>
      </c>
      <c r="F398" s="46">
        <v>-103</v>
      </c>
      <c r="G398" s="45" t="s">
        <v>34</v>
      </c>
      <c r="H398" s="45" t="s">
        <v>71</v>
      </c>
      <c r="I398" s="45" t="s">
        <v>54</v>
      </c>
      <c r="J398">
        <f>VLOOKUP(B398,自助退!B:F,5,FALSE)</f>
        <v>103</v>
      </c>
      <c r="K398" t="str">
        <f t="shared" si="6"/>
        <v/>
      </c>
    </row>
    <row r="399" spans="1:11" ht="13.5" hidden="1" customHeight="1">
      <c r="A399" s="47">
        <v>42907.501261574071</v>
      </c>
      <c r="B399" s="45">
        <v>327206</v>
      </c>
      <c r="C399" s="45" t="s">
        <v>3105</v>
      </c>
      <c r="D399" s="45" t="s">
        <v>7427</v>
      </c>
      <c r="E399" s="45" t="s">
        <v>3109</v>
      </c>
      <c r="F399" s="46">
        <v>-650</v>
      </c>
      <c r="G399" s="45" t="s">
        <v>34</v>
      </c>
      <c r="H399" s="45" t="s">
        <v>73</v>
      </c>
      <c r="I399" s="45" t="s">
        <v>54</v>
      </c>
      <c r="J399">
        <f>VLOOKUP(B399,自助退!B:F,5,FALSE)</f>
        <v>650</v>
      </c>
      <c r="K399" t="str">
        <f t="shared" si="6"/>
        <v/>
      </c>
    </row>
    <row r="400" spans="1:11" ht="13.5" hidden="1" customHeight="1">
      <c r="A400" s="47">
        <v>42907.503541666665</v>
      </c>
      <c r="B400" s="45">
        <v>327247</v>
      </c>
      <c r="C400" s="45" t="s">
        <v>3110</v>
      </c>
      <c r="D400" s="45" t="s">
        <v>7427</v>
      </c>
      <c r="E400" s="45" t="s">
        <v>3109</v>
      </c>
      <c r="F400" s="46">
        <v>-3</v>
      </c>
      <c r="G400" s="45" t="s">
        <v>34</v>
      </c>
      <c r="H400" s="45" t="s">
        <v>73</v>
      </c>
      <c r="I400" s="45" t="s">
        <v>54</v>
      </c>
      <c r="J400">
        <f>VLOOKUP(B400,自助退!B:F,5,FALSE)</f>
        <v>3</v>
      </c>
      <c r="K400" t="str">
        <f t="shared" si="6"/>
        <v/>
      </c>
    </row>
    <row r="401" spans="1:11" ht="13.5" hidden="1" customHeight="1">
      <c r="A401" s="47">
        <v>42907.510844907411</v>
      </c>
      <c r="B401" s="45">
        <v>327369</v>
      </c>
      <c r="C401" s="45" t="s">
        <v>3113</v>
      </c>
      <c r="D401" s="45" t="s">
        <v>7428</v>
      </c>
      <c r="E401" s="45" t="s">
        <v>3117</v>
      </c>
      <c r="F401" s="46">
        <v>-904</v>
      </c>
      <c r="G401" s="45" t="s">
        <v>34</v>
      </c>
      <c r="H401" s="45" t="s">
        <v>58</v>
      </c>
      <c r="I401" s="45" t="s">
        <v>54</v>
      </c>
      <c r="J401">
        <f>VLOOKUP(B401,自助退!B:F,5,FALSE)</f>
        <v>904</v>
      </c>
      <c r="K401" t="str">
        <f t="shared" si="6"/>
        <v/>
      </c>
    </row>
    <row r="402" spans="1:11" ht="13.5" hidden="1" customHeight="1">
      <c r="A402" s="47">
        <v>42907.514953703707</v>
      </c>
      <c r="B402" s="45">
        <v>327417</v>
      </c>
      <c r="C402" s="45" t="s">
        <v>3118</v>
      </c>
      <c r="D402" s="45" t="s">
        <v>7429</v>
      </c>
      <c r="E402" s="45" t="s">
        <v>7430</v>
      </c>
      <c r="F402" s="46">
        <v>-548</v>
      </c>
      <c r="G402" s="45" t="s">
        <v>34</v>
      </c>
      <c r="H402" s="45" t="s">
        <v>87</v>
      </c>
      <c r="I402" s="45" t="s">
        <v>54</v>
      </c>
      <c r="J402">
        <f>VLOOKUP(B402,自助退!B:F,5,FALSE)</f>
        <v>548</v>
      </c>
      <c r="K402" t="str">
        <f t="shared" si="6"/>
        <v/>
      </c>
    </row>
    <row r="403" spans="1:11" ht="13.5" hidden="1" customHeight="1">
      <c r="A403" s="47">
        <v>42907.536168981482</v>
      </c>
      <c r="B403" s="45">
        <v>327619</v>
      </c>
      <c r="C403" s="45" t="s">
        <v>3124</v>
      </c>
      <c r="D403" s="45" t="s">
        <v>7431</v>
      </c>
      <c r="E403" s="45" t="s">
        <v>7432</v>
      </c>
      <c r="F403" s="46">
        <v>-90</v>
      </c>
      <c r="G403" s="45" t="s">
        <v>34</v>
      </c>
      <c r="H403" s="45" t="s">
        <v>69</v>
      </c>
      <c r="I403" s="45" t="s">
        <v>54</v>
      </c>
      <c r="J403">
        <f>VLOOKUP(B403,自助退!B:F,5,FALSE)</f>
        <v>90</v>
      </c>
      <c r="K403" t="str">
        <f t="shared" si="6"/>
        <v/>
      </c>
    </row>
    <row r="404" spans="1:11" ht="13.5" hidden="1" customHeight="1">
      <c r="A404" s="47">
        <v>42907.541006944448</v>
      </c>
      <c r="B404" s="45">
        <v>327646</v>
      </c>
      <c r="C404" s="45" t="s">
        <v>3129</v>
      </c>
      <c r="D404" s="45" t="s">
        <v>7433</v>
      </c>
      <c r="E404" s="45" t="s">
        <v>3133</v>
      </c>
      <c r="F404" s="46">
        <v>-288</v>
      </c>
      <c r="G404" s="45" t="s">
        <v>34</v>
      </c>
      <c r="H404" s="45" t="s">
        <v>87</v>
      </c>
      <c r="I404" s="45" t="s">
        <v>54</v>
      </c>
      <c r="J404">
        <f>VLOOKUP(B404,自助退!B:F,5,FALSE)</f>
        <v>288</v>
      </c>
      <c r="K404" t="str">
        <f t="shared" si="6"/>
        <v/>
      </c>
    </row>
    <row r="405" spans="1:11" ht="13.5" hidden="1" customHeight="1">
      <c r="A405" s="47">
        <v>42907.544479166667</v>
      </c>
      <c r="B405" s="45">
        <v>327667</v>
      </c>
      <c r="C405" s="45" t="s">
        <v>3134</v>
      </c>
      <c r="D405" s="45" t="s">
        <v>7434</v>
      </c>
      <c r="E405" s="45" t="s">
        <v>3138</v>
      </c>
      <c r="F405" s="46">
        <v>-1384</v>
      </c>
      <c r="G405" s="45" t="s">
        <v>34</v>
      </c>
      <c r="H405" s="45" t="s">
        <v>94</v>
      </c>
      <c r="I405" s="45" t="s">
        <v>54</v>
      </c>
      <c r="J405">
        <f>VLOOKUP(B405,自助退!B:F,5,FALSE)</f>
        <v>1384</v>
      </c>
      <c r="K405" t="str">
        <f t="shared" si="6"/>
        <v/>
      </c>
    </row>
    <row r="406" spans="1:11" ht="13.5" hidden="1" customHeight="1">
      <c r="A406" s="47">
        <v>42907.568391203706</v>
      </c>
      <c r="B406" s="45">
        <v>327821</v>
      </c>
      <c r="C406" s="45" t="s">
        <v>3139</v>
      </c>
      <c r="D406" s="45" t="s">
        <v>7435</v>
      </c>
      <c r="E406" s="45" t="s">
        <v>3143</v>
      </c>
      <c r="F406" s="46">
        <v>-530</v>
      </c>
      <c r="G406" s="45" t="s">
        <v>34</v>
      </c>
      <c r="H406" s="45" t="s">
        <v>77</v>
      </c>
      <c r="I406" s="45" t="s">
        <v>54</v>
      </c>
      <c r="J406">
        <f>VLOOKUP(B406,自助退!B:F,5,FALSE)</f>
        <v>530</v>
      </c>
      <c r="K406" t="str">
        <f t="shared" si="6"/>
        <v/>
      </c>
    </row>
    <row r="407" spans="1:11" ht="13.5" hidden="1" customHeight="1">
      <c r="A407" s="47">
        <v>42907.581585648149</v>
      </c>
      <c r="B407" s="45">
        <v>327992</v>
      </c>
      <c r="C407" s="45" t="s">
        <v>3144</v>
      </c>
      <c r="D407" s="45" t="s">
        <v>7436</v>
      </c>
      <c r="E407" s="45" t="s">
        <v>7437</v>
      </c>
      <c r="F407" s="46">
        <v>-1430</v>
      </c>
      <c r="G407" s="45" t="s">
        <v>34</v>
      </c>
      <c r="H407" s="45" t="s">
        <v>80</v>
      </c>
      <c r="I407" s="45" t="s">
        <v>54</v>
      </c>
      <c r="J407">
        <f>VLOOKUP(B407,自助退!B:F,5,FALSE)</f>
        <v>1430</v>
      </c>
      <c r="K407" t="str">
        <f t="shared" si="6"/>
        <v/>
      </c>
    </row>
    <row r="408" spans="1:11" ht="13.5" hidden="1" customHeight="1">
      <c r="A408" s="47">
        <v>42907.593449074076</v>
      </c>
      <c r="B408" s="45">
        <v>328357</v>
      </c>
      <c r="C408" s="45" t="s">
        <v>332</v>
      </c>
      <c r="D408" s="45" t="s">
        <v>7438</v>
      </c>
      <c r="E408" s="45" t="s">
        <v>3154</v>
      </c>
      <c r="F408" s="46">
        <v>-3000</v>
      </c>
      <c r="G408" s="45" t="s">
        <v>34</v>
      </c>
      <c r="H408" s="45" t="s">
        <v>94</v>
      </c>
      <c r="I408" s="45" t="s">
        <v>60</v>
      </c>
      <c r="J408">
        <f>VLOOKUP(B408,自助退!B:F,5,FALSE)</f>
        <v>3000</v>
      </c>
      <c r="K408" t="str">
        <f t="shared" si="6"/>
        <v/>
      </c>
    </row>
    <row r="409" spans="1:11" ht="13.5" hidden="1" customHeight="1">
      <c r="A409" s="47">
        <v>42907.594722222224</v>
      </c>
      <c r="B409" s="45">
        <v>328415</v>
      </c>
      <c r="C409" s="45" t="s">
        <v>3155</v>
      </c>
      <c r="D409" s="45" t="s">
        <v>7438</v>
      </c>
      <c r="E409" s="45" t="s">
        <v>3154</v>
      </c>
      <c r="F409" s="46">
        <v>-3100</v>
      </c>
      <c r="G409" s="45" t="s">
        <v>34</v>
      </c>
      <c r="H409" s="45" t="s">
        <v>94</v>
      </c>
      <c r="I409" s="45" t="s">
        <v>54</v>
      </c>
      <c r="J409">
        <f>VLOOKUP(B409,自助退!B:F,5,FALSE)</f>
        <v>3100</v>
      </c>
      <c r="K409" t="str">
        <f t="shared" si="6"/>
        <v/>
      </c>
    </row>
    <row r="410" spans="1:11" ht="13.5" hidden="1" customHeight="1">
      <c r="A410" s="47">
        <v>42907.601689814815</v>
      </c>
      <c r="B410" s="45">
        <v>328767</v>
      </c>
      <c r="C410" s="45" t="s">
        <v>3162</v>
      </c>
      <c r="D410" s="45" t="s">
        <v>7439</v>
      </c>
      <c r="E410" s="45" t="s">
        <v>7440</v>
      </c>
      <c r="F410" s="46">
        <v>-4000</v>
      </c>
      <c r="G410" s="45" t="s">
        <v>34</v>
      </c>
      <c r="H410" s="45" t="s">
        <v>73</v>
      </c>
      <c r="I410" s="45" t="s">
        <v>54</v>
      </c>
      <c r="J410">
        <f>VLOOKUP(B410,自助退!B:F,5,FALSE)</f>
        <v>4000</v>
      </c>
      <c r="K410" t="str">
        <f t="shared" si="6"/>
        <v/>
      </c>
    </row>
    <row r="411" spans="1:11" ht="13.5" hidden="1" customHeight="1">
      <c r="A411" s="47">
        <v>42907.603217592594</v>
      </c>
      <c r="B411" s="45">
        <v>328852</v>
      </c>
      <c r="C411" s="45" t="s">
        <v>3167</v>
      </c>
      <c r="D411" s="45" t="s">
        <v>7441</v>
      </c>
      <c r="E411" s="45" t="s">
        <v>7442</v>
      </c>
      <c r="F411" s="46">
        <v>-500</v>
      </c>
      <c r="G411" s="45" t="s">
        <v>34</v>
      </c>
      <c r="H411" s="45" t="s">
        <v>85</v>
      </c>
      <c r="I411" s="45" t="s">
        <v>54</v>
      </c>
      <c r="J411">
        <f>VLOOKUP(B411,自助退!B:F,5,FALSE)</f>
        <v>500</v>
      </c>
      <c r="K411" t="str">
        <f t="shared" si="6"/>
        <v/>
      </c>
    </row>
    <row r="412" spans="1:11" ht="13.5" hidden="1" customHeight="1">
      <c r="A412" s="47">
        <v>42907.603472222225</v>
      </c>
      <c r="B412" s="45">
        <v>328873</v>
      </c>
      <c r="C412" s="45" t="s">
        <v>3172</v>
      </c>
      <c r="D412" s="45" t="s">
        <v>7441</v>
      </c>
      <c r="E412" s="45" t="s">
        <v>7442</v>
      </c>
      <c r="F412" s="46">
        <v>-500</v>
      </c>
      <c r="G412" s="45" t="s">
        <v>34</v>
      </c>
      <c r="H412" s="45" t="s">
        <v>85</v>
      </c>
      <c r="I412" s="45" t="s">
        <v>54</v>
      </c>
      <c r="J412">
        <f>VLOOKUP(B412,自助退!B:F,5,FALSE)</f>
        <v>500</v>
      </c>
      <c r="K412" t="str">
        <f t="shared" si="6"/>
        <v/>
      </c>
    </row>
    <row r="413" spans="1:11" ht="13.5" hidden="1" customHeight="1">
      <c r="A413" s="47">
        <v>42907.604456018518</v>
      </c>
      <c r="B413" s="45">
        <v>328942</v>
      </c>
      <c r="C413" s="45" t="s">
        <v>332</v>
      </c>
      <c r="D413" s="45" t="s">
        <v>7443</v>
      </c>
      <c r="E413" s="45" t="s">
        <v>3178</v>
      </c>
      <c r="F413" s="46">
        <v>-500</v>
      </c>
      <c r="G413" s="45" t="s">
        <v>34</v>
      </c>
      <c r="H413" s="45" t="s">
        <v>84</v>
      </c>
      <c r="I413" s="45" t="s">
        <v>60</v>
      </c>
      <c r="J413">
        <f>VLOOKUP(B413,自助退!B:F,5,FALSE)</f>
        <v>500</v>
      </c>
      <c r="K413" t="str">
        <f t="shared" si="6"/>
        <v/>
      </c>
    </row>
    <row r="414" spans="1:11" ht="13.5" hidden="1" customHeight="1">
      <c r="A414" s="47">
        <v>42907.607268518521</v>
      </c>
      <c r="B414" s="45">
        <v>329118</v>
      </c>
      <c r="C414" s="45" t="s">
        <v>3179</v>
      </c>
      <c r="D414" s="45" t="s">
        <v>7444</v>
      </c>
      <c r="E414" s="45" t="s">
        <v>3183</v>
      </c>
      <c r="F414" s="46">
        <v>-500</v>
      </c>
      <c r="G414" s="45" t="s">
        <v>34</v>
      </c>
      <c r="H414" s="45" t="s">
        <v>71</v>
      </c>
      <c r="I414" s="45" t="s">
        <v>54</v>
      </c>
      <c r="J414">
        <f>VLOOKUP(B414,自助退!B:F,5,FALSE)</f>
        <v>500</v>
      </c>
      <c r="K414" t="str">
        <f t="shared" si="6"/>
        <v/>
      </c>
    </row>
    <row r="415" spans="1:11" ht="13.5" hidden="1" customHeight="1">
      <c r="A415" s="47">
        <v>42907.607743055552</v>
      </c>
      <c r="B415" s="45">
        <v>329134</v>
      </c>
      <c r="C415" s="45" t="s">
        <v>3184</v>
      </c>
      <c r="D415" s="45" t="s">
        <v>7445</v>
      </c>
      <c r="E415" s="45" t="s">
        <v>6028</v>
      </c>
      <c r="F415" s="46">
        <v>-538</v>
      </c>
      <c r="G415" s="45" t="s">
        <v>34</v>
      </c>
      <c r="H415" s="45" t="s">
        <v>71</v>
      </c>
      <c r="I415" s="45" t="s">
        <v>54</v>
      </c>
      <c r="J415">
        <f>VLOOKUP(B415,自助退!B:F,5,FALSE)</f>
        <v>538</v>
      </c>
      <c r="K415" t="str">
        <f t="shared" si="6"/>
        <v/>
      </c>
    </row>
    <row r="416" spans="1:11" ht="13.5" hidden="1" customHeight="1">
      <c r="A416" s="47">
        <v>42907.613182870373</v>
      </c>
      <c r="B416" s="45">
        <v>329484</v>
      </c>
      <c r="C416" s="45" t="s">
        <v>332</v>
      </c>
      <c r="D416" s="45" t="s">
        <v>7446</v>
      </c>
      <c r="E416" s="45" t="s">
        <v>3192</v>
      </c>
      <c r="F416" s="46">
        <v>-7273</v>
      </c>
      <c r="G416" s="45" t="s">
        <v>34</v>
      </c>
      <c r="H416" s="45" t="s">
        <v>84</v>
      </c>
      <c r="I416" s="45" t="s">
        <v>60</v>
      </c>
      <c r="J416">
        <f>VLOOKUP(B416,自助退!B:F,5,FALSE)</f>
        <v>7273</v>
      </c>
      <c r="K416" t="str">
        <f t="shared" si="6"/>
        <v/>
      </c>
    </row>
    <row r="417" spans="1:11" ht="13.5" hidden="1" customHeight="1">
      <c r="A417" s="47">
        <v>42907.617858796293</v>
      </c>
      <c r="B417" s="45">
        <v>329824</v>
      </c>
      <c r="C417" s="45" t="s">
        <v>3193</v>
      </c>
      <c r="D417" s="45" t="s">
        <v>7447</v>
      </c>
      <c r="E417" s="45" t="s">
        <v>3197</v>
      </c>
      <c r="F417" s="46">
        <v>-1520</v>
      </c>
      <c r="G417" s="45" t="s">
        <v>34</v>
      </c>
      <c r="H417" s="45" t="s">
        <v>88</v>
      </c>
      <c r="I417" s="45" t="s">
        <v>54</v>
      </c>
      <c r="J417">
        <f>VLOOKUP(B417,自助退!B:F,5,FALSE)</f>
        <v>1520</v>
      </c>
      <c r="K417" t="str">
        <f t="shared" si="6"/>
        <v/>
      </c>
    </row>
    <row r="418" spans="1:11" ht="13.5" hidden="1" customHeight="1">
      <c r="A418" s="47">
        <v>42907.62290509259</v>
      </c>
      <c r="B418" s="45">
        <v>330163</v>
      </c>
      <c r="C418" s="45" t="s">
        <v>3198</v>
      </c>
      <c r="D418" s="45" t="s">
        <v>7448</v>
      </c>
      <c r="E418" s="45" t="s">
        <v>3202</v>
      </c>
      <c r="F418" s="46">
        <v>-1000</v>
      </c>
      <c r="G418" s="45" t="s">
        <v>34</v>
      </c>
      <c r="H418" s="45" t="s">
        <v>85</v>
      </c>
      <c r="I418" s="45" t="s">
        <v>54</v>
      </c>
      <c r="J418">
        <f>VLOOKUP(B418,自助退!B:F,5,FALSE)</f>
        <v>1000</v>
      </c>
      <c r="K418" t="str">
        <f t="shared" si="6"/>
        <v/>
      </c>
    </row>
    <row r="419" spans="1:11" ht="13.5" hidden="1" customHeight="1">
      <c r="A419" s="47">
        <v>42907.623252314814</v>
      </c>
      <c r="B419" s="45">
        <v>330188</v>
      </c>
      <c r="C419" s="45" t="s">
        <v>3203</v>
      </c>
      <c r="D419" s="45" t="s">
        <v>7449</v>
      </c>
      <c r="E419" s="45" t="s">
        <v>7450</v>
      </c>
      <c r="F419" s="46">
        <v>-505</v>
      </c>
      <c r="G419" s="45" t="s">
        <v>34</v>
      </c>
      <c r="H419" s="45" t="s">
        <v>84</v>
      </c>
      <c r="I419" s="45" t="s">
        <v>54</v>
      </c>
      <c r="J419">
        <f>VLOOKUP(B419,自助退!B:F,5,FALSE)</f>
        <v>505</v>
      </c>
      <c r="K419" t="str">
        <f t="shared" si="6"/>
        <v/>
      </c>
    </row>
    <row r="420" spans="1:11" ht="13.5" hidden="1" customHeight="1">
      <c r="A420" s="47">
        <v>42907.633842592593</v>
      </c>
      <c r="B420" s="45">
        <v>330873</v>
      </c>
      <c r="C420" s="45" t="s">
        <v>3208</v>
      </c>
      <c r="D420" s="45" t="s">
        <v>7451</v>
      </c>
      <c r="E420" s="45" t="s">
        <v>3212</v>
      </c>
      <c r="F420" s="46">
        <v>-44</v>
      </c>
      <c r="G420" s="45" t="s">
        <v>34</v>
      </c>
      <c r="H420" s="45" t="s">
        <v>7390</v>
      </c>
      <c r="I420" s="45" t="s">
        <v>54</v>
      </c>
      <c r="J420">
        <f>VLOOKUP(B420,自助退!B:F,5,FALSE)</f>
        <v>44</v>
      </c>
      <c r="K420" t="str">
        <f t="shared" si="6"/>
        <v/>
      </c>
    </row>
    <row r="421" spans="1:11" ht="13.5" hidden="1" customHeight="1">
      <c r="A421" s="47">
        <v>42907.634247685186</v>
      </c>
      <c r="B421" s="45">
        <v>330895</v>
      </c>
      <c r="C421" s="45" t="s">
        <v>3213</v>
      </c>
      <c r="D421" s="45" t="s">
        <v>7452</v>
      </c>
      <c r="E421" s="45" t="s">
        <v>3217</v>
      </c>
      <c r="F421" s="46">
        <v>-150</v>
      </c>
      <c r="G421" s="45" t="s">
        <v>34</v>
      </c>
      <c r="H421" s="45" t="s">
        <v>86</v>
      </c>
      <c r="I421" s="45" t="s">
        <v>54</v>
      </c>
      <c r="J421">
        <f>VLOOKUP(B421,自助退!B:F,5,FALSE)</f>
        <v>150</v>
      </c>
      <c r="K421" t="str">
        <f t="shared" si="6"/>
        <v/>
      </c>
    </row>
    <row r="422" spans="1:11" ht="13.5" hidden="1" customHeight="1">
      <c r="A422" s="47">
        <v>42907.650347222225</v>
      </c>
      <c r="B422" s="45">
        <v>331860</v>
      </c>
      <c r="C422" s="45" t="s">
        <v>3218</v>
      </c>
      <c r="D422" s="45" t="s">
        <v>7453</v>
      </c>
      <c r="E422" s="45" t="s">
        <v>3222</v>
      </c>
      <c r="F422" s="46">
        <v>-560</v>
      </c>
      <c r="G422" s="45" t="s">
        <v>34</v>
      </c>
      <c r="H422" s="45" t="s">
        <v>7454</v>
      </c>
      <c r="I422" s="45" t="s">
        <v>54</v>
      </c>
      <c r="J422">
        <f>VLOOKUP(B422,自助退!B:F,5,FALSE)</f>
        <v>560</v>
      </c>
      <c r="K422" t="str">
        <f t="shared" si="6"/>
        <v/>
      </c>
    </row>
    <row r="423" spans="1:11" ht="13.5" hidden="1" customHeight="1">
      <c r="A423" s="47">
        <v>42907.650868055556</v>
      </c>
      <c r="B423" s="45">
        <v>331888</v>
      </c>
      <c r="C423" s="45" t="s">
        <v>3223</v>
      </c>
      <c r="D423" s="45" t="s">
        <v>7455</v>
      </c>
      <c r="E423" s="45" t="s">
        <v>3227</v>
      </c>
      <c r="F423" s="46">
        <v>-3000</v>
      </c>
      <c r="G423" s="45" t="s">
        <v>34</v>
      </c>
      <c r="H423" s="45" t="s">
        <v>85</v>
      </c>
      <c r="I423" s="45" t="s">
        <v>54</v>
      </c>
      <c r="J423">
        <f>VLOOKUP(B423,自助退!B:F,5,FALSE)</f>
        <v>3000</v>
      </c>
      <c r="K423" t="str">
        <f t="shared" si="6"/>
        <v/>
      </c>
    </row>
    <row r="424" spans="1:11" ht="13.5" hidden="1" customHeight="1">
      <c r="A424" s="47">
        <v>42907.660474537035</v>
      </c>
      <c r="B424" s="45">
        <v>332398</v>
      </c>
      <c r="C424" s="45" t="s">
        <v>3228</v>
      </c>
      <c r="D424" s="45" t="s">
        <v>7456</v>
      </c>
      <c r="E424" s="45" t="s">
        <v>3232</v>
      </c>
      <c r="F424" s="46">
        <v>-1004</v>
      </c>
      <c r="G424" s="45" t="s">
        <v>34</v>
      </c>
      <c r="H424" s="45" t="s">
        <v>93</v>
      </c>
      <c r="I424" s="45" t="s">
        <v>54</v>
      </c>
      <c r="J424">
        <f>VLOOKUP(B424,自助退!B:F,5,FALSE)</f>
        <v>1004</v>
      </c>
      <c r="K424" t="str">
        <f t="shared" si="6"/>
        <v/>
      </c>
    </row>
    <row r="425" spans="1:11" ht="13.5" hidden="1" customHeight="1">
      <c r="A425" s="47">
        <v>42907.677928240744</v>
      </c>
      <c r="B425" s="45">
        <v>333296</v>
      </c>
      <c r="C425" s="45" t="s">
        <v>3233</v>
      </c>
      <c r="D425" s="45" t="s">
        <v>7457</v>
      </c>
      <c r="E425" s="45" t="s">
        <v>3207</v>
      </c>
      <c r="F425" s="46">
        <v>-500</v>
      </c>
      <c r="G425" s="45" t="s">
        <v>34</v>
      </c>
      <c r="H425" s="45" t="s">
        <v>80</v>
      </c>
      <c r="I425" s="45" t="s">
        <v>54</v>
      </c>
      <c r="J425">
        <f>VLOOKUP(B425,自助退!B:F,5,FALSE)</f>
        <v>500</v>
      </c>
      <c r="K425" t="str">
        <f t="shared" si="6"/>
        <v/>
      </c>
    </row>
    <row r="426" spans="1:11" ht="13.5" hidden="1" customHeight="1">
      <c r="A426" s="47">
        <v>42907.678368055553</v>
      </c>
      <c r="B426" s="45">
        <v>333315</v>
      </c>
      <c r="C426" s="45" t="s">
        <v>3237</v>
      </c>
      <c r="D426" s="45" t="s">
        <v>7458</v>
      </c>
      <c r="E426" s="45" t="s">
        <v>3241</v>
      </c>
      <c r="F426" s="46">
        <v>-2500</v>
      </c>
      <c r="G426" s="45" t="s">
        <v>34</v>
      </c>
      <c r="H426" s="45" t="s">
        <v>88</v>
      </c>
      <c r="I426" s="45" t="s">
        <v>54</v>
      </c>
      <c r="J426">
        <f>VLOOKUP(B426,自助退!B:F,5,FALSE)</f>
        <v>2500</v>
      </c>
      <c r="K426" t="str">
        <f t="shared" si="6"/>
        <v/>
      </c>
    </row>
    <row r="427" spans="1:11" ht="13.5" hidden="1" customHeight="1">
      <c r="A427" s="47">
        <v>42907.684074074074</v>
      </c>
      <c r="B427" s="45">
        <v>333587</v>
      </c>
      <c r="C427" s="45" t="s">
        <v>332</v>
      </c>
      <c r="D427" s="45" t="s">
        <v>7459</v>
      </c>
      <c r="E427" s="45" t="s">
        <v>3246</v>
      </c>
      <c r="F427" s="46">
        <v>-67</v>
      </c>
      <c r="G427" s="45" t="s">
        <v>34</v>
      </c>
      <c r="H427" s="45" t="s">
        <v>70</v>
      </c>
      <c r="I427" s="45" t="s">
        <v>60</v>
      </c>
      <c r="J427">
        <f>VLOOKUP(B427,自助退!B:F,5,FALSE)</f>
        <v>67</v>
      </c>
      <c r="K427" t="str">
        <f t="shared" ref="K427:K490" si="7">IF(J427=F427*-1,"",1)</f>
        <v/>
      </c>
    </row>
    <row r="428" spans="1:11" ht="13.5" hidden="1" customHeight="1">
      <c r="A428" s="47">
        <v>42907.688784722224</v>
      </c>
      <c r="B428" s="45">
        <v>333824</v>
      </c>
      <c r="C428" s="45" t="s">
        <v>3247</v>
      </c>
      <c r="D428" s="45" t="s">
        <v>7460</v>
      </c>
      <c r="E428" s="45" t="s">
        <v>3251</v>
      </c>
      <c r="F428" s="46">
        <v>-83</v>
      </c>
      <c r="G428" s="45" t="s">
        <v>34</v>
      </c>
      <c r="H428" s="45" t="s">
        <v>69</v>
      </c>
      <c r="I428" s="45" t="s">
        <v>54</v>
      </c>
      <c r="J428">
        <f>VLOOKUP(B428,自助退!B:F,5,FALSE)</f>
        <v>83</v>
      </c>
      <c r="K428" t="str">
        <f t="shared" si="7"/>
        <v/>
      </c>
    </row>
    <row r="429" spans="1:11" ht="13.5" hidden="1" customHeight="1">
      <c r="A429" s="47">
        <v>42907.691724537035</v>
      </c>
      <c r="B429" s="45">
        <v>333950</v>
      </c>
      <c r="C429" s="45" t="s">
        <v>332</v>
      </c>
      <c r="D429" s="45" t="s">
        <v>7461</v>
      </c>
      <c r="E429" s="45" t="s">
        <v>7462</v>
      </c>
      <c r="F429" s="46">
        <v>-500</v>
      </c>
      <c r="G429" s="45" t="s">
        <v>34</v>
      </c>
      <c r="H429" s="45" t="s">
        <v>94</v>
      </c>
      <c r="I429" s="45" t="s">
        <v>60</v>
      </c>
      <c r="J429">
        <f>VLOOKUP(B429,自助退!B:F,5,FALSE)</f>
        <v>500</v>
      </c>
      <c r="K429" t="str">
        <f t="shared" si="7"/>
        <v/>
      </c>
    </row>
    <row r="430" spans="1:11" ht="13.5" hidden="1" customHeight="1">
      <c r="A430" s="47">
        <v>42907.692071759258</v>
      </c>
      <c r="B430" s="45">
        <v>333959</v>
      </c>
      <c r="C430" s="45" t="s">
        <v>3252</v>
      </c>
      <c r="D430" s="45" t="s">
        <v>7463</v>
      </c>
      <c r="E430" s="45" t="s">
        <v>3256</v>
      </c>
      <c r="F430" s="46">
        <v>-300</v>
      </c>
      <c r="G430" s="45" t="s">
        <v>34</v>
      </c>
      <c r="H430" s="45" t="s">
        <v>7464</v>
      </c>
      <c r="I430" s="45" t="s">
        <v>54</v>
      </c>
      <c r="J430">
        <f>VLOOKUP(B430,自助退!B:F,5,FALSE)</f>
        <v>300</v>
      </c>
      <c r="K430" t="str">
        <f t="shared" si="7"/>
        <v/>
      </c>
    </row>
    <row r="431" spans="1:11" ht="13.5" hidden="1" customHeight="1">
      <c r="A431" s="47">
        <v>42907.698796296296</v>
      </c>
      <c r="B431" s="45">
        <v>334214</v>
      </c>
      <c r="C431" s="45" t="s">
        <v>3257</v>
      </c>
      <c r="D431" s="45" t="s">
        <v>7465</v>
      </c>
      <c r="E431" s="45" t="s">
        <v>3261</v>
      </c>
      <c r="F431" s="46">
        <v>-65</v>
      </c>
      <c r="G431" s="45" t="s">
        <v>34</v>
      </c>
      <c r="H431" s="45" t="s">
        <v>78</v>
      </c>
      <c r="I431" s="45" t="s">
        <v>54</v>
      </c>
      <c r="J431">
        <f>VLOOKUP(B431,自助退!B:F,5,FALSE)</f>
        <v>65</v>
      </c>
      <c r="K431" t="str">
        <f t="shared" si="7"/>
        <v/>
      </c>
    </row>
    <row r="432" spans="1:11" ht="13.5" hidden="1" customHeight="1">
      <c r="A432" s="47">
        <v>42907.699143518519</v>
      </c>
      <c r="B432" s="45">
        <v>334231</v>
      </c>
      <c r="C432" s="45" t="s">
        <v>3262</v>
      </c>
      <c r="D432" s="45" t="s">
        <v>7466</v>
      </c>
      <c r="E432" s="45" t="s">
        <v>3266</v>
      </c>
      <c r="F432" s="46">
        <v>-58</v>
      </c>
      <c r="G432" s="45" t="s">
        <v>34</v>
      </c>
      <c r="H432" s="45" t="s">
        <v>87</v>
      </c>
      <c r="I432" s="45" t="s">
        <v>54</v>
      </c>
      <c r="J432">
        <f>VLOOKUP(B432,自助退!B:F,5,FALSE)</f>
        <v>58</v>
      </c>
      <c r="K432" t="str">
        <f t="shared" si="7"/>
        <v/>
      </c>
    </row>
    <row r="433" spans="1:11" ht="13.5" hidden="1" customHeight="1">
      <c r="A433" s="47">
        <v>42907.716157407405</v>
      </c>
      <c r="B433" s="45">
        <v>334844</v>
      </c>
      <c r="C433" s="45" t="s">
        <v>3267</v>
      </c>
      <c r="D433" s="45" t="s">
        <v>7467</v>
      </c>
      <c r="E433" s="45" t="s">
        <v>7468</v>
      </c>
      <c r="F433" s="46">
        <v>-300</v>
      </c>
      <c r="G433" s="45" t="s">
        <v>34</v>
      </c>
      <c r="H433" s="45" t="s">
        <v>97</v>
      </c>
      <c r="I433" s="45" t="s">
        <v>54</v>
      </c>
      <c r="J433">
        <f>VLOOKUP(B433,自助退!B:F,5,FALSE)</f>
        <v>300</v>
      </c>
      <c r="K433" t="str">
        <f t="shared" si="7"/>
        <v/>
      </c>
    </row>
    <row r="434" spans="1:11" ht="13.5" hidden="1" customHeight="1">
      <c r="A434" s="47">
        <v>42907.719907407409</v>
      </c>
      <c r="B434" s="45">
        <v>334947</v>
      </c>
      <c r="C434" s="45" t="s">
        <v>332</v>
      </c>
      <c r="D434" s="45" t="s">
        <v>7469</v>
      </c>
      <c r="E434" s="45" t="s">
        <v>3276</v>
      </c>
      <c r="F434" s="46">
        <v>-490</v>
      </c>
      <c r="G434" s="45" t="s">
        <v>34</v>
      </c>
      <c r="H434" s="45" t="s">
        <v>87</v>
      </c>
      <c r="I434" s="45" t="s">
        <v>60</v>
      </c>
      <c r="J434">
        <f>VLOOKUP(B434,自助退!B:F,5,FALSE)</f>
        <v>490</v>
      </c>
      <c r="K434" t="str">
        <f t="shared" si="7"/>
        <v/>
      </c>
    </row>
    <row r="435" spans="1:11" ht="13.5" hidden="1" customHeight="1">
      <c r="A435" s="47">
        <v>42907.721608796295</v>
      </c>
      <c r="B435" s="45">
        <v>334981</v>
      </c>
      <c r="C435" s="45" t="s">
        <v>3277</v>
      </c>
      <c r="D435" s="45" t="s">
        <v>7470</v>
      </c>
      <c r="E435" s="45" t="s">
        <v>3281</v>
      </c>
      <c r="F435" s="46">
        <v>-470</v>
      </c>
      <c r="G435" s="45" t="s">
        <v>34</v>
      </c>
      <c r="H435" s="45" t="s">
        <v>7471</v>
      </c>
      <c r="I435" s="45" t="s">
        <v>54</v>
      </c>
      <c r="J435">
        <f>VLOOKUP(B435,自助退!B:F,5,FALSE)</f>
        <v>470</v>
      </c>
      <c r="K435" t="str">
        <f t="shared" si="7"/>
        <v/>
      </c>
    </row>
    <row r="436" spans="1:11" ht="13.5" hidden="1" customHeight="1">
      <c r="A436" s="47">
        <v>42907.721608796295</v>
      </c>
      <c r="B436" s="45">
        <v>334982</v>
      </c>
      <c r="C436" s="45" t="s">
        <v>3282</v>
      </c>
      <c r="D436" s="45" t="s">
        <v>7472</v>
      </c>
      <c r="E436" s="45" t="s">
        <v>3286</v>
      </c>
      <c r="F436" s="46">
        <v>-760</v>
      </c>
      <c r="G436" s="45" t="s">
        <v>34</v>
      </c>
      <c r="H436" s="45" t="s">
        <v>76</v>
      </c>
      <c r="I436" s="45" t="s">
        <v>54</v>
      </c>
      <c r="J436">
        <f>VLOOKUP(B436,自助退!B:F,5,FALSE)</f>
        <v>760</v>
      </c>
      <c r="K436" t="str">
        <f t="shared" si="7"/>
        <v/>
      </c>
    </row>
    <row r="437" spans="1:11" ht="13.5" hidden="1" customHeight="1">
      <c r="A437" s="47">
        <v>42907.728680555556</v>
      </c>
      <c r="B437" s="45">
        <v>335087</v>
      </c>
      <c r="C437" s="45" t="s">
        <v>3287</v>
      </c>
      <c r="D437" s="45" t="s">
        <v>1186</v>
      </c>
      <c r="E437" s="45" t="s">
        <v>1187</v>
      </c>
      <c r="F437" s="46">
        <v>-200</v>
      </c>
      <c r="G437" s="45" t="s">
        <v>34</v>
      </c>
      <c r="H437" s="45" t="s">
        <v>73</v>
      </c>
      <c r="I437" s="45" t="s">
        <v>54</v>
      </c>
      <c r="J437">
        <f>VLOOKUP(B437,自助退!B:F,5,FALSE)</f>
        <v>200</v>
      </c>
      <c r="K437" t="str">
        <f t="shared" si="7"/>
        <v/>
      </c>
    </row>
    <row r="438" spans="1:11" ht="13.5" hidden="1" customHeight="1">
      <c r="A438" s="47">
        <v>42907.730185185188</v>
      </c>
      <c r="B438" s="45">
        <v>335116</v>
      </c>
      <c r="C438" s="45" t="s">
        <v>3290</v>
      </c>
      <c r="D438" s="45" t="s">
        <v>7473</v>
      </c>
      <c r="E438" s="45" t="s">
        <v>3294</v>
      </c>
      <c r="F438" s="46">
        <v>-100</v>
      </c>
      <c r="G438" s="45" t="s">
        <v>34</v>
      </c>
      <c r="H438" s="45" t="s">
        <v>74</v>
      </c>
      <c r="I438" s="45" t="s">
        <v>54</v>
      </c>
      <c r="J438">
        <f>VLOOKUP(B438,自助退!B:F,5,FALSE)</f>
        <v>100</v>
      </c>
      <c r="K438" t="str">
        <f t="shared" si="7"/>
        <v/>
      </c>
    </row>
    <row r="439" spans="1:11" ht="13.5" hidden="1" customHeight="1">
      <c r="A439" s="47">
        <v>42907.734467592592</v>
      </c>
      <c r="B439" s="45">
        <v>335196</v>
      </c>
      <c r="C439" s="45" t="s">
        <v>3295</v>
      </c>
      <c r="D439" s="45" t="s">
        <v>7474</v>
      </c>
      <c r="E439" s="45" t="s">
        <v>7475</v>
      </c>
      <c r="F439" s="46">
        <v>-5000</v>
      </c>
      <c r="G439" s="45" t="s">
        <v>34</v>
      </c>
      <c r="H439" s="45" t="s">
        <v>80</v>
      </c>
      <c r="I439" s="45" t="s">
        <v>54</v>
      </c>
      <c r="J439">
        <f>VLOOKUP(B439,自助退!B:F,5,FALSE)</f>
        <v>5000</v>
      </c>
      <c r="K439" t="str">
        <f t="shared" si="7"/>
        <v/>
      </c>
    </row>
    <row r="440" spans="1:11" ht="13.5" hidden="1" customHeight="1">
      <c r="A440" s="47">
        <v>42907.736145833333</v>
      </c>
      <c r="B440" s="45">
        <v>335233</v>
      </c>
      <c r="C440" s="45" t="s">
        <v>3300</v>
      </c>
      <c r="D440" s="45" t="s">
        <v>7476</v>
      </c>
      <c r="E440" s="45" t="s">
        <v>3304</v>
      </c>
      <c r="F440" s="46">
        <v>-1000</v>
      </c>
      <c r="G440" s="45" t="s">
        <v>34</v>
      </c>
      <c r="H440" s="45" t="s">
        <v>69</v>
      </c>
      <c r="I440" s="45" t="s">
        <v>54</v>
      </c>
      <c r="J440">
        <f>VLOOKUP(B440,自助退!B:F,5,FALSE)</f>
        <v>1000</v>
      </c>
      <c r="K440" t="str">
        <f t="shared" si="7"/>
        <v/>
      </c>
    </row>
    <row r="441" spans="1:11" ht="13.5" hidden="1" customHeight="1">
      <c r="A441" s="47">
        <v>42907.743414351855</v>
      </c>
      <c r="B441" s="45">
        <v>335319</v>
      </c>
      <c r="C441" s="45" t="s">
        <v>3305</v>
      </c>
      <c r="D441" s="45" t="s">
        <v>7477</v>
      </c>
      <c r="E441" s="45" t="s">
        <v>3309</v>
      </c>
      <c r="F441" s="46">
        <v>-1</v>
      </c>
      <c r="G441" s="45" t="s">
        <v>34</v>
      </c>
      <c r="H441" s="45" t="s">
        <v>71</v>
      </c>
      <c r="I441" s="45" t="s">
        <v>54</v>
      </c>
      <c r="J441">
        <f>VLOOKUP(B441,自助退!B:F,5,FALSE)</f>
        <v>1</v>
      </c>
      <c r="K441" t="str">
        <f t="shared" si="7"/>
        <v/>
      </c>
    </row>
    <row r="442" spans="1:11" ht="13.5" hidden="1" customHeight="1">
      <c r="A442" s="47">
        <v>42907.750162037039</v>
      </c>
      <c r="B442" s="45">
        <v>335390</v>
      </c>
      <c r="C442" s="45" t="s">
        <v>3310</v>
      </c>
      <c r="D442" s="45" t="s">
        <v>7478</v>
      </c>
      <c r="E442" s="45" t="s">
        <v>7479</v>
      </c>
      <c r="F442" s="46">
        <v>-794</v>
      </c>
      <c r="G442" s="45" t="s">
        <v>34</v>
      </c>
      <c r="H442" s="45" t="s">
        <v>86</v>
      </c>
      <c r="I442" s="45" t="s">
        <v>54</v>
      </c>
      <c r="J442">
        <f>VLOOKUP(B442,自助退!B:F,5,FALSE)</f>
        <v>794</v>
      </c>
      <c r="K442" t="str">
        <f t="shared" si="7"/>
        <v/>
      </c>
    </row>
    <row r="443" spans="1:11" ht="13.5" hidden="1" customHeight="1">
      <c r="A443" s="47">
        <v>42907.759456018517</v>
      </c>
      <c r="B443" s="45">
        <v>335450</v>
      </c>
      <c r="C443" s="45" t="s">
        <v>332</v>
      </c>
      <c r="D443" s="45" t="s">
        <v>7480</v>
      </c>
      <c r="E443" s="45" t="s">
        <v>3319</v>
      </c>
      <c r="F443" s="46">
        <v>-994</v>
      </c>
      <c r="G443" s="45" t="s">
        <v>34</v>
      </c>
      <c r="H443" s="45" t="s">
        <v>74</v>
      </c>
      <c r="I443" s="45" t="s">
        <v>60</v>
      </c>
      <c r="J443">
        <f>VLOOKUP(B443,自助退!B:F,5,FALSE)</f>
        <v>994</v>
      </c>
      <c r="K443" t="str">
        <f t="shared" si="7"/>
        <v/>
      </c>
    </row>
    <row r="444" spans="1:11" ht="13.5" hidden="1" customHeight="1">
      <c r="A444" s="47">
        <v>42908.236539351848</v>
      </c>
      <c r="B444" s="45">
        <v>336245</v>
      </c>
      <c r="C444" s="45" t="s">
        <v>3321</v>
      </c>
      <c r="D444" s="45" t="s">
        <v>7481</v>
      </c>
      <c r="E444" s="45" t="s">
        <v>3325</v>
      </c>
      <c r="F444" s="46">
        <v>-65</v>
      </c>
      <c r="G444" s="45" t="s">
        <v>34</v>
      </c>
      <c r="H444" s="45" t="s">
        <v>97</v>
      </c>
      <c r="I444" s="45" t="s">
        <v>54</v>
      </c>
      <c r="J444">
        <f>VLOOKUP(B444,自助退!B:F,5,FALSE)</f>
        <v>65</v>
      </c>
      <c r="K444" t="str">
        <f t="shared" si="7"/>
        <v/>
      </c>
    </row>
    <row r="445" spans="1:11" ht="13.5" hidden="1" customHeight="1">
      <c r="A445" s="47">
        <v>42908.334594907406</v>
      </c>
      <c r="B445" s="45">
        <v>336865</v>
      </c>
      <c r="C445" s="45" t="s">
        <v>3326</v>
      </c>
      <c r="D445" s="45" t="s">
        <v>7482</v>
      </c>
      <c r="E445" s="45" t="s">
        <v>7483</v>
      </c>
      <c r="F445" s="46">
        <v>-1567</v>
      </c>
      <c r="G445" s="45" t="s">
        <v>34</v>
      </c>
      <c r="H445" s="45" t="s">
        <v>94</v>
      </c>
      <c r="I445" s="45" t="s">
        <v>54</v>
      </c>
      <c r="J445">
        <f>VLOOKUP(B445,自助退!B:F,5,FALSE)</f>
        <v>1567</v>
      </c>
      <c r="K445" t="str">
        <f t="shared" si="7"/>
        <v/>
      </c>
    </row>
    <row r="446" spans="1:11" ht="13.5" hidden="1" customHeight="1">
      <c r="A446" s="47">
        <v>42908.344699074078</v>
      </c>
      <c r="B446" s="45">
        <v>337439</v>
      </c>
      <c r="C446" s="45" t="s">
        <v>3331</v>
      </c>
      <c r="D446" s="45" t="s">
        <v>7484</v>
      </c>
      <c r="E446" s="45" t="s">
        <v>3335</v>
      </c>
      <c r="F446" s="46">
        <v>-2000</v>
      </c>
      <c r="G446" s="45" t="s">
        <v>34</v>
      </c>
      <c r="H446" s="45" t="s">
        <v>96</v>
      </c>
      <c r="I446" s="45" t="s">
        <v>54</v>
      </c>
      <c r="J446">
        <f>VLOOKUP(B446,自助退!B:F,5,FALSE)</f>
        <v>2000</v>
      </c>
      <c r="K446" t="str">
        <f t="shared" si="7"/>
        <v/>
      </c>
    </row>
    <row r="447" spans="1:11" ht="13.5" hidden="1" customHeight="1">
      <c r="A447" s="47">
        <v>42908.346180555556</v>
      </c>
      <c r="B447" s="45">
        <v>337560</v>
      </c>
      <c r="C447" s="45" t="s">
        <v>3336</v>
      </c>
      <c r="D447" s="45" t="s">
        <v>7485</v>
      </c>
      <c r="E447" s="45" t="s">
        <v>3340</v>
      </c>
      <c r="F447" s="46">
        <v>-146</v>
      </c>
      <c r="G447" s="45" t="s">
        <v>34</v>
      </c>
      <c r="H447" s="45" t="s">
        <v>72</v>
      </c>
      <c r="I447" s="45" t="s">
        <v>54</v>
      </c>
      <c r="J447">
        <f>VLOOKUP(B447,自助退!B:F,5,FALSE)</f>
        <v>146</v>
      </c>
      <c r="K447" t="str">
        <f t="shared" si="7"/>
        <v/>
      </c>
    </row>
    <row r="448" spans="1:11" ht="13.5" hidden="1" customHeight="1">
      <c r="A448" s="47">
        <v>42908.351909722223</v>
      </c>
      <c r="B448" s="45">
        <v>337997</v>
      </c>
      <c r="C448" s="45" t="s">
        <v>3341</v>
      </c>
      <c r="D448" s="45" t="s">
        <v>7486</v>
      </c>
      <c r="E448" s="45" t="s">
        <v>3345</v>
      </c>
      <c r="F448" s="46">
        <v>-500</v>
      </c>
      <c r="G448" s="45" t="s">
        <v>34</v>
      </c>
      <c r="H448" s="45" t="s">
        <v>69</v>
      </c>
      <c r="I448" s="45" t="s">
        <v>54</v>
      </c>
      <c r="J448">
        <f>VLOOKUP(B448,自助退!B:F,5,FALSE)</f>
        <v>500</v>
      </c>
      <c r="K448" t="str">
        <f t="shared" si="7"/>
        <v/>
      </c>
    </row>
    <row r="449" spans="1:11" ht="13.5" hidden="1" customHeight="1">
      <c r="A449" s="47">
        <v>42908.357974537037</v>
      </c>
      <c r="B449" s="45">
        <v>338488</v>
      </c>
      <c r="C449" s="45" t="s">
        <v>3346</v>
      </c>
      <c r="D449" s="45" t="s">
        <v>7487</v>
      </c>
      <c r="E449" s="45" t="s">
        <v>3350</v>
      </c>
      <c r="F449" s="46">
        <v>-600</v>
      </c>
      <c r="G449" s="45" t="s">
        <v>34</v>
      </c>
      <c r="H449" s="45" t="s">
        <v>76</v>
      </c>
      <c r="I449" s="45" t="s">
        <v>54</v>
      </c>
      <c r="J449">
        <f>VLOOKUP(B449,自助退!B:F,5,FALSE)</f>
        <v>600</v>
      </c>
      <c r="K449" t="str">
        <f t="shared" si="7"/>
        <v/>
      </c>
    </row>
    <row r="450" spans="1:11" ht="13.5" hidden="1" customHeight="1">
      <c r="A450" s="47">
        <v>42908.361296296294</v>
      </c>
      <c r="B450" s="45">
        <v>338726</v>
      </c>
      <c r="C450" s="45" t="s">
        <v>3351</v>
      </c>
      <c r="D450" s="45" t="s">
        <v>7488</v>
      </c>
      <c r="E450" s="45" t="s">
        <v>3355</v>
      </c>
      <c r="F450" s="46">
        <v>-800</v>
      </c>
      <c r="G450" s="45" t="s">
        <v>34</v>
      </c>
      <c r="H450" s="45" t="s">
        <v>83</v>
      </c>
      <c r="I450" s="45" t="s">
        <v>54</v>
      </c>
      <c r="J450">
        <f>VLOOKUP(B450,自助退!B:F,5,FALSE)</f>
        <v>800</v>
      </c>
      <c r="K450" t="str">
        <f t="shared" si="7"/>
        <v/>
      </c>
    </row>
    <row r="451" spans="1:11" ht="13.5" hidden="1" customHeight="1">
      <c r="A451" s="47">
        <v>42908.367291666669</v>
      </c>
      <c r="B451" s="45">
        <v>339179</v>
      </c>
      <c r="C451" s="45" t="s">
        <v>3356</v>
      </c>
      <c r="D451" s="45" t="s">
        <v>7489</v>
      </c>
      <c r="E451" s="45" t="s">
        <v>3360</v>
      </c>
      <c r="F451" s="46">
        <v>-1482</v>
      </c>
      <c r="G451" s="45" t="s">
        <v>34</v>
      </c>
      <c r="H451" s="45" t="s">
        <v>83</v>
      </c>
      <c r="I451" s="45" t="s">
        <v>54</v>
      </c>
      <c r="J451">
        <f>VLOOKUP(B451,自助退!B:F,5,FALSE)</f>
        <v>1482</v>
      </c>
      <c r="K451" t="str">
        <f t="shared" si="7"/>
        <v/>
      </c>
    </row>
    <row r="452" spans="1:11" ht="13.5" hidden="1" customHeight="1">
      <c r="A452" s="47">
        <v>42908.369108796294</v>
      </c>
      <c r="B452" s="45">
        <v>339325</v>
      </c>
      <c r="C452" s="45" t="s">
        <v>3361</v>
      </c>
      <c r="D452" s="45" t="s">
        <v>7490</v>
      </c>
      <c r="E452" s="45" t="s">
        <v>7491</v>
      </c>
      <c r="F452" s="46">
        <v>-5966</v>
      </c>
      <c r="G452" s="45" t="s">
        <v>34</v>
      </c>
      <c r="H452" s="45" t="s">
        <v>72</v>
      </c>
      <c r="I452" s="45" t="s">
        <v>54</v>
      </c>
      <c r="J452">
        <f>VLOOKUP(B452,自助退!B:F,5,FALSE)</f>
        <v>5966</v>
      </c>
      <c r="K452" t="str">
        <f t="shared" si="7"/>
        <v/>
      </c>
    </row>
    <row r="453" spans="1:11" ht="13.5" hidden="1" customHeight="1">
      <c r="A453" s="47">
        <v>42908.374837962961</v>
      </c>
      <c r="B453" s="45">
        <v>339774</v>
      </c>
      <c r="C453" s="45" t="s">
        <v>332</v>
      </c>
      <c r="D453" s="45" t="s">
        <v>7492</v>
      </c>
      <c r="E453" s="45" t="s">
        <v>3370</v>
      </c>
      <c r="F453" s="46">
        <v>-1832</v>
      </c>
      <c r="G453" s="45" t="s">
        <v>34</v>
      </c>
      <c r="H453" s="45" t="s">
        <v>92</v>
      </c>
      <c r="I453" s="45" t="s">
        <v>60</v>
      </c>
      <c r="J453">
        <f>VLOOKUP(B453,自助退!B:F,5,FALSE)</f>
        <v>1832</v>
      </c>
      <c r="K453" t="str">
        <f t="shared" si="7"/>
        <v/>
      </c>
    </row>
    <row r="454" spans="1:11" ht="13.5" hidden="1" customHeight="1">
      <c r="A454" s="47">
        <v>42908.377488425926</v>
      </c>
      <c r="B454" s="45">
        <v>339994</v>
      </c>
      <c r="C454" s="45" t="s">
        <v>3371</v>
      </c>
      <c r="D454" s="45" t="s">
        <v>7493</v>
      </c>
      <c r="E454" s="45" t="s">
        <v>3375</v>
      </c>
      <c r="F454" s="46">
        <v>-500</v>
      </c>
      <c r="G454" s="45" t="s">
        <v>34</v>
      </c>
      <c r="H454" s="45" t="s">
        <v>81</v>
      </c>
      <c r="I454" s="45" t="s">
        <v>54</v>
      </c>
      <c r="J454">
        <f>VLOOKUP(B454,自助退!B:F,5,FALSE)</f>
        <v>500</v>
      </c>
      <c r="K454" t="str">
        <f t="shared" si="7"/>
        <v/>
      </c>
    </row>
    <row r="455" spans="1:11" ht="13.5" hidden="1" customHeight="1">
      <c r="A455" s="47">
        <v>42908.386956018519</v>
      </c>
      <c r="B455" s="45">
        <v>340825</v>
      </c>
      <c r="C455" s="45" t="s">
        <v>332</v>
      </c>
      <c r="D455" s="45" t="s">
        <v>7494</v>
      </c>
      <c r="E455" s="45" t="s">
        <v>3380</v>
      </c>
      <c r="F455" s="46">
        <v>-300</v>
      </c>
      <c r="G455" s="45" t="s">
        <v>34</v>
      </c>
      <c r="H455" s="45" t="s">
        <v>73</v>
      </c>
      <c r="I455" s="45" t="s">
        <v>60</v>
      </c>
      <c r="J455">
        <f>VLOOKUP(B455,自助退!B:F,5,FALSE)</f>
        <v>300</v>
      </c>
      <c r="K455" t="str">
        <f t="shared" si="7"/>
        <v/>
      </c>
    </row>
    <row r="456" spans="1:11" ht="13.5" hidden="1" customHeight="1">
      <c r="A456" s="47">
        <v>42908.393703703703</v>
      </c>
      <c r="B456" s="45">
        <v>341389</v>
      </c>
      <c r="C456" s="45" t="s">
        <v>3381</v>
      </c>
      <c r="D456" s="45" t="s">
        <v>7495</v>
      </c>
      <c r="E456" s="45" t="s">
        <v>3385</v>
      </c>
      <c r="F456" s="46">
        <v>-4395</v>
      </c>
      <c r="G456" s="45" t="s">
        <v>34</v>
      </c>
      <c r="H456" s="45" t="s">
        <v>77</v>
      </c>
      <c r="I456" s="45" t="s">
        <v>54</v>
      </c>
      <c r="J456">
        <f>VLOOKUP(B456,自助退!B:F,5,FALSE)</f>
        <v>4395</v>
      </c>
      <c r="K456" t="str">
        <f t="shared" si="7"/>
        <v/>
      </c>
    </row>
    <row r="457" spans="1:11" ht="13.5" hidden="1" customHeight="1">
      <c r="A457" s="47">
        <v>42908.402025462965</v>
      </c>
      <c r="B457" s="45">
        <v>342077</v>
      </c>
      <c r="C457" s="45" t="s">
        <v>3386</v>
      </c>
      <c r="D457" s="45" t="s">
        <v>7496</v>
      </c>
      <c r="E457" s="45" t="s">
        <v>7497</v>
      </c>
      <c r="F457" s="46">
        <v>-1000</v>
      </c>
      <c r="G457" s="45" t="s">
        <v>34</v>
      </c>
      <c r="H457" s="45" t="s">
        <v>94</v>
      </c>
      <c r="I457" s="45" t="s">
        <v>54</v>
      </c>
      <c r="J457">
        <f>VLOOKUP(B457,自助退!B:F,5,FALSE)</f>
        <v>1000</v>
      </c>
      <c r="K457" t="str">
        <f t="shared" si="7"/>
        <v/>
      </c>
    </row>
    <row r="458" spans="1:11" ht="13.5" hidden="1" customHeight="1">
      <c r="A458" s="47">
        <v>42908.402245370373</v>
      </c>
      <c r="B458" s="45">
        <v>342097</v>
      </c>
      <c r="C458" s="45" t="s">
        <v>3391</v>
      </c>
      <c r="D458" s="45" t="s">
        <v>7498</v>
      </c>
      <c r="E458" s="45" t="s">
        <v>3395</v>
      </c>
      <c r="F458" s="46">
        <v>-369</v>
      </c>
      <c r="G458" s="45" t="s">
        <v>34</v>
      </c>
      <c r="H458" s="45" t="s">
        <v>87</v>
      </c>
      <c r="I458" s="45" t="s">
        <v>54</v>
      </c>
      <c r="J458">
        <f>VLOOKUP(B458,自助退!B:F,5,FALSE)</f>
        <v>369</v>
      </c>
      <c r="K458" t="str">
        <f t="shared" si="7"/>
        <v/>
      </c>
    </row>
    <row r="459" spans="1:11" ht="13.5" hidden="1" customHeight="1">
      <c r="A459" s="47">
        <v>42908.403541666667</v>
      </c>
      <c r="B459" s="45">
        <v>342230</v>
      </c>
      <c r="C459" s="45" t="s">
        <v>332</v>
      </c>
      <c r="D459" s="45" t="s">
        <v>7499</v>
      </c>
      <c r="E459" s="45" t="s">
        <v>3400</v>
      </c>
      <c r="F459" s="46">
        <v>-21</v>
      </c>
      <c r="G459" s="45" t="s">
        <v>34</v>
      </c>
      <c r="H459" s="45" t="s">
        <v>93</v>
      </c>
      <c r="I459" s="45" t="s">
        <v>60</v>
      </c>
      <c r="J459">
        <f>VLOOKUP(B459,自助退!B:F,5,FALSE)</f>
        <v>21</v>
      </c>
      <c r="K459" t="str">
        <f t="shared" si="7"/>
        <v/>
      </c>
    </row>
    <row r="460" spans="1:11" ht="13.5" hidden="1" customHeight="1">
      <c r="A460" s="47">
        <v>42908.404513888891</v>
      </c>
      <c r="B460" s="45">
        <v>342318</v>
      </c>
      <c r="C460" s="45" t="s">
        <v>3401</v>
      </c>
      <c r="D460" s="45" t="s">
        <v>7500</v>
      </c>
      <c r="E460" s="45" t="s">
        <v>3405</v>
      </c>
      <c r="F460" s="46">
        <v>-814</v>
      </c>
      <c r="G460" s="45" t="s">
        <v>34</v>
      </c>
      <c r="H460" s="45" t="s">
        <v>93</v>
      </c>
      <c r="I460" s="45" t="s">
        <v>54</v>
      </c>
      <c r="J460">
        <f>VLOOKUP(B460,自助退!B:F,5,FALSE)</f>
        <v>814</v>
      </c>
      <c r="K460" t="str">
        <f t="shared" si="7"/>
        <v/>
      </c>
    </row>
    <row r="461" spans="1:11" ht="13.5" hidden="1" customHeight="1">
      <c r="A461" s="47">
        <v>42908.405740740738</v>
      </c>
      <c r="B461" s="45">
        <v>342402</v>
      </c>
      <c r="C461" s="45" t="s">
        <v>3406</v>
      </c>
      <c r="D461" s="45" t="s">
        <v>7501</v>
      </c>
      <c r="E461" s="45" t="s">
        <v>3410</v>
      </c>
      <c r="F461" s="46">
        <v>-50</v>
      </c>
      <c r="G461" s="45" t="s">
        <v>34</v>
      </c>
      <c r="H461" s="45" t="s">
        <v>87</v>
      </c>
      <c r="I461" s="45" t="s">
        <v>54</v>
      </c>
      <c r="J461">
        <f>VLOOKUP(B461,自助退!B:F,5,FALSE)</f>
        <v>50</v>
      </c>
      <c r="K461" t="str">
        <f t="shared" si="7"/>
        <v/>
      </c>
    </row>
    <row r="462" spans="1:11" ht="13.5" hidden="1" customHeight="1">
      <c r="A462" s="47">
        <v>42908.408703703702</v>
      </c>
      <c r="B462" s="45">
        <v>342659</v>
      </c>
      <c r="C462" s="45" t="s">
        <v>3411</v>
      </c>
      <c r="D462" s="45" t="s">
        <v>7502</v>
      </c>
      <c r="E462" s="45" t="s">
        <v>3415</v>
      </c>
      <c r="F462" s="46">
        <v>-200</v>
      </c>
      <c r="G462" s="45" t="s">
        <v>34</v>
      </c>
      <c r="H462" s="45" t="s">
        <v>87</v>
      </c>
      <c r="I462" s="45" t="s">
        <v>54</v>
      </c>
      <c r="J462">
        <f>VLOOKUP(B462,自助退!B:F,5,FALSE)</f>
        <v>200</v>
      </c>
      <c r="K462" t="str">
        <f t="shared" si="7"/>
        <v/>
      </c>
    </row>
    <row r="463" spans="1:11" ht="13.5" hidden="1" customHeight="1">
      <c r="A463" s="47">
        <v>42908.412476851852</v>
      </c>
      <c r="B463" s="45">
        <v>343020</v>
      </c>
      <c r="C463" s="45" t="s">
        <v>3416</v>
      </c>
      <c r="D463" s="45" t="s">
        <v>7503</v>
      </c>
      <c r="E463" s="45" t="s">
        <v>3420</v>
      </c>
      <c r="F463" s="46">
        <v>-82</v>
      </c>
      <c r="G463" s="45" t="s">
        <v>34</v>
      </c>
      <c r="H463" s="45" t="s">
        <v>70</v>
      </c>
      <c r="I463" s="45" t="s">
        <v>54</v>
      </c>
      <c r="J463">
        <f>VLOOKUP(B463,自助退!B:F,5,FALSE)</f>
        <v>82</v>
      </c>
      <c r="K463" t="str">
        <f t="shared" si="7"/>
        <v/>
      </c>
    </row>
    <row r="464" spans="1:11" ht="13.5" hidden="1" customHeight="1">
      <c r="A464" s="47">
        <v>42908.415798611109</v>
      </c>
      <c r="B464" s="45">
        <v>343284</v>
      </c>
      <c r="C464" s="45" t="s">
        <v>332</v>
      </c>
      <c r="D464" s="45" t="s">
        <v>7504</v>
      </c>
      <c r="E464" s="45" t="s">
        <v>3425</v>
      </c>
      <c r="F464" s="46">
        <v>-9597</v>
      </c>
      <c r="G464" s="45" t="s">
        <v>34</v>
      </c>
      <c r="H464" s="45" t="s">
        <v>70</v>
      </c>
      <c r="I464" s="45" t="s">
        <v>60</v>
      </c>
      <c r="J464">
        <f>VLOOKUP(B464,自助退!B:F,5,FALSE)</f>
        <v>9597</v>
      </c>
      <c r="K464" t="str">
        <f t="shared" si="7"/>
        <v/>
      </c>
    </row>
    <row r="465" spans="1:11" ht="13.5" hidden="1" customHeight="1">
      <c r="A465" s="47">
        <v>42908.425474537034</v>
      </c>
      <c r="B465" s="45">
        <v>344048</v>
      </c>
      <c r="C465" s="45" t="s">
        <v>3426</v>
      </c>
      <c r="D465" s="45" t="s">
        <v>7505</v>
      </c>
      <c r="E465" s="45" t="s">
        <v>3430</v>
      </c>
      <c r="F465" s="46">
        <v>-26</v>
      </c>
      <c r="G465" s="45" t="s">
        <v>34</v>
      </c>
      <c r="H465" s="45" t="s">
        <v>93</v>
      </c>
      <c r="I465" s="45" t="s">
        <v>54</v>
      </c>
      <c r="J465">
        <f>VLOOKUP(B465,自助退!B:F,5,FALSE)</f>
        <v>26</v>
      </c>
      <c r="K465" t="str">
        <f t="shared" si="7"/>
        <v/>
      </c>
    </row>
    <row r="466" spans="1:11" ht="13.5" hidden="1" customHeight="1">
      <c r="A466" s="47">
        <v>42908.427152777775</v>
      </c>
      <c r="B466" s="45">
        <v>344224</v>
      </c>
      <c r="C466" s="45" t="s">
        <v>332</v>
      </c>
      <c r="D466" s="45" t="s">
        <v>7506</v>
      </c>
      <c r="E466" s="45" t="s">
        <v>3435</v>
      </c>
      <c r="F466" s="46">
        <v>-50</v>
      </c>
      <c r="G466" s="45" t="s">
        <v>34</v>
      </c>
      <c r="H466" s="45" t="s">
        <v>81</v>
      </c>
      <c r="I466" s="45" t="s">
        <v>60</v>
      </c>
      <c r="J466">
        <f>VLOOKUP(B466,自助退!B:F,5,FALSE)</f>
        <v>50</v>
      </c>
      <c r="K466" t="str">
        <f t="shared" si="7"/>
        <v/>
      </c>
    </row>
    <row r="467" spans="1:11" ht="13.5" hidden="1" customHeight="1">
      <c r="A467" s="47">
        <v>42908.441157407404</v>
      </c>
      <c r="B467" s="45">
        <v>345305</v>
      </c>
      <c r="C467" s="45" t="s">
        <v>3436</v>
      </c>
      <c r="D467" s="45" t="s">
        <v>7507</v>
      </c>
      <c r="E467" s="45" t="s">
        <v>3440</v>
      </c>
      <c r="F467" s="46">
        <v>-1500</v>
      </c>
      <c r="G467" s="45" t="s">
        <v>34</v>
      </c>
      <c r="H467" s="45" t="s">
        <v>70</v>
      </c>
      <c r="I467" s="45" t="s">
        <v>54</v>
      </c>
      <c r="J467">
        <f>VLOOKUP(B467,自助退!B:F,5,FALSE)</f>
        <v>1500</v>
      </c>
      <c r="K467" t="str">
        <f t="shared" si="7"/>
        <v/>
      </c>
    </row>
    <row r="468" spans="1:11" ht="13.5" hidden="1" customHeight="1">
      <c r="A468" s="47">
        <v>42908.443854166668</v>
      </c>
      <c r="B468" s="45">
        <v>345521</v>
      </c>
      <c r="C468" s="45" t="s">
        <v>3441</v>
      </c>
      <c r="D468" s="45" t="s">
        <v>7508</v>
      </c>
      <c r="E468" s="45" t="s">
        <v>3445</v>
      </c>
      <c r="F468" s="46">
        <v>-300</v>
      </c>
      <c r="G468" s="45" t="s">
        <v>34</v>
      </c>
      <c r="H468" s="45" t="s">
        <v>7509</v>
      </c>
      <c r="I468" s="45" t="s">
        <v>54</v>
      </c>
      <c r="J468">
        <f>VLOOKUP(B468,自助退!B:F,5,FALSE)</f>
        <v>300</v>
      </c>
      <c r="K468" t="str">
        <f t="shared" si="7"/>
        <v/>
      </c>
    </row>
    <row r="469" spans="1:11" ht="13.5" hidden="1" customHeight="1">
      <c r="A469" s="47">
        <v>42908.446053240739</v>
      </c>
      <c r="B469" s="45">
        <v>345665</v>
      </c>
      <c r="C469" s="45" t="s">
        <v>3446</v>
      </c>
      <c r="D469" s="45" t="s">
        <v>7510</v>
      </c>
      <c r="E469" s="45" t="s">
        <v>7511</v>
      </c>
      <c r="F469" s="46">
        <v>-300</v>
      </c>
      <c r="G469" s="45" t="s">
        <v>34</v>
      </c>
      <c r="H469" s="45" t="s">
        <v>80</v>
      </c>
      <c r="I469" s="45" t="s">
        <v>54</v>
      </c>
      <c r="J469">
        <f>VLOOKUP(B469,自助退!B:F,5,FALSE)</f>
        <v>300</v>
      </c>
      <c r="K469" t="str">
        <f t="shared" si="7"/>
        <v/>
      </c>
    </row>
    <row r="470" spans="1:11" ht="13.5" hidden="1" customHeight="1">
      <c r="A470" s="47">
        <v>42908.448657407411</v>
      </c>
      <c r="B470" s="45">
        <v>345854</v>
      </c>
      <c r="C470" s="45" t="s">
        <v>332</v>
      </c>
      <c r="D470" s="45" t="s">
        <v>7512</v>
      </c>
      <c r="E470" s="45" t="s">
        <v>3455</v>
      </c>
      <c r="F470" s="46">
        <v>-8064</v>
      </c>
      <c r="G470" s="45" t="s">
        <v>34</v>
      </c>
      <c r="H470" s="45" t="s">
        <v>74</v>
      </c>
      <c r="I470" s="45" t="s">
        <v>60</v>
      </c>
      <c r="J470">
        <f>VLOOKUP(B470,自助退!B:F,5,FALSE)</f>
        <v>8064</v>
      </c>
      <c r="K470" t="str">
        <f t="shared" si="7"/>
        <v/>
      </c>
    </row>
    <row r="471" spans="1:11" ht="13.5" hidden="1" customHeight="1">
      <c r="A471" s="47">
        <v>42908.450370370374</v>
      </c>
      <c r="B471" s="45">
        <v>345999</v>
      </c>
      <c r="C471" s="45" t="s">
        <v>3456</v>
      </c>
      <c r="D471" s="45" t="s">
        <v>7513</v>
      </c>
      <c r="E471" s="45" t="s">
        <v>3460</v>
      </c>
      <c r="F471" s="46">
        <v>-489</v>
      </c>
      <c r="G471" s="45" t="s">
        <v>34</v>
      </c>
      <c r="H471" s="45" t="s">
        <v>81</v>
      </c>
      <c r="I471" s="45" t="s">
        <v>54</v>
      </c>
      <c r="J471">
        <f>VLOOKUP(B471,自助退!B:F,5,FALSE)</f>
        <v>489</v>
      </c>
      <c r="K471" t="str">
        <f t="shared" si="7"/>
        <v/>
      </c>
    </row>
    <row r="472" spans="1:11" ht="13.5" hidden="1" customHeight="1">
      <c r="A472" s="47">
        <v>42908.450671296298</v>
      </c>
      <c r="B472" s="45">
        <v>346013</v>
      </c>
      <c r="C472" s="45" t="s">
        <v>332</v>
      </c>
      <c r="D472" s="45" t="s">
        <v>7514</v>
      </c>
      <c r="E472" s="45" t="s">
        <v>3465</v>
      </c>
      <c r="F472" s="46">
        <v>-167</v>
      </c>
      <c r="G472" s="45" t="s">
        <v>34</v>
      </c>
      <c r="H472" s="45" t="s">
        <v>67</v>
      </c>
      <c r="I472" s="45" t="s">
        <v>60</v>
      </c>
      <c r="J472">
        <f>VLOOKUP(B472,自助退!B:F,5,FALSE)</f>
        <v>167</v>
      </c>
      <c r="K472" t="str">
        <f t="shared" si="7"/>
        <v/>
      </c>
    </row>
    <row r="473" spans="1:11" ht="13.5" hidden="1" customHeight="1">
      <c r="A473" s="47">
        <v>42908.451597222222</v>
      </c>
      <c r="B473" s="45">
        <v>346076</v>
      </c>
      <c r="C473" s="45" t="s">
        <v>3466</v>
      </c>
      <c r="D473" s="45" t="s">
        <v>7515</v>
      </c>
      <c r="E473" s="45" t="s">
        <v>7516</v>
      </c>
      <c r="F473" s="46">
        <v>-1</v>
      </c>
      <c r="G473" s="45" t="s">
        <v>34</v>
      </c>
      <c r="H473" s="45" t="s">
        <v>80</v>
      </c>
      <c r="I473" s="45" t="s">
        <v>54</v>
      </c>
      <c r="J473">
        <f>VLOOKUP(B473,自助退!B:F,5,FALSE)</f>
        <v>1</v>
      </c>
      <c r="K473" t="str">
        <f t="shared" si="7"/>
        <v/>
      </c>
    </row>
    <row r="474" spans="1:11" ht="13.5" hidden="1" customHeight="1">
      <c r="A474" s="47">
        <v>42908.461967592593</v>
      </c>
      <c r="B474" s="45">
        <v>346834</v>
      </c>
      <c r="C474" s="45" t="s">
        <v>3471</v>
      </c>
      <c r="D474" s="45" t="s">
        <v>7517</v>
      </c>
      <c r="E474" s="45" t="s">
        <v>3475</v>
      </c>
      <c r="F474" s="46">
        <v>-584</v>
      </c>
      <c r="G474" s="45" t="s">
        <v>34</v>
      </c>
      <c r="H474" s="45" t="s">
        <v>91</v>
      </c>
      <c r="I474" s="45" t="s">
        <v>54</v>
      </c>
      <c r="J474">
        <f>VLOOKUP(B474,自助退!B:F,5,FALSE)</f>
        <v>584</v>
      </c>
      <c r="K474" t="str">
        <f t="shared" si="7"/>
        <v/>
      </c>
    </row>
    <row r="475" spans="1:11" ht="13.5" hidden="1" customHeight="1">
      <c r="A475" s="47">
        <v>42908.465879629628</v>
      </c>
      <c r="B475" s="45">
        <v>347057</v>
      </c>
      <c r="C475" s="45" t="s">
        <v>3476</v>
      </c>
      <c r="D475" s="45" t="s">
        <v>7518</v>
      </c>
      <c r="E475" s="45" t="s">
        <v>3480</v>
      </c>
      <c r="F475" s="46">
        <v>-992</v>
      </c>
      <c r="G475" s="45" t="s">
        <v>34</v>
      </c>
      <c r="H475" s="45" t="s">
        <v>81</v>
      </c>
      <c r="I475" s="45" t="s">
        <v>54</v>
      </c>
      <c r="J475">
        <f>VLOOKUP(B475,自助退!B:F,5,FALSE)</f>
        <v>992</v>
      </c>
      <c r="K475" t="str">
        <f t="shared" si="7"/>
        <v/>
      </c>
    </row>
    <row r="476" spans="1:11" ht="13.5" hidden="1" customHeight="1">
      <c r="A476" s="47">
        <v>42908.469131944446</v>
      </c>
      <c r="B476" s="45">
        <v>347277</v>
      </c>
      <c r="C476" s="45" t="s">
        <v>3481</v>
      </c>
      <c r="D476" s="45" t="s">
        <v>7519</v>
      </c>
      <c r="E476" s="45" t="s">
        <v>7520</v>
      </c>
      <c r="F476" s="46">
        <v>-1571</v>
      </c>
      <c r="G476" s="45" t="s">
        <v>34</v>
      </c>
      <c r="H476" s="45" t="s">
        <v>70</v>
      </c>
      <c r="I476" s="45" t="s">
        <v>54</v>
      </c>
      <c r="J476">
        <f>VLOOKUP(B476,自助退!B:F,5,FALSE)</f>
        <v>1571</v>
      </c>
      <c r="K476" t="str">
        <f t="shared" si="7"/>
        <v/>
      </c>
    </row>
    <row r="477" spans="1:11" ht="13.5" hidden="1" customHeight="1">
      <c r="A477" s="47">
        <v>42908.474560185183</v>
      </c>
      <c r="B477" s="45">
        <v>347583</v>
      </c>
      <c r="C477" s="45" t="s">
        <v>3486</v>
      </c>
      <c r="D477" s="45" t="s">
        <v>7521</v>
      </c>
      <c r="E477" s="45" t="s">
        <v>3490</v>
      </c>
      <c r="F477" s="46">
        <v>-177</v>
      </c>
      <c r="G477" s="45" t="s">
        <v>34</v>
      </c>
      <c r="H477" s="45" t="s">
        <v>81</v>
      </c>
      <c r="I477" s="45" t="s">
        <v>54</v>
      </c>
      <c r="J477">
        <f>VLOOKUP(B477,自助退!B:F,5,FALSE)</f>
        <v>177</v>
      </c>
      <c r="K477" t="str">
        <f t="shared" si="7"/>
        <v/>
      </c>
    </row>
    <row r="478" spans="1:11" ht="13.5" hidden="1" customHeight="1">
      <c r="A478" s="47">
        <v>42908.475555555553</v>
      </c>
      <c r="B478" s="45">
        <v>347647</v>
      </c>
      <c r="C478" s="45" t="s">
        <v>3491</v>
      </c>
      <c r="D478" s="45" t="s">
        <v>7522</v>
      </c>
      <c r="E478" s="45" t="s">
        <v>3495</v>
      </c>
      <c r="F478" s="46">
        <v>-32</v>
      </c>
      <c r="G478" s="45" t="s">
        <v>34</v>
      </c>
      <c r="H478" s="45" t="s">
        <v>71</v>
      </c>
      <c r="I478" s="45" t="s">
        <v>54</v>
      </c>
      <c r="J478">
        <f>VLOOKUP(B478,自助退!B:F,5,FALSE)</f>
        <v>32</v>
      </c>
      <c r="K478" t="str">
        <f t="shared" si="7"/>
        <v/>
      </c>
    </row>
    <row r="479" spans="1:11" ht="13.5" hidden="1" customHeight="1">
      <c r="A479" s="47">
        <v>42908.479363425926</v>
      </c>
      <c r="B479" s="45">
        <v>347848</v>
      </c>
      <c r="C479" s="45" t="s">
        <v>3496</v>
      </c>
      <c r="D479" s="45" t="s">
        <v>7523</v>
      </c>
      <c r="E479" s="45" t="s">
        <v>7524</v>
      </c>
      <c r="F479" s="46">
        <v>-870</v>
      </c>
      <c r="G479" s="45" t="s">
        <v>34</v>
      </c>
      <c r="H479" s="45" t="s">
        <v>93</v>
      </c>
      <c r="I479" s="45" t="s">
        <v>54</v>
      </c>
      <c r="J479">
        <f>VLOOKUP(B479,自助退!B:F,5,FALSE)</f>
        <v>870</v>
      </c>
      <c r="K479" t="str">
        <f t="shared" si="7"/>
        <v/>
      </c>
    </row>
    <row r="480" spans="1:11" ht="13.5" hidden="1" customHeight="1">
      <c r="A480" s="47">
        <v>42908.486284722225</v>
      </c>
      <c r="B480" s="45">
        <v>348130</v>
      </c>
      <c r="C480" s="45" t="s">
        <v>3501</v>
      </c>
      <c r="D480" s="45" t="s">
        <v>7525</v>
      </c>
      <c r="E480" s="45" t="s">
        <v>3505</v>
      </c>
      <c r="F480" s="46">
        <v>-217</v>
      </c>
      <c r="G480" s="45" t="s">
        <v>34</v>
      </c>
      <c r="H480" s="45" t="s">
        <v>70</v>
      </c>
      <c r="I480" s="45" t="s">
        <v>54</v>
      </c>
      <c r="J480">
        <f>VLOOKUP(B480,自助退!B:F,5,FALSE)</f>
        <v>217</v>
      </c>
      <c r="K480" t="str">
        <f t="shared" si="7"/>
        <v/>
      </c>
    </row>
    <row r="481" spans="1:11" ht="13.5" hidden="1" customHeight="1">
      <c r="A481" s="47">
        <v>42908.489374999997</v>
      </c>
      <c r="B481" s="45">
        <v>348236</v>
      </c>
      <c r="C481" s="45" t="s">
        <v>3506</v>
      </c>
      <c r="D481" s="45" t="s">
        <v>7526</v>
      </c>
      <c r="E481" s="45" t="s">
        <v>7527</v>
      </c>
      <c r="F481" s="46">
        <v>-2000</v>
      </c>
      <c r="G481" s="45" t="s">
        <v>34</v>
      </c>
      <c r="H481" s="45" t="s">
        <v>93</v>
      </c>
      <c r="I481" s="45" t="s">
        <v>54</v>
      </c>
      <c r="J481">
        <f>VLOOKUP(B481,自助退!B:F,5,FALSE)</f>
        <v>2000</v>
      </c>
      <c r="K481" t="str">
        <f t="shared" si="7"/>
        <v/>
      </c>
    </row>
    <row r="482" spans="1:11" ht="13.5" hidden="1" customHeight="1">
      <c r="A482" s="47">
        <v>42908.490486111114</v>
      </c>
      <c r="B482" s="45">
        <v>348273</v>
      </c>
      <c r="C482" s="45" t="s">
        <v>3511</v>
      </c>
      <c r="D482" s="45" t="s">
        <v>7528</v>
      </c>
      <c r="E482" s="45" t="s">
        <v>3515</v>
      </c>
      <c r="F482" s="46">
        <v>-1194</v>
      </c>
      <c r="G482" s="45" t="s">
        <v>34</v>
      </c>
      <c r="H482" s="45" t="s">
        <v>51</v>
      </c>
      <c r="I482" s="45" t="s">
        <v>54</v>
      </c>
      <c r="J482">
        <f>VLOOKUP(B482,自助退!B:F,5,FALSE)</f>
        <v>1194</v>
      </c>
      <c r="K482" t="str">
        <f t="shared" si="7"/>
        <v/>
      </c>
    </row>
    <row r="483" spans="1:11" ht="13.5" hidden="1" customHeight="1">
      <c r="A483" s="47">
        <v>42908.493576388886</v>
      </c>
      <c r="B483" s="45">
        <v>348407</v>
      </c>
      <c r="C483" s="45" t="s">
        <v>3516</v>
      </c>
      <c r="D483" s="45" t="s">
        <v>7529</v>
      </c>
      <c r="E483" s="45" t="s">
        <v>7530</v>
      </c>
      <c r="F483" s="46">
        <v>-1100</v>
      </c>
      <c r="G483" s="45" t="s">
        <v>34</v>
      </c>
      <c r="H483" s="45" t="s">
        <v>77</v>
      </c>
      <c r="I483" s="45" t="s">
        <v>54</v>
      </c>
      <c r="J483">
        <f>VLOOKUP(B483,自助退!B:F,5,FALSE)</f>
        <v>1100</v>
      </c>
      <c r="K483" t="str">
        <f t="shared" si="7"/>
        <v/>
      </c>
    </row>
    <row r="484" spans="1:11" ht="13.5" hidden="1" customHeight="1">
      <c r="A484" s="47">
        <v>42908.495381944442</v>
      </c>
      <c r="B484" s="45">
        <v>348455</v>
      </c>
      <c r="C484" s="45" t="s">
        <v>3521</v>
      </c>
      <c r="D484" s="45" t="s">
        <v>7531</v>
      </c>
      <c r="E484" s="45" t="s">
        <v>3525</v>
      </c>
      <c r="F484" s="46">
        <v>-1000</v>
      </c>
      <c r="G484" s="45" t="s">
        <v>34</v>
      </c>
      <c r="H484" s="45" t="s">
        <v>75</v>
      </c>
      <c r="I484" s="45" t="s">
        <v>54</v>
      </c>
      <c r="J484">
        <f>VLOOKUP(B484,自助退!B:F,5,FALSE)</f>
        <v>1000</v>
      </c>
      <c r="K484" t="str">
        <f t="shared" si="7"/>
        <v/>
      </c>
    </row>
    <row r="485" spans="1:11" ht="13.5" hidden="1" customHeight="1">
      <c r="A485" s="47">
        <v>42908.498738425929</v>
      </c>
      <c r="B485" s="45">
        <v>348568</v>
      </c>
      <c r="C485" s="45" t="s">
        <v>332</v>
      </c>
      <c r="D485" s="45" t="s">
        <v>7532</v>
      </c>
      <c r="E485" s="45" t="s">
        <v>3530</v>
      </c>
      <c r="F485" s="46">
        <v>-5000</v>
      </c>
      <c r="G485" s="45" t="s">
        <v>34</v>
      </c>
      <c r="H485" s="45" t="s">
        <v>78</v>
      </c>
      <c r="I485" s="45" t="s">
        <v>60</v>
      </c>
      <c r="J485">
        <f>VLOOKUP(B485,自助退!B:F,5,FALSE)</f>
        <v>5000</v>
      </c>
      <c r="K485" t="str">
        <f t="shared" si="7"/>
        <v/>
      </c>
    </row>
    <row r="486" spans="1:11" ht="13.5" hidden="1" customHeight="1">
      <c r="A486" s="47">
        <v>42908.500775462962</v>
      </c>
      <c r="B486" s="45">
        <v>348621</v>
      </c>
      <c r="C486" s="45" t="s">
        <v>3531</v>
      </c>
      <c r="D486" s="45" t="s">
        <v>7533</v>
      </c>
      <c r="E486" s="45" t="s">
        <v>7534</v>
      </c>
      <c r="F486" s="46">
        <v>-492</v>
      </c>
      <c r="G486" s="45" t="s">
        <v>34</v>
      </c>
      <c r="H486" s="45" t="s">
        <v>71</v>
      </c>
      <c r="I486" s="45" t="s">
        <v>54</v>
      </c>
      <c r="J486">
        <f>VLOOKUP(B486,自助退!B:F,5,FALSE)</f>
        <v>492</v>
      </c>
      <c r="K486" t="str">
        <f t="shared" si="7"/>
        <v/>
      </c>
    </row>
    <row r="487" spans="1:11" ht="13.5" hidden="1" customHeight="1">
      <c r="A487" s="47">
        <v>42908.500902777778</v>
      </c>
      <c r="B487" s="45">
        <v>348636</v>
      </c>
      <c r="C487" s="45" t="s">
        <v>3536</v>
      </c>
      <c r="D487" s="45" t="s">
        <v>7535</v>
      </c>
      <c r="E487" s="45" t="s">
        <v>3540</v>
      </c>
      <c r="F487" s="46">
        <v>-500</v>
      </c>
      <c r="G487" s="45" t="s">
        <v>34</v>
      </c>
      <c r="H487" s="45" t="s">
        <v>83</v>
      </c>
      <c r="I487" s="45" t="s">
        <v>54</v>
      </c>
      <c r="J487">
        <f>VLOOKUP(B487,自助退!B:F,5,FALSE)</f>
        <v>500</v>
      </c>
      <c r="K487" t="str">
        <f t="shared" si="7"/>
        <v/>
      </c>
    </row>
    <row r="488" spans="1:11" ht="13.5" hidden="1" customHeight="1">
      <c r="A488" s="47">
        <v>42908.504791666666</v>
      </c>
      <c r="B488" s="45">
        <v>348728</v>
      </c>
      <c r="C488" s="45" t="s">
        <v>3541</v>
      </c>
      <c r="D488" s="45" t="s">
        <v>7536</v>
      </c>
      <c r="E488" s="45" t="s">
        <v>3545</v>
      </c>
      <c r="F488" s="46">
        <v>-726</v>
      </c>
      <c r="G488" s="45" t="s">
        <v>34</v>
      </c>
      <c r="H488" s="45" t="s">
        <v>87</v>
      </c>
      <c r="I488" s="45" t="s">
        <v>54</v>
      </c>
      <c r="J488">
        <f>VLOOKUP(B488,自助退!B:F,5,FALSE)</f>
        <v>726</v>
      </c>
      <c r="K488" t="str">
        <f t="shared" si="7"/>
        <v/>
      </c>
    </row>
    <row r="489" spans="1:11" ht="13.5" hidden="1" customHeight="1">
      <c r="A489" s="47">
        <v>42908.513692129629</v>
      </c>
      <c r="B489" s="45">
        <v>348887</v>
      </c>
      <c r="C489" s="45" t="s">
        <v>3546</v>
      </c>
      <c r="D489" s="45" t="s">
        <v>7537</v>
      </c>
      <c r="E489" s="45" t="s">
        <v>7538</v>
      </c>
      <c r="F489" s="46">
        <v>-94</v>
      </c>
      <c r="G489" s="45" t="s">
        <v>34</v>
      </c>
      <c r="H489" s="45" t="s">
        <v>7539</v>
      </c>
      <c r="I489" s="45" t="s">
        <v>54</v>
      </c>
      <c r="J489">
        <f>VLOOKUP(B489,自助退!B:F,5,FALSE)</f>
        <v>94</v>
      </c>
      <c r="K489" t="str">
        <f t="shared" si="7"/>
        <v/>
      </c>
    </row>
    <row r="490" spans="1:11" ht="13.5" hidden="1" customHeight="1">
      <c r="A490" s="47">
        <v>42908.524247685185</v>
      </c>
      <c r="B490" s="45">
        <v>349001</v>
      </c>
      <c r="C490" s="45" t="s">
        <v>3551</v>
      </c>
      <c r="D490" s="45" t="s">
        <v>7540</v>
      </c>
      <c r="E490" s="45" t="s">
        <v>7541</v>
      </c>
      <c r="F490" s="46">
        <v>-500</v>
      </c>
      <c r="G490" s="45" t="s">
        <v>34</v>
      </c>
      <c r="H490" s="45" t="s">
        <v>96</v>
      </c>
      <c r="I490" s="45" t="s">
        <v>54</v>
      </c>
      <c r="J490">
        <f>VLOOKUP(B490,自助退!B:F,5,FALSE)</f>
        <v>500</v>
      </c>
      <c r="K490" t="str">
        <f t="shared" si="7"/>
        <v/>
      </c>
    </row>
    <row r="491" spans="1:11" ht="13.5" hidden="1" customHeight="1">
      <c r="A491" s="47">
        <v>42908.524583333332</v>
      </c>
      <c r="B491" s="45">
        <v>349009</v>
      </c>
      <c r="C491" s="45" t="s">
        <v>3556</v>
      </c>
      <c r="D491" s="45" t="s">
        <v>7542</v>
      </c>
      <c r="E491" s="45" t="s">
        <v>3560</v>
      </c>
      <c r="F491" s="46">
        <v>-462</v>
      </c>
      <c r="G491" s="45" t="s">
        <v>34</v>
      </c>
      <c r="H491" s="45" t="s">
        <v>73</v>
      </c>
      <c r="I491" s="45" t="s">
        <v>54</v>
      </c>
      <c r="J491">
        <f>VLOOKUP(B491,自助退!B:F,5,FALSE)</f>
        <v>462</v>
      </c>
      <c r="K491" t="str">
        <f t="shared" ref="K491:K554" si="8">IF(J491=F491*-1,"",1)</f>
        <v/>
      </c>
    </row>
    <row r="492" spans="1:11" ht="13.5" hidden="1" customHeight="1">
      <c r="A492" s="47">
        <v>42908.524976851855</v>
      </c>
      <c r="B492" s="45">
        <v>349016</v>
      </c>
      <c r="C492" s="45" t="s">
        <v>3561</v>
      </c>
      <c r="D492" s="45" t="s">
        <v>7543</v>
      </c>
      <c r="E492" s="45" t="s">
        <v>3555</v>
      </c>
      <c r="F492" s="46">
        <v>-1500</v>
      </c>
      <c r="G492" s="45" t="s">
        <v>34</v>
      </c>
      <c r="H492" s="45" t="s">
        <v>96</v>
      </c>
      <c r="I492" s="45" t="s">
        <v>54</v>
      </c>
      <c r="J492">
        <f>VLOOKUP(B492,自助退!B:F,5,FALSE)</f>
        <v>1500</v>
      </c>
      <c r="K492" t="str">
        <f t="shared" si="8"/>
        <v/>
      </c>
    </row>
    <row r="493" spans="1:11" ht="13.5" hidden="1" customHeight="1">
      <c r="A493" s="47">
        <v>42908.525127314817</v>
      </c>
      <c r="B493" s="45">
        <v>349024</v>
      </c>
      <c r="C493" s="45" t="s">
        <v>332</v>
      </c>
      <c r="D493" s="45" t="s">
        <v>7544</v>
      </c>
      <c r="E493" s="45" t="s">
        <v>3569</v>
      </c>
      <c r="F493" s="46">
        <v>-1012</v>
      </c>
      <c r="G493" s="45" t="s">
        <v>34</v>
      </c>
      <c r="H493" s="45" t="s">
        <v>94</v>
      </c>
      <c r="I493" s="45" t="s">
        <v>60</v>
      </c>
      <c r="J493">
        <f>VLOOKUP(B493,自助退!B:F,5,FALSE)</f>
        <v>1012</v>
      </c>
      <c r="K493" t="str">
        <f t="shared" si="8"/>
        <v/>
      </c>
    </row>
    <row r="494" spans="1:11" ht="13.5" hidden="1" customHeight="1">
      <c r="A494" s="47">
        <v>42908.547719907408</v>
      </c>
      <c r="B494" s="45">
        <v>349193</v>
      </c>
      <c r="C494" s="45" t="s">
        <v>3570</v>
      </c>
      <c r="D494" s="45" t="s">
        <v>7545</v>
      </c>
      <c r="E494" s="45" t="s">
        <v>3574</v>
      </c>
      <c r="F494" s="46">
        <v>-3500</v>
      </c>
      <c r="G494" s="45" t="s">
        <v>34</v>
      </c>
      <c r="H494" s="45" t="s">
        <v>88</v>
      </c>
      <c r="I494" s="45" t="s">
        <v>54</v>
      </c>
      <c r="J494">
        <f>VLOOKUP(B494,自助退!B:F,5,FALSE)</f>
        <v>3500</v>
      </c>
      <c r="K494" t="str">
        <f t="shared" si="8"/>
        <v/>
      </c>
    </row>
    <row r="495" spans="1:11" ht="13.5" hidden="1" customHeight="1">
      <c r="A495" s="47">
        <v>42908.588229166664</v>
      </c>
      <c r="B495" s="45">
        <v>349808</v>
      </c>
      <c r="C495" s="45"/>
      <c r="D495" s="45" t="s">
        <v>7546</v>
      </c>
      <c r="E495" s="45" t="s">
        <v>7547</v>
      </c>
      <c r="F495" s="46">
        <v>-262</v>
      </c>
      <c r="G495" s="45" t="s">
        <v>34</v>
      </c>
      <c r="H495" s="45" t="s">
        <v>76</v>
      </c>
      <c r="I495" s="45" t="s">
        <v>60</v>
      </c>
      <c r="J495">
        <f>VLOOKUP(B495,自助退!B:F,5,FALSE)</f>
        <v>262</v>
      </c>
      <c r="K495" t="str">
        <f t="shared" si="8"/>
        <v/>
      </c>
    </row>
    <row r="496" spans="1:11" ht="13.5" hidden="1" customHeight="1">
      <c r="A496" s="47">
        <v>42908.608946759261</v>
      </c>
      <c r="B496" s="45">
        <v>350907</v>
      </c>
      <c r="C496" s="45" t="s">
        <v>3581</v>
      </c>
      <c r="D496" s="45" t="s">
        <v>7548</v>
      </c>
      <c r="E496" s="45" t="s">
        <v>5732</v>
      </c>
      <c r="F496" s="46">
        <v>-300</v>
      </c>
      <c r="G496" s="45" t="s">
        <v>34</v>
      </c>
      <c r="H496" s="45" t="s">
        <v>73</v>
      </c>
      <c r="I496" s="45" t="s">
        <v>54</v>
      </c>
      <c r="J496">
        <f>VLOOKUP(B496,自助退!B:F,5,FALSE)</f>
        <v>300</v>
      </c>
      <c r="K496" t="str">
        <f t="shared" si="8"/>
        <v/>
      </c>
    </row>
    <row r="497" spans="1:11" ht="13.5" hidden="1" customHeight="1">
      <c r="A497" s="47">
        <v>42908.611759259256</v>
      </c>
      <c r="B497" s="45">
        <v>351086</v>
      </c>
      <c r="C497" s="45" t="s">
        <v>3586</v>
      </c>
      <c r="D497" s="45" t="s">
        <v>7549</v>
      </c>
      <c r="E497" s="45" t="s">
        <v>3590</v>
      </c>
      <c r="F497" s="46">
        <v>-96</v>
      </c>
      <c r="G497" s="45" t="s">
        <v>34</v>
      </c>
      <c r="H497" s="45" t="s">
        <v>82</v>
      </c>
      <c r="I497" s="45" t="s">
        <v>54</v>
      </c>
      <c r="J497">
        <f>VLOOKUP(B497,自助退!B:F,5,FALSE)</f>
        <v>96</v>
      </c>
      <c r="K497" t="str">
        <f t="shared" si="8"/>
        <v/>
      </c>
    </row>
    <row r="498" spans="1:11" ht="13.5" hidden="1" customHeight="1">
      <c r="A498" s="47">
        <v>42908.614560185182</v>
      </c>
      <c r="B498" s="45">
        <v>351264</v>
      </c>
      <c r="C498" s="45" t="s">
        <v>3591</v>
      </c>
      <c r="D498" s="45" t="s">
        <v>7550</v>
      </c>
      <c r="E498" s="45" t="s">
        <v>3595</v>
      </c>
      <c r="F498" s="46">
        <v>-750</v>
      </c>
      <c r="G498" s="45" t="s">
        <v>34</v>
      </c>
      <c r="H498" s="45" t="s">
        <v>71</v>
      </c>
      <c r="I498" s="45" t="s">
        <v>54</v>
      </c>
      <c r="J498">
        <f>VLOOKUP(B498,自助退!B:F,5,FALSE)</f>
        <v>750</v>
      </c>
      <c r="K498" t="str">
        <f t="shared" si="8"/>
        <v/>
      </c>
    </row>
    <row r="499" spans="1:11" ht="13.5" hidden="1" customHeight="1">
      <c r="A499" s="47">
        <v>42908.615162037036</v>
      </c>
      <c r="B499" s="45">
        <v>351313</v>
      </c>
      <c r="C499" s="45" t="s">
        <v>3596</v>
      </c>
      <c r="D499" s="45" t="s">
        <v>7551</v>
      </c>
      <c r="E499" s="45" t="s">
        <v>7552</v>
      </c>
      <c r="F499" s="46">
        <v>-96</v>
      </c>
      <c r="G499" s="45" t="s">
        <v>34</v>
      </c>
      <c r="H499" s="45" t="s">
        <v>71</v>
      </c>
      <c r="I499" s="45" t="s">
        <v>54</v>
      </c>
      <c r="J499">
        <f>VLOOKUP(B499,自助退!B:F,5,FALSE)</f>
        <v>96</v>
      </c>
      <c r="K499" t="str">
        <f t="shared" si="8"/>
        <v/>
      </c>
    </row>
    <row r="500" spans="1:11" ht="13.5" hidden="1" customHeight="1">
      <c r="A500" s="47">
        <v>42908.618032407408</v>
      </c>
      <c r="B500" s="45">
        <v>351474</v>
      </c>
      <c r="C500" s="45" t="s">
        <v>3599</v>
      </c>
      <c r="D500" s="45" t="s">
        <v>7553</v>
      </c>
      <c r="E500" s="45" t="s">
        <v>3603</v>
      </c>
      <c r="F500" s="46">
        <v>-673</v>
      </c>
      <c r="G500" s="45" t="s">
        <v>34</v>
      </c>
      <c r="H500" s="45" t="s">
        <v>88</v>
      </c>
      <c r="I500" s="45" t="s">
        <v>54</v>
      </c>
      <c r="J500">
        <f>VLOOKUP(B500,自助退!B:F,5,FALSE)</f>
        <v>673</v>
      </c>
      <c r="K500" t="str">
        <f t="shared" si="8"/>
        <v/>
      </c>
    </row>
    <row r="501" spans="1:11" ht="13.5" hidden="1" customHeight="1">
      <c r="A501" s="47">
        <v>42908.618703703702</v>
      </c>
      <c r="B501" s="45">
        <v>351508</v>
      </c>
      <c r="C501" s="45" t="s">
        <v>3604</v>
      </c>
      <c r="D501" s="45" t="s">
        <v>7554</v>
      </c>
      <c r="E501" s="45" t="s">
        <v>7555</v>
      </c>
      <c r="F501" s="46">
        <v>-490</v>
      </c>
      <c r="G501" s="45" t="s">
        <v>34</v>
      </c>
      <c r="H501" s="45" t="s">
        <v>69</v>
      </c>
      <c r="I501" s="45" t="s">
        <v>54</v>
      </c>
      <c r="J501">
        <f>VLOOKUP(B501,自助退!B:F,5,FALSE)</f>
        <v>490</v>
      </c>
      <c r="K501" t="str">
        <f t="shared" si="8"/>
        <v/>
      </c>
    </row>
    <row r="502" spans="1:11" ht="13.5" hidden="1" customHeight="1">
      <c r="A502" s="47">
        <v>42908.620335648149</v>
      </c>
      <c r="B502" s="45">
        <v>351630</v>
      </c>
      <c r="C502" s="45" t="s">
        <v>3609</v>
      </c>
      <c r="D502" s="45" t="s">
        <v>7556</v>
      </c>
      <c r="E502" s="45" t="s">
        <v>7557</v>
      </c>
      <c r="F502" s="46">
        <v>-732</v>
      </c>
      <c r="G502" s="45" t="s">
        <v>34</v>
      </c>
      <c r="H502" s="45" t="s">
        <v>95</v>
      </c>
      <c r="I502" s="45" t="s">
        <v>54</v>
      </c>
      <c r="J502">
        <f>VLOOKUP(B502,自助退!B:F,5,FALSE)</f>
        <v>732</v>
      </c>
      <c r="K502" t="str">
        <f t="shared" si="8"/>
        <v/>
      </c>
    </row>
    <row r="503" spans="1:11" ht="13.5" hidden="1" customHeight="1">
      <c r="A503" s="47">
        <v>42908.622488425928</v>
      </c>
      <c r="B503" s="45">
        <v>351760</v>
      </c>
      <c r="C503" s="45" t="s">
        <v>3614</v>
      </c>
      <c r="D503" s="45" t="s">
        <v>7558</v>
      </c>
      <c r="E503" s="45" t="s">
        <v>7559</v>
      </c>
      <c r="F503" s="46">
        <v>-500</v>
      </c>
      <c r="G503" s="45" t="s">
        <v>34</v>
      </c>
      <c r="H503" s="45" t="s">
        <v>94</v>
      </c>
      <c r="I503" s="45" t="s">
        <v>54</v>
      </c>
      <c r="J503">
        <f>VLOOKUP(B503,自助退!B:F,5,FALSE)</f>
        <v>500</v>
      </c>
      <c r="K503" t="str">
        <f t="shared" si="8"/>
        <v/>
      </c>
    </row>
    <row r="504" spans="1:11" ht="13.5" hidden="1" customHeight="1">
      <c r="A504" s="47">
        <v>42908.623078703706</v>
      </c>
      <c r="B504" s="45">
        <v>351806</v>
      </c>
      <c r="C504" s="45" t="s">
        <v>3619</v>
      </c>
      <c r="D504" s="45" t="s">
        <v>7560</v>
      </c>
      <c r="E504" s="45" t="s">
        <v>3618</v>
      </c>
      <c r="F504" s="46">
        <v>-2800</v>
      </c>
      <c r="G504" s="45" t="s">
        <v>34</v>
      </c>
      <c r="H504" s="45" t="s">
        <v>94</v>
      </c>
      <c r="I504" s="45" t="s">
        <v>54</v>
      </c>
      <c r="J504">
        <f>VLOOKUP(B504,自助退!B:F,5,FALSE)</f>
        <v>2800</v>
      </c>
      <c r="K504" t="str">
        <f t="shared" si="8"/>
        <v/>
      </c>
    </row>
    <row r="505" spans="1:11" ht="13.5" hidden="1" customHeight="1">
      <c r="A505" s="47">
        <v>42908.625520833331</v>
      </c>
      <c r="B505" s="45">
        <v>351979</v>
      </c>
      <c r="C505" s="45" t="s">
        <v>332</v>
      </c>
      <c r="D505" s="45" t="s">
        <v>7561</v>
      </c>
      <c r="E505" s="45" t="s">
        <v>3626</v>
      </c>
      <c r="F505" s="46">
        <v>-225</v>
      </c>
      <c r="G505" s="45" t="s">
        <v>34</v>
      </c>
      <c r="H505" s="45" t="s">
        <v>94</v>
      </c>
      <c r="I505" s="45" t="s">
        <v>60</v>
      </c>
      <c r="J505">
        <f>VLOOKUP(B505,自助退!B:F,5,FALSE)</f>
        <v>225</v>
      </c>
      <c r="K505" t="str">
        <f t="shared" si="8"/>
        <v/>
      </c>
    </row>
    <row r="506" spans="1:11" ht="13.5" hidden="1" customHeight="1">
      <c r="A506" s="47">
        <v>42908.62740740741</v>
      </c>
      <c r="B506" s="45">
        <v>352115</v>
      </c>
      <c r="C506" s="45" t="s">
        <v>3627</v>
      </c>
      <c r="D506" s="45" t="s">
        <v>7562</v>
      </c>
      <c r="E506" s="45" t="s">
        <v>7563</v>
      </c>
      <c r="F506" s="46">
        <v>-59</v>
      </c>
      <c r="G506" s="45" t="s">
        <v>34</v>
      </c>
      <c r="H506" s="45" t="s">
        <v>71</v>
      </c>
      <c r="I506" s="45" t="s">
        <v>54</v>
      </c>
      <c r="J506">
        <f>VLOOKUP(B506,自助退!B:F,5,FALSE)</f>
        <v>59</v>
      </c>
      <c r="K506" t="str">
        <f t="shared" si="8"/>
        <v/>
      </c>
    </row>
    <row r="507" spans="1:11" ht="13.5" hidden="1" customHeight="1">
      <c r="A507" s="47">
        <v>42908.627916666665</v>
      </c>
      <c r="B507" s="45">
        <v>352154</v>
      </c>
      <c r="C507" s="45" t="s">
        <v>3632</v>
      </c>
      <c r="D507" s="45" t="s">
        <v>7564</v>
      </c>
      <c r="E507" s="45" t="s">
        <v>3631</v>
      </c>
      <c r="F507" s="46">
        <v>-99</v>
      </c>
      <c r="G507" s="45" t="s">
        <v>34</v>
      </c>
      <c r="H507" s="45" t="s">
        <v>71</v>
      </c>
      <c r="I507" s="45" t="s">
        <v>54</v>
      </c>
      <c r="J507">
        <f>VLOOKUP(B507,自助退!B:F,5,FALSE)</f>
        <v>99</v>
      </c>
      <c r="K507" t="str">
        <f t="shared" si="8"/>
        <v/>
      </c>
    </row>
    <row r="508" spans="1:11" ht="13.5" hidden="1" customHeight="1">
      <c r="A508" s="47">
        <v>42908.628171296295</v>
      </c>
      <c r="B508" s="45">
        <v>352185</v>
      </c>
      <c r="C508" s="45" t="s">
        <v>3635</v>
      </c>
      <c r="D508" s="45" t="s">
        <v>7565</v>
      </c>
      <c r="E508" s="45" t="s">
        <v>3639</v>
      </c>
      <c r="F508" s="46">
        <v>-450</v>
      </c>
      <c r="G508" s="45" t="s">
        <v>34</v>
      </c>
      <c r="H508" s="45" t="s">
        <v>85</v>
      </c>
      <c r="I508" s="45" t="s">
        <v>54</v>
      </c>
      <c r="J508">
        <f>VLOOKUP(B508,自助退!B:F,5,FALSE)</f>
        <v>450</v>
      </c>
      <c r="K508" t="str">
        <f t="shared" si="8"/>
        <v/>
      </c>
    </row>
    <row r="509" spans="1:11" ht="13.5" hidden="1" customHeight="1">
      <c r="A509" s="47">
        <v>42908.629050925927</v>
      </c>
      <c r="B509" s="45">
        <v>352224</v>
      </c>
      <c r="C509" s="45"/>
      <c r="D509" s="45" t="s">
        <v>7566</v>
      </c>
      <c r="E509" s="45" t="s">
        <v>3580</v>
      </c>
      <c r="F509" s="46">
        <v>-393</v>
      </c>
      <c r="G509" s="45" t="s">
        <v>34</v>
      </c>
      <c r="H509" s="45" t="s">
        <v>71</v>
      </c>
      <c r="I509" s="45" t="s">
        <v>60</v>
      </c>
      <c r="J509">
        <f>VLOOKUP(B509,自助退!B:F,5,FALSE)</f>
        <v>393</v>
      </c>
      <c r="K509" t="str">
        <f t="shared" si="8"/>
        <v/>
      </c>
    </row>
    <row r="510" spans="1:11" ht="13.5" hidden="1" customHeight="1">
      <c r="A510" s="47">
        <v>42908.629699074074</v>
      </c>
      <c r="B510" s="45">
        <v>352254</v>
      </c>
      <c r="C510" s="45" t="s">
        <v>3643</v>
      </c>
      <c r="D510" s="45" t="s">
        <v>7567</v>
      </c>
      <c r="E510" s="45" t="s">
        <v>3647</v>
      </c>
      <c r="F510" s="46">
        <v>-1787</v>
      </c>
      <c r="G510" s="45" t="s">
        <v>34</v>
      </c>
      <c r="H510" s="45" t="s">
        <v>80</v>
      </c>
      <c r="I510" s="45" t="s">
        <v>54</v>
      </c>
      <c r="J510">
        <f>VLOOKUP(B510,自助退!B:F,5,FALSE)</f>
        <v>1787</v>
      </c>
      <c r="K510" t="str">
        <f t="shared" si="8"/>
        <v/>
      </c>
    </row>
    <row r="511" spans="1:11" ht="13.5" hidden="1" customHeight="1">
      <c r="A511" s="47">
        <v>42908.632476851853</v>
      </c>
      <c r="B511" s="45">
        <v>352402</v>
      </c>
      <c r="C511" s="45" t="s">
        <v>3648</v>
      </c>
      <c r="D511" s="45" t="s">
        <v>7568</v>
      </c>
      <c r="E511" s="45" t="s">
        <v>7569</v>
      </c>
      <c r="F511" s="46">
        <v>-500</v>
      </c>
      <c r="G511" s="45" t="s">
        <v>34</v>
      </c>
      <c r="H511" s="45" t="s">
        <v>84</v>
      </c>
      <c r="I511" s="45" t="s">
        <v>54</v>
      </c>
      <c r="J511">
        <f>VLOOKUP(B511,自助退!B:F,5,FALSE)</f>
        <v>500</v>
      </c>
      <c r="K511" t="str">
        <f t="shared" si="8"/>
        <v/>
      </c>
    </row>
    <row r="512" spans="1:11" ht="13.5" hidden="1" customHeight="1">
      <c r="A512" s="47">
        <v>42908.637013888889</v>
      </c>
      <c r="B512" s="45">
        <v>352703</v>
      </c>
      <c r="C512" s="45" t="s">
        <v>3653</v>
      </c>
      <c r="D512" s="45" t="s">
        <v>7570</v>
      </c>
      <c r="E512" s="45" t="s">
        <v>3657</v>
      </c>
      <c r="F512" s="46">
        <v>-456</v>
      </c>
      <c r="G512" s="45" t="s">
        <v>34</v>
      </c>
      <c r="H512" s="45" t="s">
        <v>80</v>
      </c>
      <c r="I512" s="45" t="s">
        <v>54</v>
      </c>
      <c r="J512">
        <f>VLOOKUP(B512,自助退!B:F,5,FALSE)</f>
        <v>456</v>
      </c>
      <c r="K512" t="str">
        <f t="shared" si="8"/>
        <v/>
      </c>
    </row>
    <row r="513" spans="1:11" ht="13.5" hidden="1" customHeight="1">
      <c r="A513" s="47">
        <v>42908.637743055559</v>
      </c>
      <c r="B513" s="45">
        <v>352749</v>
      </c>
      <c r="C513" s="45" t="s">
        <v>3658</v>
      </c>
      <c r="D513" s="45" t="s">
        <v>7571</v>
      </c>
      <c r="E513" s="45" t="s">
        <v>7572</v>
      </c>
      <c r="F513" s="46">
        <v>-1374</v>
      </c>
      <c r="G513" s="45" t="s">
        <v>34</v>
      </c>
      <c r="H513" s="45" t="s">
        <v>93</v>
      </c>
      <c r="I513" s="45" t="s">
        <v>54</v>
      </c>
      <c r="J513">
        <f>VLOOKUP(B513,自助退!B:F,5,FALSE)</f>
        <v>1374</v>
      </c>
      <c r="K513" t="str">
        <f t="shared" si="8"/>
        <v/>
      </c>
    </row>
    <row r="514" spans="1:11" ht="13.5" hidden="1" customHeight="1">
      <c r="A514" s="47">
        <v>42908.638611111113</v>
      </c>
      <c r="B514" s="45">
        <v>352801</v>
      </c>
      <c r="C514" s="45" t="s">
        <v>3663</v>
      </c>
      <c r="D514" s="45" t="s">
        <v>7573</v>
      </c>
      <c r="E514" s="45" t="s">
        <v>3667</v>
      </c>
      <c r="F514" s="46">
        <v>-200</v>
      </c>
      <c r="G514" s="45" t="s">
        <v>34</v>
      </c>
      <c r="H514" s="45" t="s">
        <v>7471</v>
      </c>
      <c r="I514" s="45" t="s">
        <v>54</v>
      </c>
      <c r="J514">
        <f>VLOOKUP(B514,自助退!B:F,5,FALSE)</f>
        <v>200</v>
      </c>
      <c r="K514" t="str">
        <f t="shared" si="8"/>
        <v/>
      </c>
    </row>
    <row r="515" spans="1:11" ht="13.5" hidden="1" customHeight="1">
      <c r="A515" s="47">
        <v>42908.642939814818</v>
      </c>
      <c r="B515" s="45">
        <v>353040</v>
      </c>
      <c r="C515" s="45" t="s">
        <v>3668</v>
      </c>
      <c r="D515" s="45" t="s">
        <v>7574</v>
      </c>
      <c r="E515" s="45" t="s">
        <v>3672</v>
      </c>
      <c r="F515" s="46">
        <v>-553</v>
      </c>
      <c r="G515" s="45" t="s">
        <v>34</v>
      </c>
      <c r="H515" s="45" t="s">
        <v>67</v>
      </c>
      <c r="I515" s="45" t="s">
        <v>54</v>
      </c>
      <c r="J515">
        <f>VLOOKUP(B515,自助退!B:F,5,FALSE)</f>
        <v>553</v>
      </c>
      <c r="K515" t="str">
        <f t="shared" si="8"/>
        <v/>
      </c>
    </row>
    <row r="516" spans="1:11" ht="13.5" hidden="1" customHeight="1">
      <c r="A516" s="47">
        <v>42908.644305555557</v>
      </c>
      <c r="B516" s="45">
        <v>353136</v>
      </c>
      <c r="C516" s="45" t="s">
        <v>3673</v>
      </c>
      <c r="D516" s="45" t="s">
        <v>7575</v>
      </c>
      <c r="E516" s="45" t="s">
        <v>3677</v>
      </c>
      <c r="F516" s="46">
        <v>-500</v>
      </c>
      <c r="G516" s="45" t="s">
        <v>34</v>
      </c>
      <c r="H516" s="45" t="s">
        <v>83</v>
      </c>
      <c r="I516" s="45" t="s">
        <v>54</v>
      </c>
      <c r="J516">
        <f>VLOOKUP(B516,自助退!B:F,5,FALSE)</f>
        <v>500</v>
      </c>
      <c r="K516" t="str">
        <f t="shared" si="8"/>
        <v/>
      </c>
    </row>
    <row r="517" spans="1:11" ht="13.5" hidden="1" customHeight="1">
      <c r="A517" s="47">
        <v>42908.647407407407</v>
      </c>
      <c r="B517" s="45">
        <v>353353</v>
      </c>
      <c r="C517" s="45" t="s">
        <v>332</v>
      </c>
      <c r="D517" s="45" t="s">
        <v>7576</v>
      </c>
      <c r="E517" s="45" t="s">
        <v>7577</v>
      </c>
      <c r="F517" s="46">
        <v>-28</v>
      </c>
      <c r="G517" s="45" t="s">
        <v>34</v>
      </c>
      <c r="H517" s="45" t="s">
        <v>334</v>
      </c>
      <c r="I517" s="45" t="s">
        <v>60</v>
      </c>
      <c r="J517">
        <f>VLOOKUP(B517,自助退!B:F,5,FALSE)</f>
        <v>28</v>
      </c>
      <c r="K517" t="str">
        <f t="shared" si="8"/>
        <v/>
      </c>
    </row>
    <row r="518" spans="1:11" ht="13.5" hidden="1" customHeight="1">
      <c r="A518" s="47">
        <v>42908.657361111109</v>
      </c>
      <c r="B518" s="45">
        <v>353910</v>
      </c>
      <c r="C518" s="45" t="s">
        <v>3683</v>
      </c>
      <c r="D518" s="45" t="s">
        <v>7578</v>
      </c>
      <c r="E518" s="45" t="s">
        <v>7579</v>
      </c>
      <c r="F518" s="46">
        <v>-421</v>
      </c>
      <c r="G518" s="45" t="s">
        <v>34</v>
      </c>
      <c r="H518" s="45" t="s">
        <v>97</v>
      </c>
      <c r="I518" s="45" t="s">
        <v>54</v>
      </c>
      <c r="J518">
        <f>VLOOKUP(B518,自助退!B:F,5,FALSE)</f>
        <v>421</v>
      </c>
      <c r="K518" t="str">
        <f t="shared" si="8"/>
        <v/>
      </c>
    </row>
    <row r="519" spans="1:11" ht="13.5" hidden="1" customHeight="1">
      <c r="A519" s="47">
        <v>42908.657511574071</v>
      </c>
      <c r="B519" s="45">
        <v>353924</v>
      </c>
      <c r="C519" s="45" t="s">
        <v>3688</v>
      </c>
      <c r="D519" s="45" t="s">
        <v>7580</v>
      </c>
      <c r="E519" s="45" t="s">
        <v>3692</v>
      </c>
      <c r="F519" s="46">
        <v>-150</v>
      </c>
      <c r="G519" s="45" t="s">
        <v>34</v>
      </c>
      <c r="H519" s="45" t="s">
        <v>83</v>
      </c>
      <c r="I519" s="45" t="s">
        <v>54</v>
      </c>
      <c r="J519">
        <f>VLOOKUP(B519,自助退!B:F,5,FALSE)</f>
        <v>150</v>
      </c>
      <c r="K519" t="str">
        <f t="shared" si="8"/>
        <v/>
      </c>
    </row>
    <row r="520" spans="1:11" ht="13.5" hidden="1" customHeight="1">
      <c r="A520" s="47">
        <v>42908.658530092594</v>
      </c>
      <c r="B520" s="45">
        <v>353972</v>
      </c>
      <c r="C520" s="45" t="s">
        <v>3693</v>
      </c>
      <c r="D520" s="45" t="s">
        <v>7581</v>
      </c>
      <c r="E520" s="45" t="s">
        <v>7582</v>
      </c>
      <c r="F520" s="46">
        <v>-500</v>
      </c>
      <c r="G520" s="45" t="s">
        <v>34</v>
      </c>
      <c r="H520" s="45" t="s">
        <v>67</v>
      </c>
      <c r="I520" s="45" t="s">
        <v>54</v>
      </c>
      <c r="J520">
        <f>VLOOKUP(B520,自助退!B:F,5,FALSE)</f>
        <v>500</v>
      </c>
      <c r="K520" t="str">
        <f t="shared" si="8"/>
        <v/>
      </c>
    </row>
    <row r="521" spans="1:11" ht="13.5" hidden="1" customHeight="1">
      <c r="A521" s="47">
        <v>42908.658865740741</v>
      </c>
      <c r="B521" s="45">
        <v>354003</v>
      </c>
      <c r="C521" s="45" t="s">
        <v>3698</v>
      </c>
      <c r="D521" s="45" t="s">
        <v>7583</v>
      </c>
      <c r="E521" s="45" t="s">
        <v>3697</v>
      </c>
      <c r="F521" s="46">
        <v>-2868</v>
      </c>
      <c r="G521" s="45" t="s">
        <v>34</v>
      </c>
      <c r="H521" s="45" t="s">
        <v>67</v>
      </c>
      <c r="I521" s="45" t="s">
        <v>54</v>
      </c>
      <c r="J521">
        <f>VLOOKUP(B521,自助退!B:F,5,FALSE)</f>
        <v>2868</v>
      </c>
      <c r="K521" t="str">
        <f t="shared" si="8"/>
        <v/>
      </c>
    </row>
    <row r="522" spans="1:11" ht="13.5" hidden="1" customHeight="1">
      <c r="A522" s="47">
        <v>42908.660381944443</v>
      </c>
      <c r="B522" s="45">
        <v>354097</v>
      </c>
      <c r="C522" s="45" t="s">
        <v>3701</v>
      </c>
      <c r="D522" s="45" t="s">
        <v>7584</v>
      </c>
      <c r="E522" s="45" t="s">
        <v>3705</v>
      </c>
      <c r="F522" s="46">
        <v>-100</v>
      </c>
      <c r="G522" s="45" t="s">
        <v>34</v>
      </c>
      <c r="H522" s="45" t="s">
        <v>67</v>
      </c>
      <c r="I522" s="45" t="s">
        <v>54</v>
      </c>
      <c r="J522">
        <f>VLOOKUP(B522,自助退!B:F,5,FALSE)</f>
        <v>100</v>
      </c>
      <c r="K522" t="str">
        <f t="shared" si="8"/>
        <v/>
      </c>
    </row>
    <row r="523" spans="1:11" ht="13.5" hidden="1" customHeight="1">
      <c r="A523" s="47">
        <v>42908.66134259259</v>
      </c>
      <c r="B523" s="45">
        <v>354150</v>
      </c>
      <c r="C523" s="45" t="s">
        <v>3706</v>
      </c>
      <c r="D523" s="45" t="s">
        <v>7585</v>
      </c>
      <c r="E523" s="45" t="s">
        <v>3710</v>
      </c>
      <c r="F523" s="46">
        <v>-744</v>
      </c>
      <c r="G523" s="45" t="s">
        <v>34</v>
      </c>
      <c r="H523" s="45" t="s">
        <v>86</v>
      </c>
      <c r="I523" s="45" t="s">
        <v>54</v>
      </c>
      <c r="J523">
        <f>VLOOKUP(B523,自助退!B:F,5,FALSE)</f>
        <v>744</v>
      </c>
      <c r="K523" t="str">
        <f t="shared" si="8"/>
        <v/>
      </c>
    </row>
    <row r="524" spans="1:11" ht="13.5" hidden="1" customHeight="1">
      <c r="A524" s="47">
        <v>42908.661435185182</v>
      </c>
      <c r="B524" s="45">
        <v>354153</v>
      </c>
      <c r="C524" s="45" t="s">
        <v>3711</v>
      </c>
      <c r="D524" s="45" t="s">
        <v>7586</v>
      </c>
      <c r="E524" s="45" t="s">
        <v>3715</v>
      </c>
      <c r="F524" s="46">
        <v>-1220</v>
      </c>
      <c r="G524" s="45" t="s">
        <v>34</v>
      </c>
      <c r="H524" s="45" t="s">
        <v>67</v>
      </c>
      <c r="I524" s="45" t="s">
        <v>54</v>
      </c>
      <c r="J524">
        <f>VLOOKUP(B524,自助退!B:F,5,FALSE)</f>
        <v>1220</v>
      </c>
      <c r="K524" t="str">
        <f t="shared" si="8"/>
        <v/>
      </c>
    </row>
    <row r="525" spans="1:11" ht="13.5" hidden="1" customHeight="1">
      <c r="A525" s="47">
        <v>42908.662372685183</v>
      </c>
      <c r="B525" s="45">
        <v>354205</v>
      </c>
      <c r="C525" s="45" t="s">
        <v>3716</v>
      </c>
      <c r="D525" s="45" t="s">
        <v>7587</v>
      </c>
      <c r="E525" s="45" t="s">
        <v>3720</v>
      </c>
      <c r="F525" s="46">
        <v>-81</v>
      </c>
      <c r="G525" s="45" t="s">
        <v>34</v>
      </c>
      <c r="H525" s="45" t="s">
        <v>67</v>
      </c>
      <c r="I525" s="45" t="s">
        <v>54</v>
      </c>
      <c r="J525">
        <f>VLOOKUP(B525,自助退!B:F,5,FALSE)</f>
        <v>81</v>
      </c>
      <c r="K525" t="str">
        <f t="shared" si="8"/>
        <v/>
      </c>
    </row>
    <row r="526" spans="1:11" ht="13.5" hidden="1" customHeight="1">
      <c r="A526" s="47">
        <v>42908.670057870368</v>
      </c>
      <c r="B526" s="45">
        <v>354561</v>
      </c>
      <c r="C526" s="45" t="s">
        <v>3721</v>
      </c>
      <c r="D526" s="45" t="s">
        <v>7588</v>
      </c>
      <c r="E526" s="45" t="s">
        <v>7589</v>
      </c>
      <c r="F526" s="46">
        <v>-370</v>
      </c>
      <c r="G526" s="45" t="s">
        <v>34</v>
      </c>
      <c r="H526" s="45" t="s">
        <v>85</v>
      </c>
      <c r="I526" s="45" t="s">
        <v>54</v>
      </c>
      <c r="J526">
        <f>VLOOKUP(B526,自助退!B:F,5,FALSE)</f>
        <v>370</v>
      </c>
      <c r="K526" t="str">
        <f t="shared" si="8"/>
        <v/>
      </c>
    </row>
    <row r="527" spans="1:11" ht="13.5" hidden="1" customHeight="1">
      <c r="A527" s="47">
        <v>42908.671041666668</v>
      </c>
      <c r="B527" s="45">
        <v>354626</v>
      </c>
      <c r="C527" s="45" t="s">
        <v>3726</v>
      </c>
      <c r="D527" s="45" t="s">
        <v>7590</v>
      </c>
      <c r="E527" s="45" t="s">
        <v>3730</v>
      </c>
      <c r="F527" s="46">
        <v>-352</v>
      </c>
      <c r="G527" s="45" t="s">
        <v>34</v>
      </c>
      <c r="H527" s="45" t="s">
        <v>84</v>
      </c>
      <c r="I527" s="45" t="s">
        <v>54</v>
      </c>
      <c r="J527">
        <f>VLOOKUP(B527,自助退!B:F,5,FALSE)</f>
        <v>352</v>
      </c>
      <c r="K527" t="str">
        <f t="shared" si="8"/>
        <v/>
      </c>
    </row>
    <row r="528" spans="1:11" ht="13.5" hidden="1" customHeight="1">
      <c r="A528" s="47">
        <v>42908.671099537038</v>
      </c>
      <c r="B528" s="45">
        <v>354631</v>
      </c>
      <c r="C528" s="45" t="s">
        <v>3731</v>
      </c>
      <c r="D528" s="45" t="s">
        <v>7591</v>
      </c>
      <c r="E528" s="45" t="s">
        <v>7592</v>
      </c>
      <c r="F528" s="46">
        <v>-340</v>
      </c>
      <c r="G528" s="45" t="s">
        <v>34</v>
      </c>
      <c r="H528" s="45" t="s">
        <v>96</v>
      </c>
      <c r="I528" s="45" t="s">
        <v>54</v>
      </c>
      <c r="J528">
        <f>VLOOKUP(B528,自助退!B:F,5,FALSE)</f>
        <v>340</v>
      </c>
      <c r="K528" t="str">
        <f t="shared" si="8"/>
        <v/>
      </c>
    </row>
    <row r="529" spans="1:11" ht="13.5" hidden="1" customHeight="1">
      <c r="A529" s="47">
        <v>42908.672118055554</v>
      </c>
      <c r="B529" s="45">
        <v>354698</v>
      </c>
      <c r="C529" s="45" t="s">
        <v>3736</v>
      </c>
      <c r="D529" s="45" t="s">
        <v>7593</v>
      </c>
      <c r="E529" s="45" t="s">
        <v>7594</v>
      </c>
      <c r="F529" s="46">
        <v>-1173</v>
      </c>
      <c r="G529" s="45" t="s">
        <v>34</v>
      </c>
      <c r="H529" s="45" t="s">
        <v>84</v>
      </c>
      <c r="I529" s="45" t="s">
        <v>54</v>
      </c>
      <c r="J529">
        <f>VLOOKUP(B529,自助退!B:F,5,FALSE)</f>
        <v>1173</v>
      </c>
      <c r="K529" t="str">
        <f t="shared" si="8"/>
        <v/>
      </c>
    </row>
    <row r="530" spans="1:11" ht="13.5" hidden="1" customHeight="1">
      <c r="A530" s="47">
        <v>42908.684583333335</v>
      </c>
      <c r="B530" s="45">
        <v>355235</v>
      </c>
      <c r="C530" s="45" t="s">
        <v>3739</v>
      </c>
      <c r="D530" s="45" t="s">
        <v>1088</v>
      </c>
      <c r="E530" s="45" t="s">
        <v>1089</v>
      </c>
      <c r="F530" s="46">
        <v>-1100</v>
      </c>
      <c r="G530" s="45" t="s">
        <v>34</v>
      </c>
      <c r="H530" s="45" t="s">
        <v>77</v>
      </c>
      <c r="I530" s="45" t="s">
        <v>54</v>
      </c>
      <c r="J530">
        <f>VLOOKUP(B530,自助退!B:F,5,FALSE)</f>
        <v>1100</v>
      </c>
      <c r="K530" t="str">
        <f t="shared" si="8"/>
        <v/>
      </c>
    </row>
    <row r="531" spans="1:11" ht="13.5" hidden="1" customHeight="1">
      <c r="A531" s="47">
        <v>42908.694537037038</v>
      </c>
      <c r="B531" s="45">
        <v>355635</v>
      </c>
      <c r="C531" s="45" t="s">
        <v>3742</v>
      </c>
      <c r="D531" s="45" t="s">
        <v>7595</v>
      </c>
      <c r="E531" s="45" t="s">
        <v>3746</v>
      </c>
      <c r="F531" s="46">
        <v>-770</v>
      </c>
      <c r="G531" s="45" t="s">
        <v>34</v>
      </c>
      <c r="H531" s="45" t="s">
        <v>81</v>
      </c>
      <c r="I531" s="45" t="s">
        <v>54</v>
      </c>
      <c r="J531">
        <f>VLOOKUP(B531,自助退!B:F,5,FALSE)</f>
        <v>770</v>
      </c>
      <c r="K531" t="str">
        <f t="shared" si="8"/>
        <v/>
      </c>
    </row>
    <row r="532" spans="1:11" ht="13.5" hidden="1" customHeight="1">
      <c r="A532" s="47">
        <v>42908.696412037039</v>
      </c>
      <c r="B532" s="45">
        <v>355723</v>
      </c>
      <c r="C532" s="45" t="s">
        <v>3747</v>
      </c>
      <c r="D532" s="45" t="s">
        <v>7596</v>
      </c>
      <c r="E532" s="45" t="s">
        <v>7597</v>
      </c>
      <c r="F532" s="46">
        <v>-850</v>
      </c>
      <c r="G532" s="45" t="s">
        <v>34</v>
      </c>
      <c r="H532" s="45" t="s">
        <v>7454</v>
      </c>
      <c r="I532" s="45" t="s">
        <v>54</v>
      </c>
      <c r="J532">
        <f>VLOOKUP(B532,自助退!B:F,5,FALSE)</f>
        <v>850</v>
      </c>
      <c r="K532" t="str">
        <f t="shared" si="8"/>
        <v/>
      </c>
    </row>
    <row r="533" spans="1:11" ht="13.5" hidden="1" customHeight="1">
      <c r="A533" s="47">
        <v>42908.696932870371</v>
      </c>
      <c r="B533" s="45">
        <v>355750</v>
      </c>
      <c r="C533" s="45" t="s">
        <v>3750</v>
      </c>
      <c r="D533" s="45" t="s">
        <v>7535</v>
      </c>
      <c r="E533" s="45" t="s">
        <v>3540</v>
      </c>
      <c r="F533" s="46">
        <v>-309</v>
      </c>
      <c r="G533" s="45" t="s">
        <v>34</v>
      </c>
      <c r="H533" s="45" t="s">
        <v>7454</v>
      </c>
      <c r="I533" s="45" t="s">
        <v>54</v>
      </c>
      <c r="J533">
        <f>VLOOKUP(B533,自助退!B:F,5,FALSE)</f>
        <v>309</v>
      </c>
      <c r="K533" t="str">
        <f t="shared" si="8"/>
        <v/>
      </c>
    </row>
    <row r="534" spans="1:11" ht="13.5" hidden="1" customHeight="1">
      <c r="A534" s="47">
        <v>42908.708402777775</v>
      </c>
      <c r="B534" s="45">
        <v>356143</v>
      </c>
      <c r="C534" s="45" t="s">
        <v>3753</v>
      </c>
      <c r="D534" s="45" t="s">
        <v>7598</v>
      </c>
      <c r="E534" s="45" t="s">
        <v>3757</v>
      </c>
      <c r="F534" s="46">
        <v>-240</v>
      </c>
      <c r="G534" s="45" t="s">
        <v>34</v>
      </c>
      <c r="H534" s="45" t="s">
        <v>87</v>
      </c>
      <c r="I534" s="45" t="s">
        <v>54</v>
      </c>
      <c r="J534">
        <f>VLOOKUP(B534,自助退!B:F,5,FALSE)</f>
        <v>240</v>
      </c>
      <c r="K534" t="str">
        <f t="shared" si="8"/>
        <v/>
      </c>
    </row>
    <row r="535" spans="1:11" ht="13.5" hidden="1" customHeight="1">
      <c r="A535" s="47">
        <v>42908.708483796298</v>
      </c>
      <c r="B535" s="45">
        <v>356144</v>
      </c>
      <c r="C535" s="45" t="s">
        <v>3758</v>
      </c>
      <c r="D535" s="45" t="s">
        <v>7599</v>
      </c>
      <c r="E535" s="45" t="s">
        <v>3762</v>
      </c>
      <c r="F535" s="46">
        <v>-806</v>
      </c>
      <c r="G535" s="45" t="s">
        <v>34</v>
      </c>
      <c r="H535" s="45" t="s">
        <v>7600</v>
      </c>
      <c r="I535" s="45" t="s">
        <v>54</v>
      </c>
      <c r="J535">
        <f>VLOOKUP(B535,自助退!B:F,5,FALSE)</f>
        <v>806</v>
      </c>
      <c r="K535" t="str">
        <f t="shared" si="8"/>
        <v/>
      </c>
    </row>
    <row r="536" spans="1:11" ht="13.5" hidden="1" customHeight="1">
      <c r="A536" s="47">
        <v>42908.708553240744</v>
      </c>
      <c r="B536" s="45">
        <v>356149</v>
      </c>
      <c r="C536" s="45" t="s">
        <v>3763</v>
      </c>
      <c r="D536" s="45" t="s">
        <v>7601</v>
      </c>
      <c r="E536" s="45" t="s">
        <v>3767</v>
      </c>
      <c r="F536" s="46">
        <v>-344</v>
      </c>
      <c r="G536" s="45" t="s">
        <v>34</v>
      </c>
      <c r="H536" s="45" t="s">
        <v>93</v>
      </c>
      <c r="I536" s="45" t="s">
        <v>54</v>
      </c>
      <c r="J536">
        <f>VLOOKUP(B536,自助退!B:F,5,FALSE)</f>
        <v>344</v>
      </c>
      <c r="K536" t="str">
        <f t="shared" si="8"/>
        <v/>
      </c>
    </row>
    <row r="537" spans="1:11" ht="13.5" hidden="1" customHeight="1">
      <c r="A537" s="47">
        <v>42908.708819444444</v>
      </c>
      <c r="B537" s="45">
        <v>356160</v>
      </c>
      <c r="C537" s="45" t="s">
        <v>3768</v>
      </c>
      <c r="D537" s="45" t="s">
        <v>7602</v>
      </c>
      <c r="E537" s="45" t="s">
        <v>3772</v>
      </c>
      <c r="F537" s="46">
        <v>-70</v>
      </c>
      <c r="G537" s="45" t="s">
        <v>34</v>
      </c>
      <c r="H537" s="45" t="s">
        <v>72</v>
      </c>
      <c r="I537" s="45" t="s">
        <v>54</v>
      </c>
      <c r="J537">
        <f>VLOOKUP(B537,自助退!B:F,5,FALSE)</f>
        <v>70</v>
      </c>
      <c r="K537" t="str">
        <f t="shared" si="8"/>
        <v/>
      </c>
    </row>
    <row r="538" spans="1:11" ht="13.5" hidden="1" customHeight="1">
      <c r="A538" s="47">
        <v>42908.709270833337</v>
      </c>
      <c r="B538" s="45">
        <v>356177</v>
      </c>
      <c r="C538" s="45" t="s">
        <v>3773</v>
      </c>
      <c r="D538" s="45" t="s">
        <v>7603</v>
      </c>
      <c r="E538" s="45" t="s">
        <v>3777</v>
      </c>
      <c r="F538" s="46">
        <v>-600</v>
      </c>
      <c r="G538" s="45" t="s">
        <v>34</v>
      </c>
      <c r="H538" s="45" t="s">
        <v>71</v>
      </c>
      <c r="I538" s="45" t="s">
        <v>54</v>
      </c>
      <c r="J538">
        <f>VLOOKUP(B538,自助退!B:F,5,FALSE)</f>
        <v>600</v>
      </c>
      <c r="K538" t="str">
        <f t="shared" si="8"/>
        <v/>
      </c>
    </row>
    <row r="539" spans="1:11" ht="13.5" hidden="1" customHeight="1">
      <c r="A539" s="47">
        <v>42908.713356481479</v>
      </c>
      <c r="B539" s="45">
        <v>356306</v>
      </c>
      <c r="C539" s="45" t="s">
        <v>3778</v>
      </c>
      <c r="D539" s="45" t="s">
        <v>7604</v>
      </c>
      <c r="E539" s="45" t="s">
        <v>3782</v>
      </c>
      <c r="F539" s="46">
        <v>-249</v>
      </c>
      <c r="G539" s="45" t="s">
        <v>34</v>
      </c>
      <c r="H539" s="45" t="s">
        <v>83</v>
      </c>
      <c r="I539" s="45" t="s">
        <v>54</v>
      </c>
      <c r="J539">
        <f>VLOOKUP(B539,自助退!B:F,5,FALSE)</f>
        <v>249</v>
      </c>
      <c r="K539" t="str">
        <f t="shared" si="8"/>
        <v/>
      </c>
    </row>
    <row r="540" spans="1:11" ht="13.5" hidden="1" customHeight="1">
      <c r="A540" s="47">
        <v>42908.716678240744</v>
      </c>
      <c r="B540" s="45">
        <v>356401</v>
      </c>
      <c r="C540" s="45" t="s">
        <v>3783</v>
      </c>
      <c r="D540" s="45" t="s">
        <v>7605</v>
      </c>
      <c r="E540" s="45" t="s">
        <v>3787</v>
      </c>
      <c r="F540" s="46">
        <v>-993</v>
      </c>
      <c r="G540" s="45" t="s">
        <v>34</v>
      </c>
      <c r="H540" s="45" t="s">
        <v>85</v>
      </c>
      <c r="I540" s="45" t="s">
        <v>54</v>
      </c>
      <c r="J540">
        <f>VLOOKUP(B540,自助退!B:F,5,FALSE)</f>
        <v>993</v>
      </c>
      <c r="K540" t="str">
        <f t="shared" si="8"/>
        <v/>
      </c>
    </row>
    <row r="541" spans="1:11" ht="13.5" hidden="1" customHeight="1">
      <c r="A541" s="47">
        <v>42908.718472222223</v>
      </c>
      <c r="B541" s="45">
        <v>356439</v>
      </c>
      <c r="C541" s="45" t="s">
        <v>3788</v>
      </c>
      <c r="D541" s="45" t="s">
        <v>7606</v>
      </c>
      <c r="E541" s="45" t="s">
        <v>3792</v>
      </c>
      <c r="F541" s="46">
        <v>-302</v>
      </c>
      <c r="G541" s="45" t="s">
        <v>34</v>
      </c>
      <c r="H541" s="45" t="s">
        <v>72</v>
      </c>
      <c r="I541" s="45" t="s">
        <v>54</v>
      </c>
      <c r="J541">
        <f>VLOOKUP(B541,自助退!B:F,5,FALSE)</f>
        <v>302</v>
      </c>
      <c r="K541" t="str">
        <f t="shared" si="8"/>
        <v/>
      </c>
    </row>
    <row r="542" spans="1:11" ht="13.5" hidden="1" customHeight="1">
      <c r="A542" s="47">
        <v>42908.725092592591</v>
      </c>
      <c r="B542" s="45">
        <v>356659</v>
      </c>
      <c r="C542" s="45" t="s">
        <v>3793</v>
      </c>
      <c r="D542" s="45" t="s">
        <v>7607</v>
      </c>
      <c r="E542" s="45" t="s">
        <v>7608</v>
      </c>
      <c r="F542" s="46">
        <v>-41</v>
      </c>
      <c r="G542" s="45" t="s">
        <v>34</v>
      </c>
      <c r="H542" s="45" t="s">
        <v>84</v>
      </c>
      <c r="I542" s="45" t="s">
        <v>54</v>
      </c>
      <c r="J542">
        <f>VLOOKUP(B542,自助退!B:F,5,FALSE)</f>
        <v>41</v>
      </c>
      <c r="K542" t="str">
        <f t="shared" si="8"/>
        <v/>
      </c>
    </row>
    <row r="543" spans="1:11" ht="13.5" hidden="1" customHeight="1">
      <c r="A543" s="47">
        <v>42908.725717592592</v>
      </c>
      <c r="B543" s="45">
        <v>356674</v>
      </c>
      <c r="C543" s="45"/>
      <c r="D543" s="45" t="s">
        <v>7609</v>
      </c>
      <c r="E543" s="45" t="s">
        <v>3803</v>
      </c>
      <c r="F543" s="46">
        <v>-768</v>
      </c>
      <c r="G543" s="45" t="s">
        <v>34</v>
      </c>
      <c r="H543" s="45" t="s">
        <v>77</v>
      </c>
      <c r="I543" s="45" t="s">
        <v>60</v>
      </c>
      <c r="J543">
        <f>VLOOKUP(B543,自助退!B:F,5,FALSE)</f>
        <v>768</v>
      </c>
      <c r="K543" t="str">
        <f t="shared" si="8"/>
        <v/>
      </c>
    </row>
    <row r="544" spans="1:11" ht="13.5" hidden="1" customHeight="1">
      <c r="A544" s="47">
        <v>42908.728750000002</v>
      </c>
      <c r="B544" s="45">
        <v>356723</v>
      </c>
      <c r="C544" s="45" t="s">
        <v>3804</v>
      </c>
      <c r="D544" s="45" t="s">
        <v>7610</v>
      </c>
      <c r="E544" s="45" t="s">
        <v>3807</v>
      </c>
      <c r="F544" s="46">
        <v>-494</v>
      </c>
      <c r="G544" s="45" t="s">
        <v>34</v>
      </c>
      <c r="H544" s="45" t="s">
        <v>74</v>
      </c>
      <c r="I544" s="45" t="s">
        <v>54</v>
      </c>
      <c r="J544">
        <f>VLOOKUP(B544,自助退!B:F,5,FALSE)</f>
        <v>494</v>
      </c>
      <c r="K544" t="str">
        <f t="shared" si="8"/>
        <v/>
      </c>
    </row>
    <row r="545" spans="1:11" ht="13.5" hidden="1" customHeight="1">
      <c r="A545" s="47">
        <v>42908.740671296298</v>
      </c>
      <c r="B545" s="45">
        <v>356876</v>
      </c>
      <c r="C545" s="45" t="s">
        <v>3808</v>
      </c>
      <c r="D545" s="45" t="s">
        <v>7611</v>
      </c>
      <c r="E545" s="45" t="s">
        <v>7612</v>
      </c>
      <c r="F545" s="46">
        <v>-396</v>
      </c>
      <c r="G545" s="45" t="s">
        <v>34</v>
      </c>
      <c r="H545" s="45" t="s">
        <v>67</v>
      </c>
      <c r="I545" s="45" t="s">
        <v>54</v>
      </c>
      <c r="J545">
        <f>VLOOKUP(B545,自助退!B:F,5,FALSE)</f>
        <v>396</v>
      </c>
      <c r="K545" t="str">
        <f t="shared" si="8"/>
        <v/>
      </c>
    </row>
    <row r="546" spans="1:11" ht="13.5" hidden="1" customHeight="1">
      <c r="A546" s="47">
        <v>42908.789490740739</v>
      </c>
      <c r="B546" s="45">
        <v>357133</v>
      </c>
      <c r="C546" s="45" t="s">
        <v>3813</v>
      </c>
      <c r="D546" s="45" t="s">
        <v>7613</v>
      </c>
      <c r="E546" s="45" t="s">
        <v>7614</v>
      </c>
      <c r="F546" s="46">
        <v>-950</v>
      </c>
      <c r="G546" s="45" t="s">
        <v>34</v>
      </c>
      <c r="H546" s="45" t="s">
        <v>74</v>
      </c>
      <c r="I546" s="45" t="s">
        <v>54</v>
      </c>
      <c r="J546">
        <f>VLOOKUP(B546,自助退!B:F,5,FALSE)</f>
        <v>950</v>
      </c>
      <c r="K546" t="str">
        <f t="shared" si="8"/>
        <v/>
      </c>
    </row>
    <row r="547" spans="1:11" ht="13.5" hidden="1" customHeight="1">
      <c r="A547" s="47">
        <v>42908.825671296298</v>
      </c>
      <c r="B547" s="45">
        <v>357219</v>
      </c>
      <c r="C547" s="45"/>
      <c r="D547" s="45" t="s">
        <v>7615</v>
      </c>
      <c r="E547" s="45" t="s">
        <v>3822</v>
      </c>
      <c r="F547" s="46">
        <v>-23</v>
      </c>
      <c r="G547" s="45" t="s">
        <v>34</v>
      </c>
      <c r="H547" s="45" t="s">
        <v>94</v>
      </c>
      <c r="I547" s="45" t="s">
        <v>60</v>
      </c>
      <c r="J547">
        <f>VLOOKUP(B547,自助退!B:F,5,FALSE)</f>
        <v>23</v>
      </c>
      <c r="K547" t="str">
        <f t="shared" si="8"/>
        <v/>
      </c>
    </row>
    <row r="548" spans="1:11" ht="13.5" hidden="1" customHeight="1">
      <c r="A548" s="47">
        <v>42908.83829861111</v>
      </c>
      <c r="B548" s="45">
        <v>357257</v>
      </c>
      <c r="C548" s="45" t="s">
        <v>3823</v>
      </c>
      <c r="D548" s="45" t="s">
        <v>975</v>
      </c>
      <c r="E548" s="45" t="s">
        <v>976</v>
      </c>
      <c r="F548" s="46">
        <v>-1664</v>
      </c>
      <c r="G548" s="45" t="s">
        <v>34</v>
      </c>
      <c r="H548" s="45" t="s">
        <v>97</v>
      </c>
      <c r="I548" s="45" t="s">
        <v>54</v>
      </c>
      <c r="J548">
        <f>VLOOKUP(B548,自助退!B:F,5,FALSE)</f>
        <v>1664</v>
      </c>
      <c r="K548" t="str">
        <f t="shared" si="8"/>
        <v/>
      </c>
    </row>
    <row r="549" spans="1:11" ht="13.5" hidden="1" customHeight="1">
      <c r="A549" s="47">
        <v>42908.852453703701</v>
      </c>
      <c r="B549" s="45">
        <v>357287</v>
      </c>
      <c r="C549" s="45" t="s">
        <v>3826</v>
      </c>
      <c r="D549" s="45" t="s">
        <v>7616</v>
      </c>
      <c r="E549" s="45" t="s">
        <v>7617</v>
      </c>
      <c r="F549" s="46">
        <v>-202</v>
      </c>
      <c r="G549" s="45" t="s">
        <v>34</v>
      </c>
      <c r="H549" s="45" t="s">
        <v>71</v>
      </c>
      <c r="I549" s="45" t="s">
        <v>54</v>
      </c>
      <c r="J549">
        <f>VLOOKUP(B549,自助退!B:F,5,FALSE)</f>
        <v>202</v>
      </c>
      <c r="K549" t="str">
        <f t="shared" si="8"/>
        <v/>
      </c>
    </row>
    <row r="550" spans="1:11" ht="13.5" hidden="1" customHeight="1">
      <c r="A550" s="47">
        <v>42909.306817129633</v>
      </c>
      <c r="B550" s="45">
        <v>357952</v>
      </c>
      <c r="C550" s="45" t="s">
        <v>3832</v>
      </c>
      <c r="D550" s="45" t="s">
        <v>7618</v>
      </c>
      <c r="E550" s="45" t="s">
        <v>3836</v>
      </c>
      <c r="F550" s="46">
        <v>-1</v>
      </c>
      <c r="G550" s="45" t="s">
        <v>34</v>
      </c>
      <c r="H550" s="45" t="s">
        <v>70</v>
      </c>
      <c r="I550" s="45" t="s">
        <v>54</v>
      </c>
      <c r="J550">
        <f>VLOOKUP(B550,自助退!B:F,5,FALSE)</f>
        <v>1</v>
      </c>
      <c r="K550" t="str">
        <f t="shared" si="8"/>
        <v/>
      </c>
    </row>
    <row r="551" spans="1:11" ht="13.5" hidden="1" customHeight="1">
      <c r="A551" s="47">
        <v>42909.312002314815</v>
      </c>
      <c r="B551" s="45">
        <v>357995</v>
      </c>
      <c r="C551" s="45" t="s">
        <v>3837</v>
      </c>
      <c r="D551" s="45" t="s">
        <v>7619</v>
      </c>
      <c r="E551" s="45" t="s">
        <v>3841</v>
      </c>
      <c r="F551" s="46">
        <v>-5000</v>
      </c>
      <c r="G551" s="45" t="s">
        <v>34</v>
      </c>
      <c r="H551" s="45" t="s">
        <v>96</v>
      </c>
      <c r="I551" s="45" t="s">
        <v>54</v>
      </c>
      <c r="J551">
        <f>VLOOKUP(B551,自助退!B:F,5,FALSE)</f>
        <v>5000</v>
      </c>
      <c r="K551" t="str">
        <f t="shared" si="8"/>
        <v/>
      </c>
    </row>
    <row r="552" spans="1:11" ht="13.5" hidden="1" customHeight="1">
      <c r="A552" s="47">
        <v>42909.349976851852</v>
      </c>
      <c r="B552" s="45">
        <v>359366</v>
      </c>
      <c r="C552" s="45" t="s">
        <v>332</v>
      </c>
      <c r="D552" s="45" t="s">
        <v>7620</v>
      </c>
      <c r="E552" s="45" t="s">
        <v>3846</v>
      </c>
      <c r="F552" s="46">
        <v>-300</v>
      </c>
      <c r="G552" s="45" t="s">
        <v>34</v>
      </c>
      <c r="H552" s="45" t="s">
        <v>71</v>
      </c>
      <c r="I552" s="45" t="s">
        <v>60</v>
      </c>
      <c r="J552">
        <f>VLOOKUP(B552,自助退!B:F,5,FALSE)</f>
        <v>300</v>
      </c>
      <c r="K552" t="str">
        <f t="shared" si="8"/>
        <v/>
      </c>
    </row>
    <row r="553" spans="1:11" ht="13.5" hidden="1" customHeight="1">
      <c r="A553" s="47">
        <v>42909.365706018521</v>
      </c>
      <c r="B553" s="45">
        <v>360548</v>
      </c>
      <c r="C553" s="45" t="s">
        <v>3847</v>
      </c>
      <c r="D553" s="45" t="s">
        <v>7621</v>
      </c>
      <c r="E553" s="45" t="s">
        <v>3851</v>
      </c>
      <c r="F553" s="46">
        <v>-1826</v>
      </c>
      <c r="G553" s="45" t="s">
        <v>34</v>
      </c>
      <c r="H553" s="45" t="s">
        <v>76</v>
      </c>
      <c r="I553" s="45" t="s">
        <v>54</v>
      </c>
      <c r="J553">
        <f>VLOOKUP(B553,自助退!B:F,5,FALSE)</f>
        <v>1826</v>
      </c>
      <c r="K553" t="str">
        <f t="shared" si="8"/>
        <v/>
      </c>
    </row>
    <row r="554" spans="1:11" ht="13.5" hidden="1" customHeight="1">
      <c r="A554" s="47">
        <v>42909.370474537034</v>
      </c>
      <c r="B554" s="45">
        <v>360911</v>
      </c>
      <c r="C554" s="45" t="s">
        <v>3852</v>
      </c>
      <c r="D554" s="45" t="s">
        <v>7622</v>
      </c>
      <c r="E554" s="45" t="s">
        <v>3856</v>
      </c>
      <c r="F554" s="46">
        <v>-1994</v>
      </c>
      <c r="G554" s="45" t="s">
        <v>34</v>
      </c>
      <c r="H554" s="45" t="s">
        <v>88</v>
      </c>
      <c r="I554" s="45" t="s">
        <v>54</v>
      </c>
      <c r="J554">
        <f>VLOOKUP(B554,自助退!B:F,5,FALSE)</f>
        <v>1994</v>
      </c>
      <c r="K554" t="str">
        <f t="shared" si="8"/>
        <v/>
      </c>
    </row>
    <row r="555" spans="1:11" ht="13.5" hidden="1" customHeight="1">
      <c r="A555" s="47">
        <v>42909.382372685184</v>
      </c>
      <c r="B555" s="45">
        <v>361908</v>
      </c>
      <c r="C555" s="45" t="s">
        <v>332</v>
      </c>
      <c r="D555" s="45" t="s">
        <v>7623</v>
      </c>
      <c r="E555" s="45" t="s">
        <v>3861</v>
      </c>
      <c r="F555" s="46">
        <v>-220</v>
      </c>
      <c r="G555" s="45" t="s">
        <v>34</v>
      </c>
      <c r="H555" s="45" t="s">
        <v>73</v>
      </c>
      <c r="I555" s="45" t="s">
        <v>60</v>
      </c>
      <c r="J555">
        <f>VLOOKUP(B555,自助退!B:F,5,FALSE)</f>
        <v>220</v>
      </c>
      <c r="K555" t="str">
        <f t="shared" ref="K555:K618" si="9">IF(J555=F555*-1,"",1)</f>
        <v/>
      </c>
    </row>
    <row r="556" spans="1:11" ht="13.5" hidden="1" customHeight="1">
      <c r="A556" s="47">
        <v>42909.383055555554</v>
      </c>
      <c r="B556" s="45">
        <v>361970</v>
      </c>
      <c r="C556" s="45" t="s">
        <v>3862</v>
      </c>
      <c r="D556" s="45" t="s">
        <v>7624</v>
      </c>
      <c r="E556" s="45" t="s">
        <v>3866</v>
      </c>
      <c r="F556" s="46">
        <v>-500</v>
      </c>
      <c r="G556" s="45" t="s">
        <v>34</v>
      </c>
      <c r="H556" s="45" t="s">
        <v>67</v>
      </c>
      <c r="I556" s="45" t="s">
        <v>54</v>
      </c>
      <c r="J556">
        <f>VLOOKUP(B556,自助退!B:F,5,FALSE)</f>
        <v>500</v>
      </c>
      <c r="K556" t="str">
        <f t="shared" si="9"/>
        <v/>
      </c>
    </row>
    <row r="557" spans="1:11" ht="13.5" hidden="1" customHeight="1">
      <c r="A557" s="47">
        <v>42909.387384259258</v>
      </c>
      <c r="B557" s="45">
        <v>362325</v>
      </c>
      <c r="C557" s="45" t="s">
        <v>332</v>
      </c>
      <c r="D557" s="45" t="s">
        <v>7625</v>
      </c>
      <c r="E557" s="45" t="s">
        <v>3871</v>
      </c>
      <c r="F557" s="46">
        <v>-23</v>
      </c>
      <c r="G557" s="45" t="s">
        <v>34</v>
      </c>
      <c r="H557" s="45" t="s">
        <v>73</v>
      </c>
      <c r="I557" s="45" t="s">
        <v>60</v>
      </c>
      <c r="J557">
        <f>VLOOKUP(B557,自助退!B:F,5,FALSE)</f>
        <v>23</v>
      </c>
      <c r="K557" t="str">
        <f t="shared" si="9"/>
        <v/>
      </c>
    </row>
    <row r="558" spans="1:11" ht="13.5" hidden="1" customHeight="1">
      <c r="A558" s="47">
        <v>42909.399050925924</v>
      </c>
      <c r="B558" s="45">
        <v>363281</v>
      </c>
      <c r="C558" s="45" t="s">
        <v>3872</v>
      </c>
      <c r="D558" s="45" t="s">
        <v>7626</v>
      </c>
      <c r="E558" s="45" t="s">
        <v>3212</v>
      </c>
      <c r="F558" s="46">
        <v>-100</v>
      </c>
      <c r="G558" s="45" t="s">
        <v>34</v>
      </c>
      <c r="H558" s="45" t="s">
        <v>7390</v>
      </c>
      <c r="I558" s="45" t="s">
        <v>54</v>
      </c>
      <c r="J558">
        <f>VLOOKUP(B558,自助退!B:F,5,FALSE)</f>
        <v>100</v>
      </c>
      <c r="K558" t="str">
        <f t="shared" si="9"/>
        <v/>
      </c>
    </row>
    <row r="559" spans="1:11" ht="13.5" hidden="1" customHeight="1">
      <c r="A559" s="47">
        <v>42909.402407407404</v>
      </c>
      <c r="B559" s="45">
        <v>363566</v>
      </c>
      <c r="C559" s="45"/>
      <c r="D559" s="45" t="s">
        <v>7627</v>
      </c>
      <c r="E559" s="45" t="s">
        <v>3881</v>
      </c>
      <c r="F559" s="46">
        <v>-124</v>
      </c>
      <c r="G559" s="45" t="s">
        <v>34</v>
      </c>
      <c r="H559" s="45" t="s">
        <v>74</v>
      </c>
      <c r="I559" s="45" t="s">
        <v>60</v>
      </c>
      <c r="J559">
        <f>VLOOKUP(B559,自助退!B:F,5,FALSE)</f>
        <v>124</v>
      </c>
      <c r="K559" t="str">
        <f t="shared" si="9"/>
        <v/>
      </c>
    </row>
    <row r="560" spans="1:11" ht="13.5" hidden="1" customHeight="1">
      <c r="A560" s="47">
        <v>42909.438761574071</v>
      </c>
      <c r="B560" s="45">
        <v>366444</v>
      </c>
      <c r="C560" s="45" t="s">
        <v>3882</v>
      </c>
      <c r="D560" s="45" t="s">
        <v>7628</v>
      </c>
      <c r="E560" s="45" t="s">
        <v>3886</v>
      </c>
      <c r="F560" s="46">
        <v>-996</v>
      </c>
      <c r="G560" s="45" t="s">
        <v>34</v>
      </c>
      <c r="H560" s="45" t="s">
        <v>81</v>
      </c>
      <c r="I560" s="45" t="s">
        <v>54</v>
      </c>
      <c r="J560">
        <f>VLOOKUP(B560,自助退!B:F,5,FALSE)</f>
        <v>996</v>
      </c>
      <c r="K560" t="str">
        <f t="shared" si="9"/>
        <v/>
      </c>
    </row>
    <row r="561" spans="1:11" ht="13.5" hidden="1" customHeight="1">
      <c r="A561" s="47">
        <v>42909.439560185187</v>
      </c>
      <c r="B561" s="45">
        <v>366500</v>
      </c>
      <c r="C561" s="45" t="s">
        <v>3887</v>
      </c>
      <c r="D561" s="45" t="s">
        <v>7629</v>
      </c>
      <c r="E561" s="45" t="s">
        <v>7630</v>
      </c>
      <c r="F561" s="46">
        <v>-636</v>
      </c>
      <c r="G561" s="45" t="s">
        <v>34</v>
      </c>
      <c r="H561" s="45" t="s">
        <v>97</v>
      </c>
      <c r="I561" s="45" t="s">
        <v>54</v>
      </c>
      <c r="J561">
        <f>VLOOKUP(B561,自助退!B:F,5,FALSE)</f>
        <v>636</v>
      </c>
      <c r="K561" t="str">
        <f t="shared" si="9"/>
        <v/>
      </c>
    </row>
    <row r="562" spans="1:11" ht="13.5" hidden="1" customHeight="1">
      <c r="A562" s="47">
        <v>42909.441296296296</v>
      </c>
      <c r="B562" s="45">
        <v>366654</v>
      </c>
      <c r="C562" s="45" t="s">
        <v>3892</v>
      </c>
      <c r="D562" s="45" t="s">
        <v>7631</v>
      </c>
      <c r="E562" s="45" t="s">
        <v>3896</v>
      </c>
      <c r="F562" s="46">
        <v>-4000</v>
      </c>
      <c r="G562" s="45" t="s">
        <v>34</v>
      </c>
      <c r="H562" s="45" t="s">
        <v>74</v>
      </c>
      <c r="I562" s="45" t="s">
        <v>54</v>
      </c>
      <c r="J562">
        <f>VLOOKUP(B562,自助退!B:F,5,FALSE)</f>
        <v>4000</v>
      </c>
      <c r="K562" t="str">
        <f t="shared" si="9"/>
        <v/>
      </c>
    </row>
    <row r="563" spans="1:11" ht="13.5" hidden="1" customHeight="1">
      <c r="A563" s="47">
        <v>42909.448969907404</v>
      </c>
      <c r="B563" s="45">
        <v>367259</v>
      </c>
      <c r="C563" s="45" t="s">
        <v>3897</v>
      </c>
      <c r="D563" s="45" t="s">
        <v>7632</v>
      </c>
      <c r="E563" s="45" t="s">
        <v>5980</v>
      </c>
      <c r="F563" s="46">
        <v>-716</v>
      </c>
      <c r="G563" s="45" t="s">
        <v>34</v>
      </c>
      <c r="H563" s="45" t="s">
        <v>94</v>
      </c>
      <c r="I563" s="45" t="s">
        <v>54</v>
      </c>
      <c r="J563">
        <f>VLOOKUP(B563,自助退!B:F,5,FALSE)</f>
        <v>716</v>
      </c>
      <c r="K563" t="str">
        <f t="shared" si="9"/>
        <v/>
      </c>
    </row>
    <row r="564" spans="1:11" ht="13.5" hidden="1" customHeight="1">
      <c r="A564" s="47">
        <v>42909.449641203704</v>
      </c>
      <c r="B564" s="45">
        <v>367324</v>
      </c>
      <c r="C564" s="45" t="s">
        <v>3902</v>
      </c>
      <c r="D564" s="45" t="s">
        <v>7633</v>
      </c>
      <c r="E564" s="45" t="s">
        <v>3906</v>
      </c>
      <c r="F564" s="46">
        <v>-200</v>
      </c>
      <c r="G564" s="45" t="s">
        <v>34</v>
      </c>
      <c r="H564" s="45" t="s">
        <v>7634</v>
      </c>
      <c r="I564" s="45" t="s">
        <v>54</v>
      </c>
      <c r="J564">
        <f>VLOOKUP(B564,自助退!B:F,5,FALSE)</f>
        <v>200</v>
      </c>
      <c r="K564" t="str">
        <f t="shared" si="9"/>
        <v/>
      </c>
    </row>
    <row r="565" spans="1:11" ht="13.5" hidden="1" customHeight="1">
      <c r="A565" s="47">
        <v>42909.450335648151</v>
      </c>
      <c r="B565" s="45">
        <v>367358</v>
      </c>
      <c r="C565" s="45" t="s">
        <v>3907</v>
      </c>
      <c r="D565" s="45" t="s">
        <v>7635</v>
      </c>
      <c r="E565" s="45" t="s">
        <v>3901</v>
      </c>
      <c r="F565" s="46">
        <v>-23</v>
      </c>
      <c r="G565" s="45" t="s">
        <v>34</v>
      </c>
      <c r="H565" s="45" t="s">
        <v>94</v>
      </c>
      <c r="I565" s="45" t="s">
        <v>54</v>
      </c>
      <c r="J565">
        <f>VLOOKUP(B565,自助退!B:F,5,FALSE)</f>
        <v>23</v>
      </c>
      <c r="K565" t="str">
        <f t="shared" si="9"/>
        <v/>
      </c>
    </row>
    <row r="566" spans="1:11" ht="13.5" hidden="1" customHeight="1">
      <c r="A566" s="47">
        <v>42909.451435185183</v>
      </c>
      <c r="B566" s="45">
        <v>367437</v>
      </c>
      <c r="C566" s="45" t="s">
        <v>3910</v>
      </c>
      <c r="D566" s="45" t="s">
        <v>7636</v>
      </c>
      <c r="E566" s="45" t="s">
        <v>3914</v>
      </c>
      <c r="F566" s="46">
        <v>-500</v>
      </c>
      <c r="G566" s="45" t="s">
        <v>34</v>
      </c>
      <c r="H566" s="45" t="s">
        <v>71</v>
      </c>
      <c r="I566" s="45" t="s">
        <v>54</v>
      </c>
      <c r="J566">
        <f>VLOOKUP(B566,自助退!B:F,5,FALSE)</f>
        <v>500</v>
      </c>
      <c r="K566" t="str">
        <f t="shared" si="9"/>
        <v/>
      </c>
    </row>
    <row r="567" spans="1:11" ht="13.5" hidden="1" customHeight="1">
      <c r="A567" s="47">
        <v>42909.454652777778</v>
      </c>
      <c r="B567" s="45">
        <v>367656</v>
      </c>
      <c r="C567" s="45" t="s">
        <v>3915</v>
      </c>
      <c r="D567" s="45" t="s">
        <v>7637</v>
      </c>
      <c r="E567" s="45" t="s">
        <v>7638</v>
      </c>
      <c r="F567" s="46">
        <v>-766</v>
      </c>
      <c r="G567" s="45" t="s">
        <v>34</v>
      </c>
      <c r="H567" s="45" t="s">
        <v>96</v>
      </c>
      <c r="I567" s="45" t="s">
        <v>54</v>
      </c>
      <c r="J567">
        <f>VLOOKUP(B567,自助退!B:F,5,FALSE)</f>
        <v>766</v>
      </c>
      <c r="K567" t="str">
        <f t="shared" si="9"/>
        <v/>
      </c>
    </row>
    <row r="568" spans="1:11" ht="13.5" hidden="1" customHeight="1">
      <c r="A568" s="47">
        <v>42909.460289351853</v>
      </c>
      <c r="B568" s="45">
        <v>367985</v>
      </c>
      <c r="C568" s="45" t="s">
        <v>3920</v>
      </c>
      <c r="D568" s="45" t="s">
        <v>7639</v>
      </c>
      <c r="E568" s="45" t="s">
        <v>7640</v>
      </c>
      <c r="F568" s="46">
        <v>-450</v>
      </c>
      <c r="G568" s="45" t="s">
        <v>34</v>
      </c>
      <c r="H568" s="45" t="s">
        <v>70</v>
      </c>
      <c r="I568" s="45" t="s">
        <v>54</v>
      </c>
      <c r="J568">
        <f>VLOOKUP(B568,自助退!B:F,5,FALSE)</f>
        <v>450</v>
      </c>
      <c r="K568" t="str">
        <f t="shared" si="9"/>
        <v/>
      </c>
    </row>
    <row r="569" spans="1:11" ht="13.5" hidden="1" customHeight="1">
      <c r="A569" s="47">
        <v>42909.461458333331</v>
      </c>
      <c r="B569" s="45">
        <v>368061</v>
      </c>
      <c r="C569" s="45" t="s">
        <v>3925</v>
      </c>
      <c r="D569" s="45" t="s">
        <v>7641</v>
      </c>
      <c r="E569" s="45" t="s">
        <v>3929</v>
      </c>
      <c r="F569" s="46">
        <v>-282</v>
      </c>
      <c r="G569" s="45" t="s">
        <v>34</v>
      </c>
      <c r="H569" s="45" t="s">
        <v>335</v>
      </c>
      <c r="I569" s="45" t="s">
        <v>54</v>
      </c>
      <c r="J569">
        <f>VLOOKUP(B569,自助退!B:F,5,FALSE)</f>
        <v>282</v>
      </c>
      <c r="K569" t="str">
        <f t="shared" si="9"/>
        <v/>
      </c>
    </row>
    <row r="570" spans="1:11" ht="13.5" hidden="1" customHeight="1">
      <c r="A570" s="47">
        <v>42909.462407407409</v>
      </c>
      <c r="B570" s="45">
        <v>368129</v>
      </c>
      <c r="C570" s="45" t="s">
        <v>3930</v>
      </c>
      <c r="D570" s="45" t="s">
        <v>7642</v>
      </c>
      <c r="E570" s="45" t="s">
        <v>3934</v>
      </c>
      <c r="F570" s="46">
        <v>-78</v>
      </c>
      <c r="G570" s="45" t="s">
        <v>34</v>
      </c>
      <c r="H570" s="45" t="s">
        <v>87</v>
      </c>
      <c r="I570" s="45" t="s">
        <v>54</v>
      </c>
      <c r="J570">
        <f>VLOOKUP(B570,自助退!B:F,5,FALSE)</f>
        <v>78</v>
      </c>
      <c r="K570" t="str">
        <f t="shared" si="9"/>
        <v/>
      </c>
    </row>
    <row r="571" spans="1:11" ht="13.5" hidden="1" customHeight="1">
      <c r="A571" s="47">
        <v>42909.463437500002</v>
      </c>
      <c r="B571" s="45">
        <v>368218</v>
      </c>
      <c r="C571" s="45" t="s">
        <v>3935</v>
      </c>
      <c r="D571" s="45" t="s">
        <v>7643</v>
      </c>
      <c r="E571" s="45" t="s">
        <v>3939</v>
      </c>
      <c r="F571" s="46">
        <v>-631</v>
      </c>
      <c r="G571" s="45" t="s">
        <v>34</v>
      </c>
      <c r="H571" s="45" t="s">
        <v>879</v>
      </c>
      <c r="I571" s="45" t="s">
        <v>54</v>
      </c>
      <c r="J571">
        <f>VLOOKUP(B571,自助退!B:F,5,FALSE)</f>
        <v>631</v>
      </c>
      <c r="K571" t="str">
        <f t="shared" si="9"/>
        <v/>
      </c>
    </row>
    <row r="572" spans="1:11" ht="13.5" hidden="1" customHeight="1">
      <c r="A572" s="47">
        <v>42909.46670138889</v>
      </c>
      <c r="B572" s="45">
        <v>368453</v>
      </c>
      <c r="C572" s="45" t="s">
        <v>3940</v>
      </c>
      <c r="D572" s="45" t="s">
        <v>7644</v>
      </c>
      <c r="E572" s="45" t="s">
        <v>7645</v>
      </c>
      <c r="F572" s="46">
        <v>-64</v>
      </c>
      <c r="G572" s="45" t="s">
        <v>34</v>
      </c>
      <c r="H572" s="45" t="s">
        <v>87</v>
      </c>
      <c r="I572" s="45" t="s">
        <v>54</v>
      </c>
      <c r="J572">
        <f>VLOOKUP(B572,自助退!B:F,5,FALSE)</f>
        <v>64</v>
      </c>
      <c r="K572" t="str">
        <f t="shared" si="9"/>
        <v/>
      </c>
    </row>
    <row r="573" spans="1:11" ht="13.5" hidden="1" customHeight="1">
      <c r="A573" s="47">
        <v>42909.467256944445</v>
      </c>
      <c r="B573" s="45">
        <v>368484</v>
      </c>
      <c r="C573" s="45" t="s">
        <v>332</v>
      </c>
      <c r="D573" s="45" t="s">
        <v>7646</v>
      </c>
      <c r="E573" s="45" t="s">
        <v>3949</v>
      </c>
      <c r="F573" s="46">
        <v>-300</v>
      </c>
      <c r="G573" s="45" t="s">
        <v>34</v>
      </c>
      <c r="H573" s="45" t="s">
        <v>70</v>
      </c>
      <c r="I573" s="45" t="s">
        <v>60</v>
      </c>
      <c r="J573">
        <f>VLOOKUP(B573,自助退!B:F,5,FALSE)</f>
        <v>300</v>
      </c>
      <c r="K573" t="str">
        <f t="shared" si="9"/>
        <v/>
      </c>
    </row>
    <row r="574" spans="1:11" ht="13.5" hidden="1" customHeight="1">
      <c r="A574" s="47">
        <v>42909.470682870371</v>
      </c>
      <c r="B574" s="45">
        <v>368657</v>
      </c>
      <c r="C574" s="45" t="s">
        <v>3950</v>
      </c>
      <c r="D574" s="45" t="s">
        <v>7647</v>
      </c>
      <c r="E574" s="45" t="s">
        <v>7648</v>
      </c>
      <c r="F574" s="46">
        <v>-796</v>
      </c>
      <c r="G574" s="45" t="s">
        <v>34</v>
      </c>
      <c r="H574" s="45" t="s">
        <v>78</v>
      </c>
      <c r="I574" s="45" t="s">
        <v>54</v>
      </c>
      <c r="J574">
        <f>VLOOKUP(B574,自助退!B:F,5,FALSE)</f>
        <v>796</v>
      </c>
      <c r="K574" t="str">
        <f t="shared" si="9"/>
        <v/>
      </c>
    </row>
    <row r="575" spans="1:11" ht="13.5" hidden="1" customHeight="1">
      <c r="A575" s="47">
        <v>42909.473217592589</v>
      </c>
      <c r="B575" s="45">
        <v>368799</v>
      </c>
      <c r="C575" s="45" t="s">
        <v>3955</v>
      </c>
      <c r="D575" s="45" t="s">
        <v>7649</v>
      </c>
      <c r="E575" s="45" t="s">
        <v>3959</v>
      </c>
      <c r="F575" s="46">
        <v>-27</v>
      </c>
      <c r="G575" s="45" t="s">
        <v>34</v>
      </c>
      <c r="H575" s="45" t="s">
        <v>94</v>
      </c>
      <c r="I575" s="45" t="s">
        <v>54</v>
      </c>
      <c r="J575">
        <f>VLOOKUP(B575,自助退!B:F,5,FALSE)</f>
        <v>27</v>
      </c>
      <c r="K575" t="str">
        <f t="shared" si="9"/>
        <v/>
      </c>
    </row>
    <row r="576" spans="1:11" ht="13.5" hidden="1" customHeight="1">
      <c r="A576" s="47">
        <v>42909.478483796294</v>
      </c>
      <c r="B576" s="45">
        <v>369056</v>
      </c>
      <c r="C576" s="45" t="s">
        <v>3960</v>
      </c>
      <c r="D576" s="45" t="s">
        <v>7650</v>
      </c>
      <c r="E576" s="45" t="s">
        <v>7651</v>
      </c>
      <c r="F576" s="46">
        <v>-299</v>
      </c>
      <c r="G576" s="45" t="s">
        <v>34</v>
      </c>
      <c r="H576" s="45" t="s">
        <v>73</v>
      </c>
      <c r="I576" s="45" t="s">
        <v>54</v>
      </c>
      <c r="J576">
        <f>VLOOKUP(B576,自助退!B:F,5,FALSE)</f>
        <v>299</v>
      </c>
      <c r="K576" t="str">
        <f t="shared" si="9"/>
        <v/>
      </c>
    </row>
    <row r="577" spans="1:11" ht="13.5" hidden="1" customHeight="1">
      <c r="A577" s="47">
        <v>42909.480925925927</v>
      </c>
      <c r="B577" s="45">
        <v>369187</v>
      </c>
      <c r="C577" s="45" t="s">
        <v>3965</v>
      </c>
      <c r="D577" s="45" t="s">
        <v>7652</v>
      </c>
      <c r="E577" s="45" t="s">
        <v>3969</v>
      </c>
      <c r="F577" s="46">
        <v>-4</v>
      </c>
      <c r="G577" s="45" t="s">
        <v>34</v>
      </c>
      <c r="H577" s="45" t="s">
        <v>80</v>
      </c>
      <c r="I577" s="45" t="s">
        <v>54</v>
      </c>
      <c r="J577">
        <f>VLOOKUP(B577,自助退!B:F,5,FALSE)</f>
        <v>4</v>
      </c>
      <c r="K577" t="str">
        <f t="shared" si="9"/>
        <v/>
      </c>
    </row>
    <row r="578" spans="1:11" ht="13.5" hidden="1" customHeight="1">
      <c r="A578" s="47">
        <v>42909.481203703705</v>
      </c>
      <c r="B578" s="45">
        <v>369209</v>
      </c>
      <c r="C578" s="45" t="s">
        <v>332</v>
      </c>
      <c r="D578" s="45" t="s">
        <v>7653</v>
      </c>
      <c r="E578" s="45" t="s">
        <v>7654</v>
      </c>
      <c r="F578" s="46">
        <v>-9999</v>
      </c>
      <c r="G578" s="45" t="s">
        <v>34</v>
      </c>
      <c r="H578" s="45" t="s">
        <v>93</v>
      </c>
      <c r="I578" s="45" t="s">
        <v>60</v>
      </c>
      <c r="J578">
        <f>VLOOKUP(B578,自助退!B:F,5,FALSE)</f>
        <v>9999</v>
      </c>
      <c r="K578" t="str">
        <f t="shared" si="9"/>
        <v/>
      </c>
    </row>
    <row r="579" spans="1:11" ht="13.5" hidden="1" customHeight="1">
      <c r="A579" s="47">
        <v>42909.481678240743</v>
      </c>
      <c r="B579" s="45">
        <v>369229</v>
      </c>
      <c r="C579" s="45" t="s">
        <v>3978</v>
      </c>
      <c r="D579" s="45" t="s">
        <v>7655</v>
      </c>
      <c r="E579" s="45" t="s">
        <v>7656</v>
      </c>
      <c r="F579" s="46">
        <v>-263</v>
      </c>
      <c r="G579" s="45" t="s">
        <v>34</v>
      </c>
      <c r="H579" s="45" t="s">
        <v>7657</v>
      </c>
      <c r="I579" s="45" t="s">
        <v>54</v>
      </c>
      <c r="J579">
        <f>VLOOKUP(B579,自助退!B:F,5,FALSE)</f>
        <v>263</v>
      </c>
      <c r="K579" t="str">
        <f t="shared" si="9"/>
        <v/>
      </c>
    </row>
    <row r="580" spans="1:11" ht="13.5" hidden="1" customHeight="1">
      <c r="A580" s="47">
        <v>42909.48196759259</v>
      </c>
      <c r="B580" s="45">
        <v>369243</v>
      </c>
      <c r="C580" s="45" t="s">
        <v>3983</v>
      </c>
      <c r="D580" s="45" t="s">
        <v>7658</v>
      </c>
      <c r="E580" s="45" t="s">
        <v>3987</v>
      </c>
      <c r="F580" s="46">
        <v>-80</v>
      </c>
      <c r="G580" s="45" t="s">
        <v>34</v>
      </c>
      <c r="H580" s="45" t="s">
        <v>7390</v>
      </c>
      <c r="I580" s="45" t="s">
        <v>54</v>
      </c>
      <c r="J580">
        <f>VLOOKUP(B580,自助退!B:F,5,FALSE)</f>
        <v>80</v>
      </c>
      <c r="K580" t="str">
        <f t="shared" si="9"/>
        <v/>
      </c>
    </row>
    <row r="581" spans="1:11" ht="13.5" hidden="1" customHeight="1">
      <c r="A581" s="47">
        <v>42909.490312499998</v>
      </c>
      <c r="B581" s="45">
        <v>369549</v>
      </c>
      <c r="C581" s="45" t="s">
        <v>3988</v>
      </c>
      <c r="D581" s="45" t="s">
        <v>7659</v>
      </c>
      <c r="E581" s="45" t="s">
        <v>3992</v>
      </c>
      <c r="F581" s="46">
        <v>-150</v>
      </c>
      <c r="G581" s="45" t="s">
        <v>34</v>
      </c>
      <c r="H581" s="45" t="s">
        <v>71</v>
      </c>
      <c r="I581" s="45" t="s">
        <v>54</v>
      </c>
      <c r="J581">
        <f>VLOOKUP(B581,自助退!B:F,5,FALSE)</f>
        <v>150</v>
      </c>
      <c r="K581" t="str">
        <f t="shared" si="9"/>
        <v/>
      </c>
    </row>
    <row r="582" spans="1:11" ht="13.5" hidden="1" customHeight="1">
      <c r="A582" s="47">
        <v>42909.496493055558</v>
      </c>
      <c r="B582" s="45">
        <v>369756</v>
      </c>
      <c r="C582" s="45" t="s">
        <v>3993</v>
      </c>
      <c r="D582" s="45" t="s">
        <v>7660</v>
      </c>
      <c r="E582" s="45" t="s">
        <v>7661</v>
      </c>
      <c r="F582" s="46">
        <v>-800</v>
      </c>
      <c r="G582" s="45" t="s">
        <v>34</v>
      </c>
      <c r="H582" s="45" t="s">
        <v>87</v>
      </c>
      <c r="I582" s="45" t="s">
        <v>54</v>
      </c>
      <c r="J582">
        <f>VLOOKUP(B582,自助退!B:F,5,FALSE)</f>
        <v>800</v>
      </c>
      <c r="K582" t="str">
        <f t="shared" si="9"/>
        <v/>
      </c>
    </row>
    <row r="583" spans="1:11" ht="13.5" hidden="1" customHeight="1">
      <c r="A583" s="47">
        <v>42909.500671296293</v>
      </c>
      <c r="B583" s="45">
        <v>369838</v>
      </c>
      <c r="C583" s="45" t="s">
        <v>332</v>
      </c>
      <c r="D583" s="45" t="s">
        <v>7662</v>
      </c>
      <c r="E583" s="45" t="s">
        <v>4002</v>
      </c>
      <c r="F583" s="46">
        <v>-700</v>
      </c>
      <c r="G583" s="45" t="s">
        <v>34</v>
      </c>
      <c r="H583" s="45" t="s">
        <v>67</v>
      </c>
      <c r="I583" s="45" t="s">
        <v>60</v>
      </c>
      <c r="J583">
        <f>VLOOKUP(B583,自助退!B:F,5,FALSE)</f>
        <v>700</v>
      </c>
      <c r="K583" t="str">
        <f t="shared" si="9"/>
        <v/>
      </c>
    </row>
    <row r="584" spans="1:11" ht="13.5" hidden="1" customHeight="1">
      <c r="A584" s="47">
        <v>42909.504884259259</v>
      </c>
      <c r="B584" s="45">
        <v>369923</v>
      </c>
      <c r="C584" s="45" t="s">
        <v>4003</v>
      </c>
      <c r="D584" s="45" t="s">
        <v>7663</v>
      </c>
      <c r="E584" s="45" t="s">
        <v>7664</v>
      </c>
      <c r="F584" s="46">
        <v>-100</v>
      </c>
      <c r="G584" s="45" t="s">
        <v>34</v>
      </c>
      <c r="H584" s="45" t="s">
        <v>335</v>
      </c>
      <c r="I584" s="45" t="s">
        <v>54</v>
      </c>
      <c r="J584">
        <f>VLOOKUP(B584,自助退!B:F,5,FALSE)</f>
        <v>100</v>
      </c>
      <c r="K584" t="str">
        <f t="shared" si="9"/>
        <v/>
      </c>
    </row>
    <row r="585" spans="1:11" ht="13.5" hidden="1" customHeight="1">
      <c r="A585" s="47">
        <v>42909.50540509259</v>
      </c>
      <c r="B585" s="45">
        <v>369930</v>
      </c>
      <c r="C585" s="45" t="s">
        <v>4008</v>
      </c>
      <c r="D585" s="45" t="s">
        <v>7663</v>
      </c>
      <c r="E585" s="45" t="s">
        <v>7664</v>
      </c>
      <c r="F585" s="46">
        <v>-844</v>
      </c>
      <c r="G585" s="45" t="s">
        <v>34</v>
      </c>
      <c r="H585" s="45" t="s">
        <v>335</v>
      </c>
      <c r="I585" s="45" t="s">
        <v>54</v>
      </c>
      <c r="J585">
        <f>VLOOKUP(B585,自助退!B:F,5,FALSE)</f>
        <v>844</v>
      </c>
      <c r="K585" t="str">
        <f t="shared" si="9"/>
        <v/>
      </c>
    </row>
    <row r="586" spans="1:11" ht="13.5" hidden="1" customHeight="1">
      <c r="A586" s="47">
        <v>42909.505439814813</v>
      </c>
      <c r="B586" s="45">
        <v>369931</v>
      </c>
      <c r="C586" s="45" t="s">
        <v>4012</v>
      </c>
      <c r="D586" s="45" t="s">
        <v>7665</v>
      </c>
      <c r="E586" s="45" t="s">
        <v>4016</v>
      </c>
      <c r="F586" s="46">
        <v>-994</v>
      </c>
      <c r="G586" s="45" t="s">
        <v>34</v>
      </c>
      <c r="H586" s="45" t="s">
        <v>86</v>
      </c>
      <c r="I586" s="45" t="s">
        <v>54</v>
      </c>
      <c r="J586">
        <f>VLOOKUP(B586,自助退!B:F,5,FALSE)</f>
        <v>994</v>
      </c>
      <c r="K586" t="str">
        <f t="shared" si="9"/>
        <v/>
      </c>
    </row>
    <row r="587" spans="1:11" ht="13.5" hidden="1" customHeight="1">
      <c r="A587" s="47">
        <v>42909.506678240738</v>
      </c>
      <c r="B587" s="45">
        <v>369952</v>
      </c>
      <c r="C587" s="45" t="s">
        <v>4017</v>
      </c>
      <c r="D587" s="45" t="s">
        <v>7666</v>
      </c>
      <c r="E587" s="45" t="s">
        <v>4021</v>
      </c>
      <c r="F587" s="46">
        <v>-3584</v>
      </c>
      <c r="G587" s="45" t="s">
        <v>34</v>
      </c>
      <c r="H587" s="45" t="s">
        <v>73</v>
      </c>
      <c r="I587" s="45" t="s">
        <v>54</v>
      </c>
      <c r="J587">
        <f>VLOOKUP(B587,自助退!B:F,5,FALSE)</f>
        <v>3584</v>
      </c>
      <c r="K587" t="str">
        <f t="shared" si="9"/>
        <v/>
      </c>
    </row>
    <row r="588" spans="1:11" ht="13.5" hidden="1" customHeight="1">
      <c r="A588" s="47">
        <v>42909.520752314813</v>
      </c>
      <c r="B588" s="45">
        <v>370081</v>
      </c>
      <c r="C588" s="45" t="s">
        <v>4022</v>
      </c>
      <c r="D588" s="45" t="s">
        <v>7667</v>
      </c>
      <c r="E588" s="45" t="s">
        <v>7668</v>
      </c>
      <c r="F588" s="46">
        <v>-1996</v>
      </c>
      <c r="G588" s="45" t="s">
        <v>34</v>
      </c>
      <c r="H588" s="45" t="s">
        <v>76</v>
      </c>
      <c r="I588" s="45" t="s">
        <v>54</v>
      </c>
      <c r="J588">
        <f>VLOOKUP(B588,自助退!B:F,5,FALSE)</f>
        <v>1996</v>
      </c>
      <c r="K588" t="str">
        <f t="shared" si="9"/>
        <v/>
      </c>
    </row>
    <row r="589" spans="1:11" ht="13.5" hidden="1" customHeight="1">
      <c r="A589" s="47">
        <v>42909.522835648146</v>
      </c>
      <c r="B589" s="45">
        <v>370098</v>
      </c>
      <c r="C589" s="45" t="s">
        <v>4027</v>
      </c>
      <c r="D589" s="45" t="s">
        <v>7669</v>
      </c>
      <c r="E589" s="45" t="s">
        <v>4031</v>
      </c>
      <c r="F589" s="46">
        <v>-364</v>
      </c>
      <c r="G589" s="45" t="s">
        <v>34</v>
      </c>
      <c r="H589" s="45" t="s">
        <v>88</v>
      </c>
      <c r="I589" s="45" t="s">
        <v>54</v>
      </c>
      <c r="J589">
        <f>VLOOKUP(B589,自助退!B:F,5,FALSE)</f>
        <v>364</v>
      </c>
      <c r="K589" t="str">
        <f t="shared" si="9"/>
        <v/>
      </c>
    </row>
    <row r="590" spans="1:11" ht="13.5" hidden="1" customHeight="1">
      <c r="A590" s="47">
        <v>42909.524062500001</v>
      </c>
      <c r="B590" s="45">
        <v>370108</v>
      </c>
      <c r="C590" s="45" t="s">
        <v>4032</v>
      </c>
      <c r="D590" s="45" t="s">
        <v>7670</v>
      </c>
      <c r="E590" s="45" t="s">
        <v>4036</v>
      </c>
      <c r="F590" s="46">
        <v>-500</v>
      </c>
      <c r="G590" s="45" t="s">
        <v>34</v>
      </c>
      <c r="H590" s="45" t="s">
        <v>84</v>
      </c>
      <c r="I590" s="45" t="s">
        <v>54</v>
      </c>
      <c r="J590">
        <f>VLOOKUP(B590,自助退!B:F,5,FALSE)</f>
        <v>500</v>
      </c>
      <c r="K590" t="str">
        <f t="shared" si="9"/>
        <v/>
      </c>
    </row>
    <row r="591" spans="1:11" ht="13.5" hidden="1" customHeight="1">
      <c r="A591" s="47">
        <v>42909.528912037036</v>
      </c>
      <c r="B591" s="45">
        <v>370144</v>
      </c>
      <c r="C591" s="45" t="s">
        <v>4037</v>
      </c>
      <c r="D591" s="45" t="s">
        <v>7504</v>
      </c>
      <c r="E591" s="45" t="s">
        <v>3425</v>
      </c>
      <c r="F591" s="46">
        <v>-9597</v>
      </c>
      <c r="G591" s="45" t="s">
        <v>34</v>
      </c>
      <c r="H591" s="45" t="s">
        <v>67</v>
      </c>
      <c r="I591" s="45" t="s">
        <v>54</v>
      </c>
      <c r="J591">
        <f>VLOOKUP(B591,自助退!B:F,5,FALSE)</f>
        <v>9597</v>
      </c>
      <c r="K591" t="str">
        <f t="shared" si="9"/>
        <v/>
      </c>
    </row>
    <row r="592" spans="1:11" ht="13.5" hidden="1" customHeight="1">
      <c r="A592" s="47">
        <v>42909.529467592591</v>
      </c>
      <c r="B592" s="45">
        <v>370150</v>
      </c>
      <c r="C592" s="45" t="s">
        <v>332</v>
      </c>
      <c r="D592" s="45" t="s">
        <v>7671</v>
      </c>
      <c r="E592" s="45" t="s">
        <v>4044</v>
      </c>
      <c r="F592" s="46">
        <v>-1200</v>
      </c>
      <c r="G592" s="45" t="s">
        <v>34</v>
      </c>
      <c r="H592" s="45" t="s">
        <v>86</v>
      </c>
      <c r="I592" s="45" t="s">
        <v>60</v>
      </c>
      <c r="J592">
        <f>VLOOKUP(B592,自助退!B:F,5,FALSE)</f>
        <v>1200</v>
      </c>
      <c r="K592" t="str">
        <f t="shared" si="9"/>
        <v/>
      </c>
    </row>
    <row r="593" spans="1:11" ht="13.5" hidden="1" customHeight="1">
      <c r="A593" s="47">
        <v>42909.560104166667</v>
      </c>
      <c r="B593" s="45">
        <v>370313</v>
      </c>
      <c r="C593" s="45" t="s">
        <v>332</v>
      </c>
      <c r="D593" s="45" t="s">
        <v>7672</v>
      </c>
      <c r="E593" s="45" t="s">
        <v>4049</v>
      </c>
      <c r="F593" s="46">
        <v>-96</v>
      </c>
      <c r="G593" s="45" t="s">
        <v>34</v>
      </c>
      <c r="H593" s="45" t="s">
        <v>83</v>
      </c>
      <c r="I593" s="45" t="s">
        <v>60</v>
      </c>
      <c r="J593">
        <f>VLOOKUP(B593,自助退!B:F,5,FALSE)</f>
        <v>96</v>
      </c>
      <c r="K593" t="str">
        <f t="shared" si="9"/>
        <v/>
      </c>
    </row>
    <row r="594" spans="1:11" ht="13.5" hidden="1" customHeight="1">
      <c r="A594" s="47">
        <v>42909.565208333333</v>
      </c>
      <c r="B594" s="45">
        <v>370359</v>
      </c>
      <c r="C594" s="45" t="s">
        <v>332</v>
      </c>
      <c r="D594" s="45" t="s">
        <v>7492</v>
      </c>
      <c r="E594" s="45" t="s">
        <v>3370</v>
      </c>
      <c r="F594" s="46">
        <v>-1832</v>
      </c>
      <c r="G594" s="45" t="s">
        <v>34</v>
      </c>
      <c r="H594" s="45" t="s">
        <v>85</v>
      </c>
      <c r="I594" s="45" t="s">
        <v>60</v>
      </c>
      <c r="J594">
        <f>VLOOKUP(B594,自助退!B:F,5,FALSE)</f>
        <v>1832</v>
      </c>
      <c r="K594" t="str">
        <f t="shared" si="9"/>
        <v/>
      </c>
    </row>
    <row r="595" spans="1:11" ht="13.5" hidden="1" customHeight="1">
      <c r="A595" s="47">
        <v>42909.573425925926</v>
      </c>
      <c r="B595" s="45">
        <v>370458</v>
      </c>
      <c r="C595" s="45" t="s">
        <v>4052</v>
      </c>
      <c r="D595" s="45" t="s">
        <v>7673</v>
      </c>
      <c r="E595" s="45" t="s">
        <v>4056</v>
      </c>
      <c r="F595" s="46">
        <v>-9938</v>
      </c>
      <c r="G595" s="45" t="s">
        <v>34</v>
      </c>
      <c r="H595" s="45" t="s">
        <v>73</v>
      </c>
      <c r="I595" s="45" t="s">
        <v>54</v>
      </c>
      <c r="J595">
        <f>VLOOKUP(B595,自助退!B:F,5,FALSE)</f>
        <v>9938</v>
      </c>
      <c r="K595" t="str">
        <f t="shared" si="9"/>
        <v/>
      </c>
    </row>
    <row r="596" spans="1:11" ht="13.5" hidden="1" customHeight="1">
      <c r="A596" s="47">
        <v>42909.590520833335</v>
      </c>
      <c r="B596" s="45">
        <v>370821</v>
      </c>
      <c r="C596" s="45" t="s">
        <v>4057</v>
      </c>
      <c r="D596" s="45" t="s">
        <v>7674</v>
      </c>
      <c r="E596" s="45" t="s">
        <v>7675</v>
      </c>
      <c r="F596" s="46">
        <v>-25</v>
      </c>
      <c r="G596" s="45" t="s">
        <v>34</v>
      </c>
      <c r="H596" s="45" t="s">
        <v>78</v>
      </c>
      <c r="I596" s="45" t="s">
        <v>54</v>
      </c>
      <c r="J596">
        <f>VLOOKUP(B596,自助退!B:F,5,FALSE)</f>
        <v>25</v>
      </c>
      <c r="K596" t="str">
        <f t="shared" si="9"/>
        <v/>
      </c>
    </row>
    <row r="597" spans="1:11" ht="13.5" hidden="1" customHeight="1">
      <c r="A597" s="47">
        <v>42909.594027777777</v>
      </c>
      <c r="B597" s="45">
        <v>370989</v>
      </c>
      <c r="C597" s="45" t="s">
        <v>4062</v>
      </c>
      <c r="D597" s="45" t="s">
        <v>7676</v>
      </c>
      <c r="E597" s="45" t="s">
        <v>4066</v>
      </c>
      <c r="F597" s="46">
        <v>-176</v>
      </c>
      <c r="G597" s="45" t="s">
        <v>34</v>
      </c>
      <c r="H597" s="45" t="s">
        <v>81</v>
      </c>
      <c r="I597" s="45" t="s">
        <v>54</v>
      </c>
      <c r="J597">
        <f>VLOOKUP(B597,自助退!B:F,5,FALSE)</f>
        <v>176</v>
      </c>
      <c r="K597" t="str">
        <f t="shared" si="9"/>
        <v/>
      </c>
    </row>
    <row r="598" spans="1:11" ht="13.5" hidden="1" customHeight="1">
      <c r="A598" s="47">
        <v>42909.595092592594</v>
      </c>
      <c r="B598" s="45">
        <v>371030</v>
      </c>
      <c r="C598" s="45" t="s">
        <v>4067</v>
      </c>
      <c r="D598" s="45" t="s">
        <v>7677</v>
      </c>
      <c r="E598" s="45" t="s">
        <v>4071</v>
      </c>
      <c r="F598" s="46">
        <v>-277</v>
      </c>
      <c r="G598" s="45" t="s">
        <v>34</v>
      </c>
      <c r="H598" s="45" t="s">
        <v>67</v>
      </c>
      <c r="I598" s="45" t="s">
        <v>54</v>
      </c>
      <c r="J598">
        <f>VLOOKUP(B598,自助退!B:F,5,FALSE)</f>
        <v>277</v>
      </c>
      <c r="K598" t="str">
        <f t="shared" si="9"/>
        <v/>
      </c>
    </row>
    <row r="599" spans="1:11" ht="13.5" hidden="1" customHeight="1">
      <c r="A599" s="47">
        <v>42909.597256944442</v>
      </c>
      <c r="B599" s="45">
        <v>371126</v>
      </c>
      <c r="C599" s="45" t="s">
        <v>4072</v>
      </c>
      <c r="D599" s="45" t="s">
        <v>7678</v>
      </c>
      <c r="E599" s="45" t="s">
        <v>4076</v>
      </c>
      <c r="F599" s="46">
        <v>-1000</v>
      </c>
      <c r="G599" s="45" t="s">
        <v>34</v>
      </c>
      <c r="H599" s="45" t="s">
        <v>78</v>
      </c>
      <c r="I599" s="45" t="s">
        <v>54</v>
      </c>
      <c r="J599">
        <f>VLOOKUP(B599,自助退!B:F,5,FALSE)</f>
        <v>1000</v>
      </c>
      <c r="K599" t="str">
        <f t="shared" si="9"/>
        <v/>
      </c>
    </row>
    <row r="600" spans="1:11" ht="13.5" hidden="1" customHeight="1">
      <c r="A600" s="47">
        <v>42909.599236111113</v>
      </c>
      <c r="B600" s="45">
        <v>371204</v>
      </c>
      <c r="C600" s="45" t="s">
        <v>4077</v>
      </c>
      <c r="D600" s="45" t="s">
        <v>7679</v>
      </c>
      <c r="E600" s="45" t="s">
        <v>4081</v>
      </c>
      <c r="F600" s="46">
        <v>-7</v>
      </c>
      <c r="G600" s="45" t="s">
        <v>34</v>
      </c>
      <c r="H600" s="45" t="s">
        <v>99</v>
      </c>
      <c r="I600" s="45" t="s">
        <v>54</v>
      </c>
      <c r="J600">
        <f>VLOOKUP(B600,自助退!B:F,5,FALSE)</f>
        <v>7</v>
      </c>
      <c r="K600" t="str">
        <f t="shared" si="9"/>
        <v/>
      </c>
    </row>
    <row r="601" spans="1:11" ht="13.5" hidden="1" customHeight="1">
      <c r="A601" s="47">
        <v>42909.599560185183</v>
      </c>
      <c r="B601" s="45">
        <v>371220</v>
      </c>
      <c r="C601" s="45" t="s">
        <v>4082</v>
      </c>
      <c r="D601" s="45" t="s">
        <v>7680</v>
      </c>
      <c r="E601" s="45" t="s">
        <v>4086</v>
      </c>
      <c r="F601" s="46">
        <v>-50</v>
      </c>
      <c r="G601" s="45" t="s">
        <v>34</v>
      </c>
      <c r="H601" s="45" t="s">
        <v>879</v>
      </c>
      <c r="I601" s="45" t="s">
        <v>54</v>
      </c>
      <c r="J601">
        <f>VLOOKUP(B601,自助退!B:F,5,FALSE)</f>
        <v>50</v>
      </c>
      <c r="K601" t="str">
        <f t="shared" si="9"/>
        <v/>
      </c>
    </row>
    <row r="602" spans="1:11" ht="13.5" hidden="1" customHeight="1">
      <c r="A602" s="47">
        <v>42909.604594907411</v>
      </c>
      <c r="B602" s="45">
        <v>371476</v>
      </c>
      <c r="C602" s="45" t="s">
        <v>4087</v>
      </c>
      <c r="D602" s="45" t="s">
        <v>7681</v>
      </c>
      <c r="E602" s="45" t="s">
        <v>4091</v>
      </c>
      <c r="F602" s="46">
        <v>-312</v>
      </c>
      <c r="G602" s="45" t="s">
        <v>34</v>
      </c>
      <c r="H602" s="45" t="s">
        <v>70</v>
      </c>
      <c r="I602" s="45" t="s">
        <v>54</v>
      </c>
      <c r="J602">
        <f>VLOOKUP(B602,自助退!B:F,5,FALSE)</f>
        <v>312</v>
      </c>
      <c r="K602" t="str">
        <f t="shared" si="9"/>
        <v/>
      </c>
    </row>
    <row r="603" spans="1:11" ht="13.5" hidden="1" customHeight="1">
      <c r="A603" s="47">
        <v>42909.607488425929</v>
      </c>
      <c r="B603" s="45">
        <v>371613</v>
      </c>
      <c r="C603" s="45" t="s">
        <v>4092</v>
      </c>
      <c r="D603" s="45" t="s">
        <v>7682</v>
      </c>
      <c r="E603" s="45" t="s">
        <v>4096</v>
      </c>
      <c r="F603" s="46">
        <v>-500</v>
      </c>
      <c r="G603" s="45" t="s">
        <v>34</v>
      </c>
      <c r="H603" s="45" t="s">
        <v>92</v>
      </c>
      <c r="I603" s="45" t="s">
        <v>54</v>
      </c>
      <c r="J603">
        <f>VLOOKUP(B603,自助退!B:F,5,FALSE)</f>
        <v>500</v>
      </c>
      <c r="K603" t="str">
        <f t="shared" si="9"/>
        <v/>
      </c>
    </row>
    <row r="604" spans="1:11" ht="13.5" hidden="1" customHeight="1">
      <c r="A604" s="47">
        <v>42909.608194444445</v>
      </c>
      <c r="B604" s="45">
        <v>371665</v>
      </c>
      <c r="C604" s="45" t="s">
        <v>4097</v>
      </c>
      <c r="D604" s="45" t="s">
        <v>7683</v>
      </c>
      <c r="E604" s="45" t="s">
        <v>7684</v>
      </c>
      <c r="F604" s="46">
        <v>-2500</v>
      </c>
      <c r="G604" s="45" t="s">
        <v>34</v>
      </c>
      <c r="H604" s="45" t="s">
        <v>92</v>
      </c>
      <c r="I604" s="45" t="s">
        <v>54</v>
      </c>
      <c r="J604">
        <f>VLOOKUP(B604,自助退!B:F,5,FALSE)</f>
        <v>2500</v>
      </c>
      <c r="K604" t="str">
        <f t="shared" si="9"/>
        <v/>
      </c>
    </row>
    <row r="605" spans="1:11" ht="13.5" hidden="1" customHeight="1">
      <c r="A605" s="47">
        <v>42909.615995370368</v>
      </c>
      <c r="B605" s="45">
        <v>372102</v>
      </c>
      <c r="C605" s="45" t="s">
        <v>4100</v>
      </c>
      <c r="D605" s="45" t="s">
        <v>7685</v>
      </c>
      <c r="E605" s="45" t="s">
        <v>4104</v>
      </c>
      <c r="F605" s="46">
        <v>-1178</v>
      </c>
      <c r="G605" s="45" t="s">
        <v>34</v>
      </c>
      <c r="H605" s="45" t="s">
        <v>85</v>
      </c>
      <c r="I605" s="45" t="s">
        <v>54</v>
      </c>
      <c r="J605">
        <f>VLOOKUP(B605,自助退!B:F,5,FALSE)</f>
        <v>1178</v>
      </c>
      <c r="K605" t="str">
        <f t="shared" si="9"/>
        <v/>
      </c>
    </row>
    <row r="606" spans="1:11" ht="13.5" hidden="1" customHeight="1">
      <c r="A606" s="47">
        <v>42909.616875</v>
      </c>
      <c r="B606" s="45">
        <v>372159</v>
      </c>
      <c r="C606" s="45" t="s">
        <v>4105</v>
      </c>
      <c r="D606" s="45" t="s">
        <v>7686</v>
      </c>
      <c r="E606" s="45" t="s">
        <v>4109</v>
      </c>
      <c r="F606" s="46">
        <v>-936</v>
      </c>
      <c r="G606" s="45" t="s">
        <v>34</v>
      </c>
      <c r="H606" s="45" t="s">
        <v>77</v>
      </c>
      <c r="I606" s="45" t="s">
        <v>54</v>
      </c>
      <c r="J606">
        <f>VLOOKUP(B606,自助退!B:F,5,FALSE)</f>
        <v>936</v>
      </c>
      <c r="K606" t="str">
        <f t="shared" si="9"/>
        <v/>
      </c>
    </row>
    <row r="607" spans="1:11" ht="13.5" hidden="1" customHeight="1">
      <c r="A607" s="47">
        <v>42909.619386574072</v>
      </c>
      <c r="B607" s="45">
        <v>372310</v>
      </c>
      <c r="C607" s="45" t="s">
        <v>4110</v>
      </c>
      <c r="D607" s="45" t="s">
        <v>7687</v>
      </c>
      <c r="E607" s="45" t="s">
        <v>7688</v>
      </c>
      <c r="F607" s="46">
        <v>-14</v>
      </c>
      <c r="G607" s="45" t="s">
        <v>34</v>
      </c>
      <c r="H607" s="45" t="s">
        <v>86</v>
      </c>
      <c r="I607" s="45" t="s">
        <v>54</v>
      </c>
      <c r="J607">
        <f>VLOOKUP(B607,自助退!B:F,5,FALSE)</f>
        <v>14</v>
      </c>
      <c r="K607" t="str">
        <f t="shared" si="9"/>
        <v/>
      </c>
    </row>
    <row r="608" spans="1:11" ht="13.5" hidden="1" customHeight="1">
      <c r="A608" s="47">
        <v>42909.619756944441</v>
      </c>
      <c r="B608" s="45">
        <v>372334</v>
      </c>
      <c r="C608" s="45" t="s">
        <v>4115</v>
      </c>
      <c r="D608" s="45" t="s">
        <v>7689</v>
      </c>
      <c r="E608" s="45" t="s">
        <v>4114</v>
      </c>
      <c r="F608" s="46">
        <v>-14</v>
      </c>
      <c r="G608" s="45" t="s">
        <v>34</v>
      </c>
      <c r="H608" s="45" t="s">
        <v>86</v>
      </c>
      <c r="I608" s="45" t="s">
        <v>54</v>
      </c>
      <c r="J608">
        <f>VLOOKUP(B608,自助退!B:F,5,FALSE)</f>
        <v>14</v>
      </c>
      <c r="K608" t="str">
        <f t="shared" si="9"/>
        <v/>
      </c>
    </row>
    <row r="609" spans="1:11" ht="13.5" hidden="1" customHeight="1">
      <c r="A609" s="47">
        <v>42909.622187499997</v>
      </c>
      <c r="B609" s="45">
        <v>372471</v>
      </c>
      <c r="C609" s="45" t="s">
        <v>4117</v>
      </c>
      <c r="D609" s="45" t="s">
        <v>7690</v>
      </c>
      <c r="E609" s="45" t="s">
        <v>4121</v>
      </c>
      <c r="F609" s="46">
        <v>-1913</v>
      </c>
      <c r="G609" s="45" t="s">
        <v>34</v>
      </c>
      <c r="H609" s="45" t="s">
        <v>83</v>
      </c>
      <c r="I609" s="45" t="s">
        <v>54</v>
      </c>
      <c r="J609">
        <f>VLOOKUP(B609,自助退!B:F,5,FALSE)</f>
        <v>1913</v>
      </c>
      <c r="K609" t="str">
        <f t="shared" si="9"/>
        <v/>
      </c>
    </row>
    <row r="610" spans="1:11" ht="13.5" hidden="1" customHeight="1">
      <c r="A610" s="47">
        <v>42909.623622685183</v>
      </c>
      <c r="B610" s="45">
        <v>372559</v>
      </c>
      <c r="C610" s="45" t="s">
        <v>4122</v>
      </c>
      <c r="D610" s="45" t="s">
        <v>808</v>
      </c>
      <c r="E610" s="45" t="s">
        <v>809</v>
      </c>
      <c r="F610" s="46">
        <v>-1000</v>
      </c>
      <c r="G610" s="45" t="s">
        <v>34</v>
      </c>
      <c r="H610" s="45" t="s">
        <v>7454</v>
      </c>
      <c r="I610" s="45" t="s">
        <v>54</v>
      </c>
      <c r="J610">
        <f>VLOOKUP(B610,自助退!B:F,5,FALSE)</f>
        <v>1000</v>
      </c>
      <c r="K610" t="str">
        <f t="shared" si="9"/>
        <v/>
      </c>
    </row>
    <row r="611" spans="1:11" ht="13.5" hidden="1" customHeight="1">
      <c r="A611" s="47">
        <v>42909.624479166669</v>
      </c>
      <c r="B611" s="45">
        <v>372611</v>
      </c>
      <c r="C611" s="45" t="s">
        <v>4125</v>
      </c>
      <c r="D611" s="45" t="s">
        <v>7691</v>
      </c>
      <c r="E611" s="45" t="s">
        <v>7692</v>
      </c>
      <c r="F611" s="46">
        <v>-1450</v>
      </c>
      <c r="G611" s="45" t="s">
        <v>34</v>
      </c>
      <c r="H611" s="45" t="s">
        <v>7693</v>
      </c>
      <c r="I611" s="45" t="s">
        <v>54</v>
      </c>
      <c r="J611">
        <f>VLOOKUP(B611,自助退!B:F,5,FALSE)</f>
        <v>1450</v>
      </c>
      <c r="K611" t="str">
        <f t="shared" si="9"/>
        <v/>
      </c>
    </row>
    <row r="612" spans="1:11" ht="13.5" hidden="1" customHeight="1">
      <c r="A612" s="47">
        <v>42909.627488425926</v>
      </c>
      <c r="B612" s="45">
        <v>372792</v>
      </c>
      <c r="C612" s="45" t="s">
        <v>332</v>
      </c>
      <c r="D612" s="45" t="s">
        <v>7694</v>
      </c>
      <c r="E612" s="45" t="s">
        <v>4134</v>
      </c>
      <c r="F612" s="46">
        <v>-8922</v>
      </c>
      <c r="G612" s="45" t="s">
        <v>34</v>
      </c>
      <c r="H612" s="45" t="s">
        <v>85</v>
      </c>
      <c r="I612" s="45" t="s">
        <v>60</v>
      </c>
      <c r="J612">
        <f>VLOOKUP(B612,自助退!B:F,5,FALSE)</f>
        <v>8922</v>
      </c>
      <c r="K612" t="str">
        <f t="shared" si="9"/>
        <v/>
      </c>
    </row>
    <row r="613" spans="1:11" ht="13.5" hidden="1" customHeight="1">
      <c r="A613" s="47">
        <v>42909.629247685189</v>
      </c>
      <c r="B613" s="45">
        <v>372882</v>
      </c>
      <c r="C613" s="45" t="s">
        <v>332</v>
      </c>
      <c r="D613" s="45" t="s">
        <v>7695</v>
      </c>
      <c r="E613" s="45" t="s">
        <v>7696</v>
      </c>
      <c r="F613" s="46">
        <v>-500</v>
      </c>
      <c r="G613" s="45" t="s">
        <v>34</v>
      </c>
      <c r="H613" s="45" t="s">
        <v>84</v>
      </c>
      <c r="I613" s="45" t="s">
        <v>60</v>
      </c>
      <c r="J613">
        <f>VLOOKUP(B613,自助退!B:F,5,FALSE)</f>
        <v>500</v>
      </c>
      <c r="K613" t="str">
        <f t="shared" si="9"/>
        <v/>
      </c>
    </row>
    <row r="614" spans="1:11" ht="13.5" hidden="1" customHeight="1">
      <c r="A614" s="47">
        <v>42909.632094907407</v>
      </c>
      <c r="B614" s="45">
        <v>373000</v>
      </c>
      <c r="C614" s="45" t="s">
        <v>4139</v>
      </c>
      <c r="D614" s="45" t="s">
        <v>7697</v>
      </c>
      <c r="E614" s="45" t="s">
        <v>4143</v>
      </c>
      <c r="F614" s="46">
        <v>-500</v>
      </c>
      <c r="G614" s="45" t="s">
        <v>34</v>
      </c>
      <c r="H614" s="45" t="s">
        <v>69</v>
      </c>
      <c r="I614" s="45" t="s">
        <v>54</v>
      </c>
      <c r="J614">
        <f>VLOOKUP(B614,自助退!B:F,5,FALSE)</f>
        <v>500</v>
      </c>
      <c r="K614" t="str">
        <f t="shared" si="9"/>
        <v/>
      </c>
    </row>
    <row r="615" spans="1:11" ht="13.5" hidden="1" customHeight="1">
      <c r="A615" s="47">
        <v>42909.632673611108</v>
      </c>
      <c r="B615" s="45">
        <v>373025</v>
      </c>
      <c r="C615" s="45" t="s">
        <v>332</v>
      </c>
      <c r="D615" s="45" t="s">
        <v>7698</v>
      </c>
      <c r="E615" s="45" t="s">
        <v>7699</v>
      </c>
      <c r="F615" s="46">
        <v>-94</v>
      </c>
      <c r="G615" s="45" t="s">
        <v>34</v>
      </c>
      <c r="H615" s="45" t="s">
        <v>76</v>
      </c>
      <c r="I615" s="45" t="s">
        <v>60</v>
      </c>
      <c r="J615">
        <f>VLOOKUP(B615,自助退!B:F,5,FALSE)</f>
        <v>94</v>
      </c>
      <c r="K615" t="str">
        <f t="shared" si="9"/>
        <v/>
      </c>
    </row>
    <row r="616" spans="1:11" ht="13.5" hidden="1" customHeight="1">
      <c r="A616" s="47">
        <v>42909.637662037036</v>
      </c>
      <c r="B616" s="45">
        <v>373256</v>
      </c>
      <c r="C616" s="45" t="s">
        <v>4144</v>
      </c>
      <c r="D616" s="45" t="s">
        <v>7700</v>
      </c>
      <c r="E616" s="45" t="s">
        <v>4148</v>
      </c>
      <c r="F616" s="46">
        <v>-777</v>
      </c>
      <c r="G616" s="45" t="s">
        <v>34</v>
      </c>
      <c r="H616" s="45" t="s">
        <v>7701</v>
      </c>
      <c r="I616" s="45" t="s">
        <v>54</v>
      </c>
      <c r="J616">
        <f>VLOOKUP(B616,自助退!B:F,5,FALSE)</f>
        <v>777</v>
      </c>
      <c r="K616" t="str">
        <f t="shared" si="9"/>
        <v/>
      </c>
    </row>
    <row r="617" spans="1:11" ht="13.5" hidden="1" customHeight="1">
      <c r="A617" s="47">
        <v>42909.6403587963</v>
      </c>
      <c r="B617" s="45">
        <v>373395</v>
      </c>
      <c r="C617" s="45" t="s">
        <v>332</v>
      </c>
      <c r="D617" s="45" t="s">
        <v>7702</v>
      </c>
      <c r="E617" s="45" t="s">
        <v>4152</v>
      </c>
      <c r="F617" s="46">
        <v>-494</v>
      </c>
      <c r="G617" s="45" t="s">
        <v>34</v>
      </c>
      <c r="H617" s="45" t="s">
        <v>86</v>
      </c>
      <c r="I617" s="45" t="s">
        <v>60</v>
      </c>
      <c r="J617">
        <f>VLOOKUP(B617,自助退!B:F,5,FALSE)</f>
        <v>494</v>
      </c>
      <c r="K617" t="str">
        <f t="shared" si="9"/>
        <v/>
      </c>
    </row>
    <row r="618" spans="1:11" ht="13.5" hidden="1" customHeight="1">
      <c r="A618" s="47">
        <v>42909.647060185183</v>
      </c>
      <c r="B618" s="45">
        <v>373745</v>
      </c>
      <c r="C618" s="45" t="s">
        <v>332</v>
      </c>
      <c r="D618" s="45" t="s">
        <v>7703</v>
      </c>
      <c r="E618" s="45" t="s">
        <v>4157</v>
      </c>
      <c r="F618" s="46">
        <v>-92</v>
      </c>
      <c r="G618" s="45" t="s">
        <v>34</v>
      </c>
      <c r="H618" s="45" t="s">
        <v>68</v>
      </c>
      <c r="I618" s="45" t="s">
        <v>60</v>
      </c>
      <c r="J618">
        <f>VLOOKUP(B618,自助退!B:F,5,FALSE)</f>
        <v>92</v>
      </c>
      <c r="K618" t="str">
        <f t="shared" si="9"/>
        <v/>
      </c>
    </row>
    <row r="619" spans="1:11" ht="13.5" hidden="1" customHeight="1">
      <c r="A619" s="47">
        <v>42909.647291666668</v>
      </c>
      <c r="B619" s="45">
        <v>373757</v>
      </c>
      <c r="C619" s="45" t="s">
        <v>4158</v>
      </c>
      <c r="D619" s="45" t="s">
        <v>7704</v>
      </c>
      <c r="E619" s="45" t="s">
        <v>4162</v>
      </c>
      <c r="F619" s="46">
        <v>-996</v>
      </c>
      <c r="G619" s="45" t="s">
        <v>34</v>
      </c>
      <c r="H619" s="45" t="s">
        <v>83</v>
      </c>
      <c r="I619" s="45" t="s">
        <v>54</v>
      </c>
      <c r="J619">
        <f>VLOOKUP(B619,自助退!B:F,5,FALSE)</f>
        <v>996</v>
      </c>
      <c r="K619" t="str">
        <f t="shared" ref="K619:K682" si="10">IF(J619=F619*-1,"",1)</f>
        <v/>
      </c>
    </row>
    <row r="620" spans="1:11" ht="13.5" hidden="1" customHeight="1">
      <c r="A620" s="47">
        <v>42909.662581018521</v>
      </c>
      <c r="B620" s="45">
        <v>374542</v>
      </c>
      <c r="C620" s="45" t="s">
        <v>4163</v>
      </c>
      <c r="D620" s="45" t="s">
        <v>7705</v>
      </c>
      <c r="E620" s="45" t="s">
        <v>4167</v>
      </c>
      <c r="F620" s="46">
        <v>-150</v>
      </c>
      <c r="G620" s="45" t="s">
        <v>34</v>
      </c>
      <c r="H620" s="45" t="s">
        <v>93</v>
      </c>
      <c r="I620" s="45" t="s">
        <v>54</v>
      </c>
      <c r="J620">
        <f>VLOOKUP(B620,自助退!B:F,5,FALSE)</f>
        <v>150</v>
      </c>
      <c r="K620" t="str">
        <f t="shared" si="10"/>
        <v/>
      </c>
    </row>
    <row r="621" spans="1:11" ht="13.5" hidden="1" customHeight="1">
      <c r="A621" s="47">
        <v>42909.664618055554</v>
      </c>
      <c r="B621" s="45">
        <v>374645</v>
      </c>
      <c r="C621" s="45" t="s">
        <v>332</v>
      </c>
      <c r="D621" s="45" t="s">
        <v>7706</v>
      </c>
      <c r="E621" s="45" t="s">
        <v>4172</v>
      </c>
      <c r="F621" s="46">
        <v>-44</v>
      </c>
      <c r="G621" s="45" t="s">
        <v>34</v>
      </c>
      <c r="H621" s="45" t="s">
        <v>72</v>
      </c>
      <c r="I621" s="45" t="s">
        <v>60</v>
      </c>
      <c r="J621">
        <f>VLOOKUP(B621,自助退!B:F,5,FALSE)</f>
        <v>44</v>
      </c>
      <c r="K621" t="str">
        <f t="shared" si="10"/>
        <v/>
      </c>
    </row>
    <row r="622" spans="1:11" ht="13.5" hidden="1" customHeight="1">
      <c r="A622" s="47">
        <v>42909.672592592593</v>
      </c>
      <c r="B622" s="45">
        <v>374986</v>
      </c>
      <c r="C622" s="45" t="s">
        <v>4173</v>
      </c>
      <c r="D622" s="45" t="s">
        <v>7707</v>
      </c>
      <c r="E622" s="45" t="s">
        <v>4177</v>
      </c>
      <c r="F622" s="46">
        <v>-46</v>
      </c>
      <c r="G622" s="45" t="s">
        <v>34</v>
      </c>
      <c r="H622" s="45" t="s">
        <v>88</v>
      </c>
      <c r="I622" s="45" t="s">
        <v>54</v>
      </c>
      <c r="J622">
        <f>VLOOKUP(B622,自助退!B:F,5,FALSE)</f>
        <v>46</v>
      </c>
      <c r="K622" t="str">
        <f t="shared" si="10"/>
        <v/>
      </c>
    </row>
    <row r="623" spans="1:11" ht="13.5" hidden="1" customHeight="1">
      <c r="A623" s="47">
        <v>42909.673449074071</v>
      </c>
      <c r="B623" s="45">
        <v>375030</v>
      </c>
      <c r="C623" s="45" t="s">
        <v>4178</v>
      </c>
      <c r="D623" s="45" t="s">
        <v>7708</v>
      </c>
      <c r="E623" s="45" t="s">
        <v>4182</v>
      </c>
      <c r="F623" s="46">
        <v>-31</v>
      </c>
      <c r="G623" s="45" t="s">
        <v>34</v>
      </c>
      <c r="H623" s="45" t="s">
        <v>97</v>
      </c>
      <c r="I623" s="45" t="s">
        <v>54</v>
      </c>
      <c r="J623">
        <f>VLOOKUP(B623,自助退!B:F,5,FALSE)</f>
        <v>31</v>
      </c>
      <c r="K623" t="str">
        <f t="shared" si="10"/>
        <v/>
      </c>
    </row>
    <row r="624" spans="1:11" ht="13.5" hidden="1" customHeight="1">
      <c r="A624" s="47">
        <v>42909.673449074071</v>
      </c>
      <c r="B624" s="45">
        <v>375032</v>
      </c>
      <c r="C624" s="45" t="s">
        <v>4183</v>
      </c>
      <c r="D624" s="45" t="s">
        <v>7709</v>
      </c>
      <c r="E624" s="45" t="s">
        <v>4187</v>
      </c>
      <c r="F624" s="46">
        <v>-254</v>
      </c>
      <c r="G624" s="45" t="s">
        <v>34</v>
      </c>
      <c r="H624" s="45" t="s">
        <v>86</v>
      </c>
      <c r="I624" s="45" t="s">
        <v>54</v>
      </c>
      <c r="J624">
        <f>VLOOKUP(B624,自助退!B:F,5,FALSE)</f>
        <v>254</v>
      </c>
      <c r="K624" t="str">
        <f t="shared" si="10"/>
        <v/>
      </c>
    </row>
    <row r="625" spans="1:11" ht="13.5" hidden="1" customHeight="1">
      <c r="A625" s="47">
        <v>42909.675428240742</v>
      </c>
      <c r="B625" s="45">
        <v>375120</v>
      </c>
      <c r="C625" s="45" t="s">
        <v>4188</v>
      </c>
      <c r="D625" s="45" t="s">
        <v>7710</v>
      </c>
      <c r="E625" s="45" t="s">
        <v>4192</v>
      </c>
      <c r="F625" s="46">
        <v>-880</v>
      </c>
      <c r="G625" s="45" t="s">
        <v>34</v>
      </c>
      <c r="H625" s="45" t="s">
        <v>97</v>
      </c>
      <c r="I625" s="45" t="s">
        <v>54</v>
      </c>
      <c r="J625">
        <f>VLOOKUP(B625,自助退!B:F,5,FALSE)</f>
        <v>880</v>
      </c>
      <c r="K625" t="str">
        <f t="shared" si="10"/>
        <v/>
      </c>
    </row>
    <row r="626" spans="1:11" ht="13.5" hidden="1" customHeight="1">
      <c r="A626" s="47">
        <v>42909.678101851852</v>
      </c>
      <c r="B626" s="45">
        <v>375229</v>
      </c>
      <c r="C626" s="45" t="s">
        <v>4193</v>
      </c>
      <c r="D626" s="45" t="s">
        <v>7711</v>
      </c>
      <c r="E626" s="45" t="s">
        <v>709</v>
      </c>
      <c r="F626" s="46">
        <v>-9000</v>
      </c>
      <c r="G626" s="45" t="s">
        <v>34</v>
      </c>
      <c r="H626" s="45" t="s">
        <v>85</v>
      </c>
      <c r="I626" s="45" t="s">
        <v>54</v>
      </c>
      <c r="J626">
        <f>VLOOKUP(B626,自助退!B:F,5,FALSE)</f>
        <v>9000</v>
      </c>
      <c r="K626" t="str">
        <f t="shared" si="10"/>
        <v/>
      </c>
    </row>
    <row r="627" spans="1:11" ht="13.5" hidden="1" customHeight="1">
      <c r="A627" s="47">
        <v>42909.680555555555</v>
      </c>
      <c r="B627" s="45">
        <v>375311</v>
      </c>
      <c r="C627" s="45" t="s">
        <v>4198</v>
      </c>
      <c r="D627" s="45" t="s">
        <v>7712</v>
      </c>
      <c r="E627" s="45" t="s">
        <v>4202</v>
      </c>
      <c r="F627" s="46">
        <v>-200</v>
      </c>
      <c r="G627" s="45" t="s">
        <v>34</v>
      </c>
      <c r="H627" s="45" t="s">
        <v>67</v>
      </c>
      <c r="I627" s="45" t="s">
        <v>54</v>
      </c>
      <c r="J627">
        <f>VLOOKUP(B627,自助退!B:F,5,FALSE)</f>
        <v>200</v>
      </c>
      <c r="K627" t="str">
        <f t="shared" si="10"/>
        <v/>
      </c>
    </row>
    <row r="628" spans="1:11" ht="13.5" hidden="1" customHeight="1">
      <c r="A628" s="47">
        <v>42909.680694444447</v>
      </c>
      <c r="B628" s="45">
        <v>375318</v>
      </c>
      <c r="C628" s="45" t="s">
        <v>332</v>
      </c>
      <c r="D628" s="45" t="s">
        <v>7713</v>
      </c>
      <c r="E628" s="45" t="s">
        <v>4207</v>
      </c>
      <c r="F628" s="46">
        <v>-376</v>
      </c>
      <c r="G628" s="45" t="s">
        <v>34</v>
      </c>
      <c r="H628" s="45" t="s">
        <v>74</v>
      </c>
      <c r="I628" s="45" t="s">
        <v>60</v>
      </c>
      <c r="J628">
        <f>VLOOKUP(B628,自助退!B:F,5,FALSE)</f>
        <v>376</v>
      </c>
      <c r="K628" t="str">
        <f t="shared" si="10"/>
        <v/>
      </c>
    </row>
    <row r="629" spans="1:11" ht="13.5" hidden="1" customHeight="1">
      <c r="A629" s="47">
        <v>42909.680891203701</v>
      </c>
      <c r="B629" s="45">
        <v>375320</v>
      </c>
      <c r="C629" s="45" t="s">
        <v>4208</v>
      </c>
      <c r="D629" s="45" t="s">
        <v>7712</v>
      </c>
      <c r="E629" s="45" t="s">
        <v>4202</v>
      </c>
      <c r="F629" s="46">
        <v>-200</v>
      </c>
      <c r="G629" s="45" t="s">
        <v>34</v>
      </c>
      <c r="H629" s="45" t="s">
        <v>67</v>
      </c>
      <c r="I629" s="45" t="s">
        <v>54</v>
      </c>
      <c r="J629">
        <f>VLOOKUP(B629,自助退!B:F,5,FALSE)</f>
        <v>200</v>
      </c>
      <c r="K629" t="str">
        <f t="shared" si="10"/>
        <v/>
      </c>
    </row>
    <row r="630" spans="1:11" ht="13.5" hidden="1" customHeight="1">
      <c r="A630" s="47">
        <v>42909.68109953704</v>
      </c>
      <c r="B630" s="45">
        <v>375335</v>
      </c>
      <c r="C630" s="45" t="s">
        <v>4210</v>
      </c>
      <c r="D630" s="45" t="s">
        <v>7712</v>
      </c>
      <c r="E630" s="45" t="s">
        <v>4202</v>
      </c>
      <c r="F630" s="46">
        <v>-415</v>
      </c>
      <c r="G630" s="45" t="s">
        <v>34</v>
      </c>
      <c r="H630" s="45" t="s">
        <v>67</v>
      </c>
      <c r="I630" s="45" t="s">
        <v>54</v>
      </c>
      <c r="J630">
        <f>VLOOKUP(B630,自助退!B:F,5,FALSE)</f>
        <v>415</v>
      </c>
      <c r="K630" t="str">
        <f t="shared" si="10"/>
        <v/>
      </c>
    </row>
    <row r="631" spans="1:11" ht="13.5" hidden="1" customHeight="1">
      <c r="A631" s="47">
        <v>42909.682986111111</v>
      </c>
      <c r="B631" s="45">
        <v>375424</v>
      </c>
      <c r="C631" s="45" t="s">
        <v>332</v>
      </c>
      <c r="D631" s="45" t="s">
        <v>7714</v>
      </c>
      <c r="E631" s="45" t="s">
        <v>4217</v>
      </c>
      <c r="F631" s="46">
        <v>-6</v>
      </c>
      <c r="G631" s="45" t="s">
        <v>34</v>
      </c>
      <c r="H631" s="45" t="s">
        <v>70</v>
      </c>
      <c r="I631" s="45" t="s">
        <v>60</v>
      </c>
      <c r="J631">
        <f>VLOOKUP(B631,自助退!B:F,5,FALSE)</f>
        <v>6</v>
      </c>
      <c r="K631" t="str">
        <f t="shared" si="10"/>
        <v/>
      </c>
    </row>
    <row r="632" spans="1:11" ht="13.5" hidden="1" customHeight="1">
      <c r="A632" s="47">
        <v>42909.68478009259</v>
      </c>
      <c r="B632" s="45">
        <v>375490</v>
      </c>
      <c r="C632" s="45" t="s">
        <v>4218</v>
      </c>
      <c r="D632" s="45" t="s">
        <v>7715</v>
      </c>
      <c r="E632" s="45" t="s">
        <v>4222</v>
      </c>
      <c r="F632" s="46">
        <v>-721</v>
      </c>
      <c r="G632" s="45" t="s">
        <v>34</v>
      </c>
      <c r="H632" s="45" t="s">
        <v>74</v>
      </c>
      <c r="I632" s="45" t="s">
        <v>54</v>
      </c>
      <c r="J632">
        <f>VLOOKUP(B632,自助退!B:F,5,FALSE)</f>
        <v>721</v>
      </c>
      <c r="K632" t="str">
        <f t="shared" si="10"/>
        <v/>
      </c>
    </row>
    <row r="633" spans="1:11" ht="13.5" hidden="1" customHeight="1">
      <c r="A633" s="47">
        <v>42909.685590277775</v>
      </c>
      <c r="B633" s="45">
        <v>375520</v>
      </c>
      <c r="C633" s="45" t="s">
        <v>4223</v>
      </c>
      <c r="D633" s="45" t="s">
        <v>7716</v>
      </c>
      <c r="E633" s="45" t="s">
        <v>1067</v>
      </c>
      <c r="F633" s="46">
        <v>-45</v>
      </c>
      <c r="G633" s="45" t="s">
        <v>34</v>
      </c>
      <c r="H633" s="45" t="s">
        <v>74</v>
      </c>
      <c r="I633" s="45" t="s">
        <v>54</v>
      </c>
      <c r="J633">
        <f>VLOOKUP(B633,自助退!B:F,5,FALSE)</f>
        <v>45</v>
      </c>
      <c r="K633" t="str">
        <f t="shared" si="10"/>
        <v/>
      </c>
    </row>
    <row r="634" spans="1:11" ht="13.5" hidden="1" customHeight="1">
      <c r="A634" s="47">
        <v>42909.688472222224</v>
      </c>
      <c r="B634" s="45">
        <v>375628</v>
      </c>
      <c r="C634" s="45" t="s">
        <v>4226</v>
      </c>
      <c r="D634" s="45" t="s">
        <v>7717</v>
      </c>
      <c r="E634" s="45" t="s">
        <v>7718</v>
      </c>
      <c r="F634" s="46">
        <v>-192</v>
      </c>
      <c r="G634" s="45" t="s">
        <v>34</v>
      </c>
      <c r="H634" s="45" t="s">
        <v>86</v>
      </c>
      <c r="I634" s="45" t="s">
        <v>54</v>
      </c>
      <c r="J634">
        <f>VLOOKUP(B634,自助退!B:F,5,FALSE)</f>
        <v>192</v>
      </c>
      <c r="K634" t="str">
        <f t="shared" si="10"/>
        <v/>
      </c>
    </row>
    <row r="635" spans="1:11" ht="13.5" hidden="1" customHeight="1">
      <c r="A635" s="47">
        <v>42909.694456018522</v>
      </c>
      <c r="B635" s="45">
        <v>375793</v>
      </c>
      <c r="C635" s="45" t="s">
        <v>4231</v>
      </c>
      <c r="D635" s="45" t="s">
        <v>7719</v>
      </c>
      <c r="E635" s="45" t="s">
        <v>7720</v>
      </c>
      <c r="F635" s="46">
        <v>-128</v>
      </c>
      <c r="G635" s="45" t="s">
        <v>34</v>
      </c>
      <c r="H635" s="45" t="s">
        <v>73</v>
      </c>
      <c r="I635" s="45" t="s">
        <v>54</v>
      </c>
      <c r="J635">
        <f>VLOOKUP(B635,自助退!B:F,5,FALSE)</f>
        <v>128</v>
      </c>
      <c r="K635" t="str">
        <f t="shared" si="10"/>
        <v/>
      </c>
    </row>
    <row r="636" spans="1:11" ht="13.5" hidden="1" customHeight="1">
      <c r="A636" s="47">
        <v>42909.695937500001</v>
      </c>
      <c r="B636" s="45">
        <v>375860</v>
      </c>
      <c r="C636" s="45" t="s">
        <v>332</v>
      </c>
      <c r="D636" s="45" t="s">
        <v>7721</v>
      </c>
      <c r="E636" s="45" t="s">
        <v>4240</v>
      </c>
      <c r="F636" s="46">
        <v>-96</v>
      </c>
      <c r="G636" s="45" t="s">
        <v>34</v>
      </c>
      <c r="H636" s="45" t="s">
        <v>80</v>
      </c>
      <c r="I636" s="45" t="s">
        <v>60</v>
      </c>
      <c r="J636">
        <f>VLOOKUP(B636,自助退!B:F,5,FALSE)</f>
        <v>96</v>
      </c>
      <c r="K636" t="str">
        <f t="shared" si="10"/>
        <v/>
      </c>
    </row>
    <row r="637" spans="1:11" ht="13.5" hidden="1" customHeight="1">
      <c r="A637" s="47">
        <v>42909.714918981481</v>
      </c>
      <c r="B637" s="45">
        <v>376339</v>
      </c>
      <c r="C637" s="45" t="s">
        <v>332</v>
      </c>
      <c r="D637" s="45" t="s">
        <v>7722</v>
      </c>
      <c r="E637" s="45" t="s">
        <v>4245</v>
      </c>
      <c r="F637" s="46">
        <v>-246</v>
      </c>
      <c r="G637" s="45" t="s">
        <v>34</v>
      </c>
      <c r="H637" s="45" t="s">
        <v>1061</v>
      </c>
      <c r="I637" s="45" t="s">
        <v>60</v>
      </c>
      <c r="J637">
        <f>VLOOKUP(B637,自助退!B:F,5,FALSE)</f>
        <v>246</v>
      </c>
      <c r="K637" t="str">
        <f t="shared" si="10"/>
        <v/>
      </c>
    </row>
    <row r="638" spans="1:11" ht="13.5" hidden="1" customHeight="1">
      <c r="A638" s="47">
        <v>42909.716446759259</v>
      </c>
      <c r="B638" s="45">
        <v>376373</v>
      </c>
      <c r="C638" s="45" t="s">
        <v>4246</v>
      </c>
      <c r="D638" s="45" t="s">
        <v>7723</v>
      </c>
      <c r="E638" s="45" t="s">
        <v>4250</v>
      </c>
      <c r="F638" s="46">
        <v>-496</v>
      </c>
      <c r="G638" s="45" t="s">
        <v>34</v>
      </c>
      <c r="H638" s="45" t="s">
        <v>74</v>
      </c>
      <c r="I638" s="45" t="s">
        <v>54</v>
      </c>
      <c r="J638">
        <f>VLOOKUP(B638,自助退!B:F,5,FALSE)</f>
        <v>496</v>
      </c>
      <c r="K638" t="str">
        <f t="shared" si="10"/>
        <v/>
      </c>
    </row>
    <row r="639" spans="1:11" ht="13.5" hidden="1" customHeight="1">
      <c r="A639" s="47">
        <v>42909.731817129628</v>
      </c>
      <c r="B639" s="45">
        <v>376610</v>
      </c>
      <c r="C639" s="45" t="s">
        <v>4251</v>
      </c>
      <c r="D639" s="45" t="s">
        <v>7724</v>
      </c>
      <c r="E639" s="45" t="s">
        <v>7725</v>
      </c>
      <c r="F639" s="46">
        <v>-4000</v>
      </c>
      <c r="G639" s="45" t="s">
        <v>34</v>
      </c>
      <c r="H639" s="45" t="s">
        <v>97</v>
      </c>
      <c r="I639" s="45" t="s">
        <v>54</v>
      </c>
      <c r="J639">
        <f>VLOOKUP(B639,自助退!B:F,5,FALSE)</f>
        <v>4000</v>
      </c>
      <c r="K639" t="str">
        <f t="shared" si="10"/>
        <v/>
      </c>
    </row>
    <row r="640" spans="1:11" ht="13.5" hidden="1" customHeight="1">
      <c r="A640" s="47">
        <v>42909.737430555557</v>
      </c>
      <c r="B640" s="45">
        <v>376681</v>
      </c>
      <c r="C640" s="45" t="s">
        <v>4256</v>
      </c>
      <c r="D640" s="45" t="s">
        <v>7726</v>
      </c>
      <c r="E640" s="45" t="s">
        <v>4260</v>
      </c>
      <c r="F640" s="46">
        <v>-317</v>
      </c>
      <c r="G640" s="45" t="s">
        <v>34</v>
      </c>
      <c r="H640" s="45" t="s">
        <v>71</v>
      </c>
      <c r="I640" s="45" t="s">
        <v>54</v>
      </c>
      <c r="J640">
        <f>VLOOKUP(B640,自助退!B:F,5,FALSE)</f>
        <v>317</v>
      </c>
      <c r="K640" t="str">
        <f t="shared" si="10"/>
        <v/>
      </c>
    </row>
    <row r="641" spans="1:11" ht="13.5" hidden="1" customHeight="1">
      <c r="A641" s="47">
        <v>42909.742083333331</v>
      </c>
      <c r="B641" s="45">
        <v>376732</v>
      </c>
      <c r="C641" s="45" t="s">
        <v>4261</v>
      </c>
      <c r="D641" s="45" t="s">
        <v>7727</v>
      </c>
      <c r="E641" s="45" t="s">
        <v>4265</v>
      </c>
      <c r="F641" s="46">
        <v>-593</v>
      </c>
      <c r="G641" s="45" t="s">
        <v>34</v>
      </c>
      <c r="H641" s="45" t="s">
        <v>95</v>
      </c>
      <c r="I641" s="45" t="s">
        <v>54</v>
      </c>
      <c r="J641">
        <f>VLOOKUP(B641,自助退!B:F,5,FALSE)</f>
        <v>593</v>
      </c>
      <c r="K641" t="str">
        <f t="shared" si="10"/>
        <v/>
      </c>
    </row>
    <row r="642" spans="1:11" ht="13.5" hidden="1" customHeight="1">
      <c r="A642" s="47">
        <v>42909.743101851855</v>
      </c>
      <c r="B642" s="45">
        <v>376740</v>
      </c>
      <c r="C642" s="45" t="s">
        <v>4269</v>
      </c>
      <c r="D642" s="45" t="s">
        <v>7728</v>
      </c>
      <c r="E642" s="45" t="s">
        <v>3485</v>
      </c>
      <c r="F642" s="46">
        <v>-334</v>
      </c>
      <c r="G642" s="45" t="s">
        <v>34</v>
      </c>
      <c r="H642" s="45" t="s">
        <v>70</v>
      </c>
      <c r="I642" s="45" t="s">
        <v>54</v>
      </c>
      <c r="J642">
        <f>VLOOKUP(B642,自助退!B:F,5,FALSE)</f>
        <v>334</v>
      </c>
      <c r="K642" t="str">
        <f t="shared" si="10"/>
        <v/>
      </c>
    </row>
    <row r="643" spans="1:11" ht="13.5" hidden="1" customHeight="1">
      <c r="A643" s="47">
        <v>42909.743564814817</v>
      </c>
      <c r="B643" s="45">
        <v>376745</v>
      </c>
      <c r="C643" s="45" t="s">
        <v>4272</v>
      </c>
      <c r="D643" s="45" t="s">
        <v>7729</v>
      </c>
      <c r="E643" s="45" t="s">
        <v>7730</v>
      </c>
      <c r="F643" s="46">
        <v>-686</v>
      </c>
      <c r="G643" s="45" t="s">
        <v>34</v>
      </c>
      <c r="H643" s="45" t="s">
        <v>70</v>
      </c>
      <c r="I643" s="45" t="s">
        <v>54</v>
      </c>
      <c r="J643">
        <f>VLOOKUP(B643,自助退!B:F,5,FALSE)</f>
        <v>686</v>
      </c>
      <c r="K643" t="str">
        <f t="shared" si="10"/>
        <v/>
      </c>
    </row>
    <row r="644" spans="1:11" ht="13.5" hidden="1" customHeight="1">
      <c r="A644" s="47">
        <v>42909.755509259259</v>
      </c>
      <c r="B644" s="45">
        <v>376810</v>
      </c>
      <c r="C644" s="45" t="s">
        <v>4275</v>
      </c>
      <c r="D644" s="45" t="s">
        <v>7731</v>
      </c>
      <c r="E644" s="45" t="s">
        <v>7732</v>
      </c>
      <c r="F644" s="46">
        <v>-992</v>
      </c>
      <c r="G644" s="45" t="s">
        <v>34</v>
      </c>
      <c r="H644" s="45" t="s">
        <v>51</v>
      </c>
      <c r="I644" s="45" t="s">
        <v>54</v>
      </c>
      <c r="J644">
        <f>VLOOKUP(B644,自助退!B:F,5,FALSE)</f>
        <v>992</v>
      </c>
      <c r="K644" t="str">
        <f t="shared" si="10"/>
        <v/>
      </c>
    </row>
    <row r="645" spans="1:11" ht="13.5" hidden="1" customHeight="1">
      <c r="A645" s="47">
        <v>42909.763680555552</v>
      </c>
      <c r="B645" s="45">
        <v>376859</v>
      </c>
      <c r="C645" s="45" t="s">
        <v>4280</v>
      </c>
      <c r="D645" s="45" t="s">
        <v>7733</v>
      </c>
      <c r="E645" s="45" t="s">
        <v>4284</v>
      </c>
      <c r="F645" s="46">
        <v>-658</v>
      </c>
      <c r="G645" s="45" t="s">
        <v>34</v>
      </c>
      <c r="H645" s="45" t="s">
        <v>73</v>
      </c>
      <c r="I645" s="45" t="s">
        <v>54</v>
      </c>
      <c r="J645">
        <f>VLOOKUP(B645,自助退!B:F,5,FALSE)</f>
        <v>658</v>
      </c>
      <c r="K645" t="str">
        <f t="shared" si="10"/>
        <v/>
      </c>
    </row>
    <row r="646" spans="1:11" ht="13.5" hidden="1" customHeight="1">
      <c r="A646" s="47">
        <v>42909.779745370368</v>
      </c>
      <c r="B646" s="45">
        <v>376915</v>
      </c>
      <c r="C646" s="45" t="s">
        <v>4285</v>
      </c>
      <c r="D646" s="45" t="s">
        <v>7734</v>
      </c>
      <c r="E646" s="45" t="s">
        <v>4289</v>
      </c>
      <c r="F646" s="46">
        <v>-448</v>
      </c>
      <c r="G646" s="45" t="s">
        <v>34</v>
      </c>
      <c r="H646" s="45" t="s">
        <v>76</v>
      </c>
      <c r="I646" s="45" t="s">
        <v>54</v>
      </c>
      <c r="J646">
        <f>VLOOKUP(B646,自助退!B:F,5,FALSE)</f>
        <v>448</v>
      </c>
      <c r="K646" t="str">
        <f t="shared" si="10"/>
        <v/>
      </c>
    </row>
    <row r="647" spans="1:11" ht="13.5" hidden="1" customHeight="1">
      <c r="A647" s="47">
        <v>42909.78628472222</v>
      </c>
      <c r="B647" s="45">
        <v>376931</v>
      </c>
      <c r="C647" s="45" t="s">
        <v>4290</v>
      </c>
      <c r="D647" s="45" t="s">
        <v>7735</v>
      </c>
      <c r="E647" s="45" t="s">
        <v>7736</v>
      </c>
      <c r="F647" s="46">
        <v>-500</v>
      </c>
      <c r="G647" s="45" t="s">
        <v>34</v>
      </c>
      <c r="H647" s="45" t="s">
        <v>74</v>
      </c>
      <c r="I647" s="45" t="s">
        <v>54</v>
      </c>
      <c r="J647">
        <f>VLOOKUP(B647,自助退!B:F,5,FALSE)</f>
        <v>500</v>
      </c>
      <c r="K647" t="str">
        <f t="shared" si="10"/>
        <v/>
      </c>
    </row>
    <row r="648" spans="1:11" ht="13.5" hidden="1" customHeight="1">
      <c r="A648" s="47">
        <v>42909.786990740744</v>
      </c>
      <c r="B648" s="45">
        <v>376936</v>
      </c>
      <c r="C648" s="45" t="s">
        <v>4295</v>
      </c>
      <c r="D648" s="45" t="s">
        <v>7737</v>
      </c>
      <c r="E648" s="45" t="s">
        <v>4294</v>
      </c>
      <c r="F648" s="46">
        <v>-2000</v>
      </c>
      <c r="G648" s="45" t="s">
        <v>34</v>
      </c>
      <c r="H648" s="45" t="s">
        <v>74</v>
      </c>
      <c r="I648" s="45" t="s">
        <v>54</v>
      </c>
      <c r="J648">
        <f>VLOOKUP(B648,自助退!B:F,5,FALSE)</f>
        <v>2000</v>
      </c>
      <c r="K648" t="str">
        <f t="shared" si="10"/>
        <v/>
      </c>
    </row>
    <row r="649" spans="1:11" ht="13.5" hidden="1" customHeight="1">
      <c r="A649" s="47">
        <v>42909.79855324074</v>
      </c>
      <c r="B649" s="45">
        <v>376963</v>
      </c>
      <c r="C649" s="45" t="s">
        <v>4298</v>
      </c>
      <c r="D649" s="45" t="s">
        <v>7738</v>
      </c>
      <c r="E649" s="45" t="s">
        <v>4302</v>
      </c>
      <c r="F649" s="46">
        <v>-93</v>
      </c>
      <c r="G649" s="45" t="s">
        <v>34</v>
      </c>
      <c r="H649" s="45" t="s">
        <v>94</v>
      </c>
      <c r="I649" s="45" t="s">
        <v>54</v>
      </c>
      <c r="J649">
        <f>VLOOKUP(B649,自助退!B:F,5,FALSE)</f>
        <v>93</v>
      </c>
      <c r="K649" t="str">
        <f t="shared" si="10"/>
        <v/>
      </c>
    </row>
    <row r="650" spans="1:11" ht="13.5" hidden="1" customHeight="1">
      <c r="A650" s="47">
        <v>42909.801782407405</v>
      </c>
      <c r="B650" s="45">
        <v>376969</v>
      </c>
      <c r="C650" s="45" t="s">
        <v>4303</v>
      </c>
      <c r="D650" s="45" t="s">
        <v>7739</v>
      </c>
      <c r="E650" s="45" t="s">
        <v>4307</v>
      </c>
      <c r="F650" s="46">
        <v>-100</v>
      </c>
      <c r="G650" s="45" t="s">
        <v>34</v>
      </c>
      <c r="H650" s="45" t="s">
        <v>78</v>
      </c>
      <c r="I650" s="45" t="s">
        <v>54</v>
      </c>
      <c r="J650">
        <f>VLOOKUP(B650,自助退!B:F,5,FALSE)</f>
        <v>100</v>
      </c>
      <c r="K650" t="str">
        <f t="shared" si="10"/>
        <v/>
      </c>
    </row>
    <row r="651" spans="1:11" ht="13.5" hidden="1" customHeight="1">
      <c r="A651" s="47">
        <v>42909.812476851854</v>
      </c>
      <c r="B651" s="45">
        <v>376997</v>
      </c>
      <c r="C651" s="45" t="s">
        <v>4308</v>
      </c>
      <c r="D651" s="45" t="s">
        <v>7740</v>
      </c>
      <c r="E651" s="45" t="s">
        <v>7741</v>
      </c>
      <c r="F651" s="46">
        <v>-60</v>
      </c>
      <c r="G651" s="45" t="s">
        <v>34</v>
      </c>
      <c r="H651" s="45" t="s">
        <v>97</v>
      </c>
      <c r="I651" s="45" t="s">
        <v>54</v>
      </c>
      <c r="J651">
        <f>VLOOKUP(B651,自助退!B:F,5,FALSE)</f>
        <v>60</v>
      </c>
      <c r="K651" t="str">
        <f t="shared" si="10"/>
        <v/>
      </c>
    </row>
    <row r="652" spans="1:11" ht="13.5" hidden="1" customHeight="1">
      <c r="A652" s="47">
        <v>42909.897094907406</v>
      </c>
      <c r="B652" s="45">
        <v>377209</v>
      </c>
      <c r="C652" s="45" t="s">
        <v>4313</v>
      </c>
      <c r="D652" s="45" t="s">
        <v>7742</v>
      </c>
      <c r="E652" s="45" t="s">
        <v>4317</v>
      </c>
      <c r="F652" s="46">
        <v>-999</v>
      </c>
      <c r="G652" s="45" t="s">
        <v>34</v>
      </c>
      <c r="H652" s="45" t="s">
        <v>79</v>
      </c>
      <c r="I652" s="45" t="s">
        <v>54</v>
      </c>
      <c r="J652">
        <f>VLOOKUP(B652,自助退!B:F,5,FALSE)</f>
        <v>999</v>
      </c>
      <c r="K652" t="str">
        <f t="shared" si="10"/>
        <v/>
      </c>
    </row>
    <row r="653" spans="1:11" ht="13.5" hidden="1" customHeight="1">
      <c r="A653" s="47">
        <v>42909.961770833332</v>
      </c>
      <c r="B653" s="45">
        <v>377355</v>
      </c>
      <c r="C653" s="45" t="s">
        <v>4318</v>
      </c>
      <c r="D653" s="45" t="s">
        <v>7743</v>
      </c>
      <c r="E653" s="45" t="s">
        <v>4322</v>
      </c>
      <c r="F653" s="46">
        <v>-384</v>
      </c>
      <c r="G653" s="45" t="s">
        <v>34</v>
      </c>
      <c r="H653" s="45" t="s">
        <v>74</v>
      </c>
      <c r="I653" s="45" t="s">
        <v>54</v>
      </c>
      <c r="J653">
        <f>VLOOKUP(B653,自助退!B:F,5,FALSE)</f>
        <v>384</v>
      </c>
      <c r="K653" t="str">
        <f t="shared" si="10"/>
        <v/>
      </c>
    </row>
    <row r="654" spans="1:11" ht="13.5" hidden="1" customHeight="1">
      <c r="A654" s="47">
        <v>42910.235648148147</v>
      </c>
      <c r="B654" s="45">
        <v>377717</v>
      </c>
      <c r="C654" s="45" t="s">
        <v>4324</v>
      </c>
      <c r="D654" s="45" t="s">
        <v>7744</v>
      </c>
      <c r="E654" s="45" t="s">
        <v>7745</v>
      </c>
      <c r="F654" s="46">
        <v>-200</v>
      </c>
      <c r="G654" s="45" t="s">
        <v>34</v>
      </c>
      <c r="H654" s="45" t="s">
        <v>7746</v>
      </c>
      <c r="I654" s="45" t="s">
        <v>54</v>
      </c>
      <c r="J654">
        <f>VLOOKUP(B654,自助退!B:F,5,FALSE)</f>
        <v>200</v>
      </c>
      <c r="K654" t="str">
        <f t="shared" si="10"/>
        <v/>
      </c>
    </row>
    <row r="655" spans="1:11" ht="13.5" hidden="1" customHeight="1">
      <c r="A655" s="47">
        <v>42910.35361111111</v>
      </c>
      <c r="B655" s="45">
        <v>378421</v>
      </c>
      <c r="C655" s="45" t="s">
        <v>4329</v>
      </c>
      <c r="D655" s="45" t="s">
        <v>7747</v>
      </c>
      <c r="E655" s="45" t="s">
        <v>7748</v>
      </c>
      <c r="F655" s="46">
        <v>-500</v>
      </c>
      <c r="G655" s="45" t="s">
        <v>34</v>
      </c>
      <c r="H655" s="45" t="s">
        <v>80</v>
      </c>
      <c r="I655" s="45" t="s">
        <v>54</v>
      </c>
      <c r="J655">
        <f>VLOOKUP(B655,自助退!B:F,5,FALSE)</f>
        <v>500</v>
      </c>
      <c r="K655" t="str">
        <f t="shared" si="10"/>
        <v/>
      </c>
    </row>
    <row r="656" spans="1:11" ht="13.5" hidden="1" customHeight="1">
      <c r="A656" s="47">
        <v>42910.354884259257</v>
      </c>
      <c r="B656" s="45">
        <v>378469</v>
      </c>
      <c r="C656" s="45"/>
      <c r="D656" s="45" t="s">
        <v>7749</v>
      </c>
      <c r="E656" s="45" t="s">
        <v>4338</v>
      </c>
      <c r="F656" s="46">
        <v>-11</v>
      </c>
      <c r="G656" s="45" t="s">
        <v>34</v>
      </c>
      <c r="H656" s="45" t="s">
        <v>334</v>
      </c>
      <c r="I656" s="45" t="s">
        <v>60</v>
      </c>
      <c r="J656">
        <f>VLOOKUP(B656,自助退!B:F,5,FALSE)</f>
        <v>11</v>
      </c>
      <c r="K656" t="str">
        <f t="shared" si="10"/>
        <v/>
      </c>
    </row>
    <row r="657" spans="1:11" ht="13.5" hidden="1" customHeight="1">
      <c r="A657" s="47">
        <v>42910.366018518522</v>
      </c>
      <c r="B657" s="45">
        <v>378922</v>
      </c>
      <c r="C657" s="45" t="s">
        <v>4342</v>
      </c>
      <c r="D657" s="45" t="s">
        <v>7750</v>
      </c>
      <c r="E657" s="45" t="s">
        <v>4346</v>
      </c>
      <c r="F657" s="46">
        <v>-500</v>
      </c>
      <c r="G657" s="45" t="s">
        <v>34</v>
      </c>
      <c r="H657" s="45" t="s">
        <v>7454</v>
      </c>
      <c r="I657" s="45" t="s">
        <v>54</v>
      </c>
      <c r="J657">
        <f>VLOOKUP(B657,自助退!B:F,5,FALSE)</f>
        <v>500</v>
      </c>
      <c r="K657" t="str">
        <f t="shared" si="10"/>
        <v/>
      </c>
    </row>
    <row r="658" spans="1:11" ht="13.5" hidden="1" customHeight="1">
      <c r="A658" s="47">
        <v>42910.367777777778</v>
      </c>
      <c r="B658" s="45">
        <v>378992</v>
      </c>
      <c r="C658" s="45" t="s">
        <v>4347</v>
      </c>
      <c r="D658" s="45" t="s">
        <v>7751</v>
      </c>
      <c r="E658" s="45" t="s">
        <v>7752</v>
      </c>
      <c r="F658" s="46">
        <v>-80</v>
      </c>
      <c r="G658" s="45" t="s">
        <v>34</v>
      </c>
      <c r="H658" s="45" t="s">
        <v>76</v>
      </c>
      <c r="I658" s="45" t="s">
        <v>54</v>
      </c>
      <c r="J658">
        <f>VLOOKUP(B658,自助退!B:F,5,FALSE)</f>
        <v>80</v>
      </c>
      <c r="K658" t="str">
        <f t="shared" si="10"/>
        <v/>
      </c>
    </row>
    <row r="659" spans="1:11" ht="13.5" hidden="1" customHeight="1">
      <c r="A659" s="47">
        <v>42910.375254629631</v>
      </c>
      <c r="B659" s="45">
        <v>379250</v>
      </c>
      <c r="C659" s="45" t="s">
        <v>4352</v>
      </c>
      <c r="D659" s="45" t="s">
        <v>7753</v>
      </c>
      <c r="E659" s="45" t="s">
        <v>4356</v>
      </c>
      <c r="F659" s="46">
        <v>-1544</v>
      </c>
      <c r="G659" s="45" t="s">
        <v>34</v>
      </c>
      <c r="H659" s="45" t="s">
        <v>78</v>
      </c>
      <c r="I659" s="45" t="s">
        <v>54</v>
      </c>
      <c r="J659">
        <f>VLOOKUP(B659,自助退!B:F,5,FALSE)</f>
        <v>1544</v>
      </c>
      <c r="K659" t="str">
        <f t="shared" si="10"/>
        <v/>
      </c>
    </row>
    <row r="660" spans="1:11" ht="13.5" hidden="1" customHeight="1">
      <c r="A660" s="47">
        <v>42910.376817129632</v>
      </c>
      <c r="B660" s="45">
        <v>379336</v>
      </c>
      <c r="C660" s="45" t="s">
        <v>4357</v>
      </c>
      <c r="D660" s="45" t="s">
        <v>7754</v>
      </c>
      <c r="E660" s="45" t="s">
        <v>7755</v>
      </c>
      <c r="F660" s="46">
        <v>-91</v>
      </c>
      <c r="G660" s="45" t="s">
        <v>34</v>
      </c>
      <c r="H660" s="45" t="s">
        <v>76</v>
      </c>
      <c r="I660" s="45" t="s">
        <v>54</v>
      </c>
      <c r="J660">
        <f>VLOOKUP(B660,自助退!B:F,5,FALSE)</f>
        <v>91</v>
      </c>
      <c r="K660" t="str">
        <f t="shared" si="10"/>
        <v/>
      </c>
    </row>
    <row r="661" spans="1:11" ht="13.5" hidden="1" customHeight="1">
      <c r="A661" s="47">
        <v>42910.377743055556</v>
      </c>
      <c r="B661" s="45">
        <v>379364</v>
      </c>
      <c r="C661" s="45" t="s">
        <v>4362</v>
      </c>
      <c r="D661" s="45" t="s">
        <v>7756</v>
      </c>
      <c r="E661" s="45" t="s">
        <v>4366</v>
      </c>
      <c r="F661" s="46">
        <v>-996</v>
      </c>
      <c r="G661" s="45" t="s">
        <v>34</v>
      </c>
      <c r="H661" s="45" t="s">
        <v>85</v>
      </c>
      <c r="I661" s="45" t="s">
        <v>54</v>
      </c>
      <c r="J661">
        <f>VLOOKUP(B661,自助退!B:F,5,FALSE)</f>
        <v>996</v>
      </c>
      <c r="K661" t="str">
        <f t="shared" si="10"/>
        <v/>
      </c>
    </row>
    <row r="662" spans="1:11" ht="13.5" hidden="1" customHeight="1">
      <c r="A662" s="47">
        <v>42910.39576388889</v>
      </c>
      <c r="B662" s="45">
        <v>380112</v>
      </c>
      <c r="C662" s="45" t="s">
        <v>4373</v>
      </c>
      <c r="D662" s="45" t="s">
        <v>7757</v>
      </c>
      <c r="E662" s="45" t="s">
        <v>4377</v>
      </c>
      <c r="F662" s="46">
        <v>-30</v>
      </c>
      <c r="G662" s="45" t="s">
        <v>34</v>
      </c>
      <c r="H662" s="45" t="s">
        <v>77</v>
      </c>
      <c r="I662" s="45" t="s">
        <v>54</v>
      </c>
      <c r="J662">
        <f>VLOOKUP(B662,自助退!B:F,5,FALSE)</f>
        <v>30</v>
      </c>
      <c r="K662" t="str">
        <f t="shared" si="10"/>
        <v/>
      </c>
    </row>
    <row r="663" spans="1:11" ht="13.5" hidden="1" customHeight="1">
      <c r="A663" s="47">
        <v>42910.395810185182</v>
      </c>
      <c r="B663" s="45">
        <v>380116</v>
      </c>
      <c r="C663" s="45" t="s">
        <v>4367</v>
      </c>
      <c r="D663" s="45" t="s">
        <v>7758</v>
      </c>
      <c r="E663" s="45" t="s">
        <v>7759</v>
      </c>
      <c r="F663" s="46">
        <v>-970</v>
      </c>
      <c r="G663" s="45" t="s">
        <v>34</v>
      </c>
      <c r="H663" s="45" t="s">
        <v>335</v>
      </c>
      <c r="I663" s="45" t="s">
        <v>54</v>
      </c>
      <c r="J663">
        <f>VLOOKUP(B663,自助退!B:F,5,FALSE)</f>
        <v>970</v>
      </c>
      <c r="K663" t="str">
        <f t="shared" si="10"/>
        <v/>
      </c>
    </row>
    <row r="664" spans="1:11" ht="13.5" hidden="1" customHeight="1">
      <c r="A664" s="47">
        <v>42910.399108796293</v>
      </c>
      <c r="B664" s="45">
        <v>380254</v>
      </c>
      <c r="C664" s="45" t="s">
        <v>4378</v>
      </c>
      <c r="D664" s="45" t="s">
        <v>7760</v>
      </c>
      <c r="E664" s="45" t="s">
        <v>7761</v>
      </c>
      <c r="F664" s="46">
        <v>-1800</v>
      </c>
      <c r="G664" s="45" t="s">
        <v>34</v>
      </c>
      <c r="H664" s="45" t="s">
        <v>83</v>
      </c>
      <c r="I664" s="45" t="s">
        <v>54</v>
      </c>
      <c r="J664">
        <f>VLOOKUP(B664,自助退!B:F,5,FALSE)</f>
        <v>1800</v>
      </c>
      <c r="K664" t="str">
        <f t="shared" si="10"/>
        <v/>
      </c>
    </row>
    <row r="665" spans="1:11" ht="13.5" hidden="1" customHeight="1">
      <c r="A665" s="47">
        <v>42910.399756944447</v>
      </c>
      <c r="B665" s="45">
        <v>380278</v>
      </c>
      <c r="C665" s="45" t="s">
        <v>4383</v>
      </c>
      <c r="D665" s="45" t="s">
        <v>7762</v>
      </c>
      <c r="E665" s="45" t="s">
        <v>7763</v>
      </c>
      <c r="F665" s="46">
        <v>-1234</v>
      </c>
      <c r="G665" s="45" t="s">
        <v>34</v>
      </c>
      <c r="H665" s="45" t="s">
        <v>83</v>
      </c>
      <c r="I665" s="45" t="s">
        <v>54</v>
      </c>
      <c r="J665">
        <f>VLOOKUP(B665,自助退!B:F,5,FALSE)</f>
        <v>1234</v>
      </c>
      <c r="K665" t="str">
        <f t="shared" si="10"/>
        <v/>
      </c>
    </row>
    <row r="666" spans="1:11" ht="13.5" hidden="1" customHeight="1">
      <c r="A666" s="47">
        <v>42910.402557870373</v>
      </c>
      <c r="B666" s="45">
        <v>380374</v>
      </c>
      <c r="C666" s="45" t="s">
        <v>4386</v>
      </c>
      <c r="D666" s="45" t="s">
        <v>7764</v>
      </c>
      <c r="E666" s="45" t="s">
        <v>7765</v>
      </c>
      <c r="F666" s="46">
        <v>-439</v>
      </c>
      <c r="G666" s="45" t="s">
        <v>34</v>
      </c>
      <c r="H666" s="45" t="s">
        <v>92</v>
      </c>
      <c r="I666" s="45" t="s">
        <v>54</v>
      </c>
      <c r="J666">
        <f>VLOOKUP(B666,自助退!B:F,5,FALSE)</f>
        <v>439</v>
      </c>
      <c r="K666" t="str">
        <f t="shared" si="10"/>
        <v/>
      </c>
    </row>
    <row r="667" spans="1:11" ht="13.5" hidden="1" customHeight="1">
      <c r="A667" s="47">
        <v>42910.418854166666</v>
      </c>
      <c r="B667" s="45">
        <v>380999</v>
      </c>
      <c r="C667" s="45" t="s">
        <v>4391</v>
      </c>
      <c r="D667" s="45" t="s">
        <v>7461</v>
      </c>
      <c r="E667" s="45" t="s">
        <v>7462</v>
      </c>
      <c r="F667" s="46">
        <v>-500</v>
      </c>
      <c r="G667" s="45" t="s">
        <v>34</v>
      </c>
      <c r="H667" s="45" t="s">
        <v>78</v>
      </c>
      <c r="I667" s="45" t="s">
        <v>54</v>
      </c>
      <c r="J667">
        <f>VLOOKUP(B667,自助退!B:F,5,FALSE)</f>
        <v>500</v>
      </c>
      <c r="K667" t="str">
        <f t="shared" si="10"/>
        <v/>
      </c>
    </row>
    <row r="668" spans="1:11" ht="13.5" hidden="1" customHeight="1">
      <c r="A668" s="47">
        <v>42910.431180555555</v>
      </c>
      <c r="B668" s="45">
        <v>381451</v>
      </c>
      <c r="C668" s="45" t="s">
        <v>4396</v>
      </c>
      <c r="D668" s="45" t="s">
        <v>7766</v>
      </c>
      <c r="E668" s="45" t="s">
        <v>7767</v>
      </c>
      <c r="F668" s="46">
        <v>-5</v>
      </c>
      <c r="G668" s="45" t="s">
        <v>34</v>
      </c>
      <c r="H668" s="45" t="s">
        <v>93</v>
      </c>
      <c r="I668" s="45" t="s">
        <v>54</v>
      </c>
      <c r="J668">
        <f>VLOOKUP(B668,自助退!B:F,5,FALSE)</f>
        <v>5</v>
      </c>
      <c r="K668" t="str">
        <f t="shared" si="10"/>
        <v/>
      </c>
    </row>
    <row r="669" spans="1:11" ht="13.5" hidden="1" customHeight="1">
      <c r="A669" s="47">
        <v>42910.43550925926</v>
      </c>
      <c r="B669" s="45">
        <v>381592</v>
      </c>
      <c r="C669" s="45" t="s">
        <v>4401</v>
      </c>
      <c r="D669" s="45" t="s">
        <v>7768</v>
      </c>
      <c r="E669" s="45" t="s">
        <v>7769</v>
      </c>
      <c r="F669" s="46">
        <v>-271</v>
      </c>
      <c r="G669" s="45" t="s">
        <v>34</v>
      </c>
      <c r="H669" s="45" t="s">
        <v>72</v>
      </c>
      <c r="I669" s="45" t="s">
        <v>54</v>
      </c>
      <c r="J669">
        <f>VLOOKUP(B669,自助退!B:F,5,FALSE)</f>
        <v>271</v>
      </c>
      <c r="K669" t="str">
        <f t="shared" si="10"/>
        <v/>
      </c>
    </row>
    <row r="670" spans="1:11" ht="13.5" hidden="1" customHeight="1">
      <c r="A670" s="47">
        <v>42910.438078703701</v>
      </c>
      <c r="B670" s="45">
        <v>381698</v>
      </c>
      <c r="C670" s="45" t="s">
        <v>4406</v>
      </c>
      <c r="D670" s="45" t="s">
        <v>7770</v>
      </c>
      <c r="E670" s="45" t="s">
        <v>7771</v>
      </c>
      <c r="F670" s="46">
        <v>-367</v>
      </c>
      <c r="G670" s="45" t="s">
        <v>34</v>
      </c>
      <c r="H670" s="45" t="s">
        <v>73</v>
      </c>
      <c r="I670" s="45" t="s">
        <v>54</v>
      </c>
      <c r="J670">
        <f>VLOOKUP(B670,自助退!B:F,5,FALSE)</f>
        <v>367</v>
      </c>
      <c r="K670" t="str">
        <f t="shared" si="10"/>
        <v/>
      </c>
    </row>
    <row r="671" spans="1:11" ht="13.5" hidden="1" customHeight="1">
      <c r="A671" s="47">
        <v>42910.438668981478</v>
      </c>
      <c r="B671" s="45">
        <v>381714</v>
      </c>
      <c r="C671" s="45" t="s">
        <v>4411</v>
      </c>
      <c r="D671" s="45" t="s">
        <v>7772</v>
      </c>
      <c r="E671" s="45" t="s">
        <v>4415</v>
      </c>
      <c r="F671" s="46">
        <v>-150</v>
      </c>
      <c r="G671" s="45" t="s">
        <v>34</v>
      </c>
      <c r="H671" s="45" t="s">
        <v>70</v>
      </c>
      <c r="I671" s="45" t="s">
        <v>54</v>
      </c>
      <c r="J671">
        <f>VLOOKUP(B671,自助退!B:F,5,FALSE)</f>
        <v>150</v>
      </c>
      <c r="K671" t="str">
        <f t="shared" si="10"/>
        <v/>
      </c>
    </row>
    <row r="672" spans="1:11" ht="13.5" hidden="1" customHeight="1">
      <c r="A672" s="47">
        <v>42910.439722222225</v>
      </c>
      <c r="B672" s="45">
        <v>381759</v>
      </c>
      <c r="C672" s="45" t="s">
        <v>4416</v>
      </c>
      <c r="D672" s="45" t="s">
        <v>7773</v>
      </c>
      <c r="E672" s="45" t="s">
        <v>7774</v>
      </c>
      <c r="F672" s="46">
        <v>-700</v>
      </c>
      <c r="G672" s="45" t="s">
        <v>34</v>
      </c>
      <c r="H672" s="45" t="s">
        <v>74</v>
      </c>
      <c r="I672" s="45" t="s">
        <v>54</v>
      </c>
      <c r="J672">
        <f>VLOOKUP(B672,自助退!B:F,5,FALSE)</f>
        <v>700</v>
      </c>
      <c r="K672" t="str">
        <f t="shared" si="10"/>
        <v/>
      </c>
    </row>
    <row r="673" spans="1:11" ht="13.5" hidden="1" customHeight="1">
      <c r="A673" s="47">
        <v>42910.442731481482</v>
      </c>
      <c r="B673" s="45">
        <v>381842</v>
      </c>
      <c r="C673" s="45"/>
      <c r="D673" s="45" t="s">
        <v>7775</v>
      </c>
      <c r="E673" s="45" t="s">
        <v>4425</v>
      </c>
      <c r="F673" s="46">
        <v>-500</v>
      </c>
      <c r="G673" s="45" t="s">
        <v>34</v>
      </c>
      <c r="H673" s="45" t="s">
        <v>94</v>
      </c>
      <c r="I673" s="45" t="s">
        <v>60</v>
      </c>
      <c r="J673">
        <f>VLOOKUP(B673,自助退!B:F,5,FALSE)</f>
        <v>500</v>
      </c>
      <c r="K673" t="str">
        <f t="shared" si="10"/>
        <v/>
      </c>
    </row>
    <row r="674" spans="1:11" ht="13.5" hidden="1" customHeight="1">
      <c r="A674" s="47">
        <v>42910.455439814818</v>
      </c>
      <c r="B674" s="45">
        <v>382254</v>
      </c>
      <c r="C674" s="45" t="s">
        <v>4426</v>
      </c>
      <c r="D674" s="45" t="s">
        <v>7776</v>
      </c>
      <c r="E674" s="45" t="s">
        <v>4430</v>
      </c>
      <c r="F674" s="46">
        <v>-913</v>
      </c>
      <c r="G674" s="45" t="s">
        <v>34</v>
      </c>
      <c r="H674" s="45" t="s">
        <v>71</v>
      </c>
      <c r="I674" s="45" t="s">
        <v>54</v>
      </c>
      <c r="J674">
        <f>VLOOKUP(B674,自助退!B:F,5,FALSE)</f>
        <v>913</v>
      </c>
      <c r="K674" t="str">
        <f t="shared" si="10"/>
        <v/>
      </c>
    </row>
    <row r="675" spans="1:11" ht="13.5" hidden="1" customHeight="1">
      <c r="A675" s="47">
        <v>42910.458090277774</v>
      </c>
      <c r="B675" s="45">
        <v>382337</v>
      </c>
      <c r="C675" s="45" t="s">
        <v>4431</v>
      </c>
      <c r="D675" s="45" t="s">
        <v>7777</v>
      </c>
      <c r="E675" s="45" t="s">
        <v>4435</v>
      </c>
      <c r="F675" s="46">
        <v>-80</v>
      </c>
      <c r="G675" s="45" t="s">
        <v>34</v>
      </c>
      <c r="H675" s="45" t="s">
        <v>80</v>
      </c>
      <c r="I675" s="45" t="s">
        <v>54</v>
      </c>
      <c r="J675">
        <f>VLOOKUP(B675,自助退!B:F,5,FALSE)</f>
        <v>80</v>
      </c>
      <c r="K675" t="str">
        <f t="shared" si="10"/>
        <v/>
      </c>
    </row>
    <row r="676" spans="1:11" ht="13.5" hidden="1" customHeight="1">
      <c r="A676" s="47">
        <v>42910.458738425928</v>
      </c>
      <c r="B676" s="45">
        <v>382362</v>
      </c>
      <c r="C676" s="45" t="s">
        <v>4436</v>
      </c>
      <c r="D676" s="45" t="s">
        <v>7778</v>
      </c>
      <c r="E676" s="45" t="s">
        <v>7779</v>
      </c>
      <c r="F676" s="46">
        <v>-96</v>
      </c>
      <c r="G676" s="45" t="s">
        <v>34</v>
      </c>
      <c r="H676" s="45" t="s">
        <v>81</v>
      </c>
      <c r="I676" s="45" t="s">
        <v>54</v>
      </c>
      <c r="J676">
        <f>VLOOKUP(B676,自助退!B:F,5,FALSE)</f>
        <v>96</v>
      </c>
      <c r="K676" t="str">
        <f t="shared" si="10"/>
        <v/>
      </c>
    </row>
    <row r="677" spans="1:11" ht="13.5" hidden="1" customHeight="1">
      <c r="A677" s="47">
        <v>42910.46025462963</v>
      </c>
      <c r="B677" s="45">
        <v>382415</v>
      </c>
      <c r="C677" s="45" t="s">
        <v>4441</v>
      </c>
      <c r="D677" s="45" t="s">
        <v>7618</v>
      </c>
      <c r="E677" s="45" t="s">
        <v>3836</v>
      </c>
      <c r="F677" s="46">
        <v>-10</v>
      </c>
      <c r="G677" s="45" t="s">
        <v>34</v>
      </c>
      <c r="H677" s="45" t="s">
        <v>76</v>
      </c>
      <c r="I677" s="45" t="s">
        <v>54</v>
      </c>
      <c r="J677">
        <f>VLOOKUP(B677,自助退!B:F,5,FALSE)</f>
        <v>10</v>
      </c>
      <c r="K677" t="str">
        <f t="shared" si="10"/>
        <v/>
      </c>
    </row>
    <row r="678" spans="1:11" ht="13.5" hidden="1" customHeight="1">
      <c r="A678" s="47">
        <v>42910.462118055555</v>
      </c>
      <c r="B678" s="45">
        <v>382465</v>
      </c>
      <c r="C678" s="45" t="s">
        <v>4444</v>
      </c>
      <c r="D678" s="45" t="s">
        <v>7780</v>
      </c>
      <c r="E678" s="45" t="s">
        <v>7781</v>
      </c>
      <c r="F678" s="46">
        <v>-2300</v>
      </c>
      <c r="G678" s="45" t="s">
        <v>34</v>
      </c>
      <c r="H678" s="45" t="s">
        <v>77</v>
      </c>
      <c r="I678" s="45" t="s">
        <v>54</v>
      </c>
      <c r="J678">
        <f>VLOOKUP(B678,自助退!B:F,5,FALSE)</f>
        <v>2300</v>
      </c>
      <c r="K678" t="str">
        <f t="shared" si="10"/>
        <v/>
      </c>
    </row>
    <row r="679" spans="1:11" ht="13.5" hidden="1" customHeight="1">
      <c r="A679" s="47">
        <v>42910.477951388886</v>
      </c>
      <c r="B679" s="45">
        <v>382883</v>
      </c>
      <c r="C679" s="45" t="s">
        <v>4449</v>
      </c>
      <c r="D679" s="45" t="s">
        <v>7782</v>
      </c>
      <c r="E679" s="45" t="s">
        <v>7783</v>
      </c>
      <c r="F679" s="46">
        <v>-100</v>
      </c>
      <c r="G679" s="45" t="s">
        <v>34</v>
      </c>
      <c r="H679" s="45" t="s">
        <v>75</v>
      </c>
      <c r="I679" s="45" t="s">
        <v>54</v>
      </c>
      <c r="J679">
        <f>VLOOKUP(B679,自助退!B:F,5,FALSE)</f>
        <v>100</v>
      </c>
      <c r="K679" t="str">
        <f t="shared" si="10"/>
        <v/>
      </c>
    </row>
    <row r="680" spans="1:11" ht="13.5" hidden="1" customHeight="1">
      <c r="A680" s="47">
        <v>42910.478090277778</v>
      </c>
      <c r="B680" s="45">
        <v>382891</v>
      </c>
      <c r="C680" s="45" t="s">
        <v>4454</v>
      </c>
      <c r="D680" s="45" t="s">
        <v>7784</v>
      </c>
      <c r="E680" s="45" t="s">
        <v>7785</v>
      </c>
      <c r="F680" s="46">
        <v>-1870</v>
      </c>
      <c r="G680" s="45" t="s">
        <v>34</v>
      </c>
      <c r="H680" s="45" t="s">
        <v>70</v>
      </c>
      <c r="I680" s="45" t="s">
        <v>54</v>
      </c>
      <c r="J680">
        <f>VLOOKUP(B680,自助退!B:F,5,FALSE)</f>
        <v>1870</v>
      </c>
      <c r="K680" t="str">
        <f t="shared" si="10"/>
        <v/>
      </c>
    </row>
    <row r="681" spans="1:11" ht="13.5" hidden="1" customHeight="1">
      <c r="A681" s="47">
        <v>42910.484814814816</v>
      </c>
      <c r="B681" s="45">
        <v>383035</v>
      </c>
      <c r="C681" s="45" t="s">
        <v>4459</v>
      </c>
      <c r="D681" s="45" t="s">
        <v>7786</v>
      </c>
      <c r="E681" s="45" t="s">
        <v>7787</v>
      </c>
      <c r="F681" s="46">
        <v>-6000</v>
      </c>
      <c r="G681" s="45" t="s">
        <v>34</v>
      </c>
      <c r="H681" s="45" t="s">
        <v>74</v>
      </c>
      <c r="I681" s="45" t="s">
        <v>54</v>
      </c>
      <c r="J681">
        <f>VLOOKUP(B681,自助退!B:F,5,FALSE)</f>
        <v>6000</v>
      </c>
      <c r="K681" t="str">
        <f t="shared" si="10"/>
        <v/>
      </c>
    </row>
    <row r="682" spans="1:11" ht="13.5" hidden="1" customHeight="1">
      <c r="A682" s="47">
        <v>42910.492025462961</v>
      </c>
      <c r="B682" s="45">
        <v>383171</v>
      </c>
      <c r="C682" s="45" t="s">
        <v>4464</v>
      </c>
      <c r="D682" s="45" t="s">
        <v>7788</v>
      </c>
      <c r="E682" s="45" t="s">
        <v>4468</v>
      </c>
      <c r="F682" s="46">
        <v>-70</v>
      </c>
      <c r="G682" s="45" t="s">
        <v>34</v>
      </c>
      <c r="H682" s="45" t="s">
        <v>71</v>
      </c>
      <c r="I682" s="45" t="s">
        <v>54</v>
      </c>
      <c r="J682">
        <f>VLOOKUP(B682,自助退!B:F,5,FALSE)</f>
        <v>70</v>
      </c>
      <c r="K682" t="str">
        <f t="shared" si="10"/>
        <v/>
      </c>
    </row>
    <row r="683" spans="1:11" ht="13.5" hidden="1" customHeight="1">
      <c r="A683" s="47">
        <v>42910.492407407408</v>
      </c>
      <c r="B683" s="45">
        <v>383175</v>
      </c>
      <c r="C683" s="45" t="s">
        <v>4469</v>
      </c>
      <c r="D683" s="45" t="s">
        <v>7788</v>
      </c>
      <c r="E683" s="45" t="s">
        <v>4468</v>
      </c>
      <c r="F683" s="46">
        <v>-400</v>
      </c>
      <c r="G683" s="45" t="s">
        <v>34</v>
      </c>
      <c r="H683" s="45" t="s">
        <v>71</v>
      </c>
      <c r="I683" s="45" t="s">
        <v>54</v>
      </c>
      <c r="J683">
        <f>VLOOKUP(B683,自助退!B:F,5,FALSE)</f>
        <v>400</v>
      </c>
      <c r="K683" t="str">
        <f t="shared" ref="K683:K746" si="11">IF(J683=F683*-1,"",1)</f>
        <v/>
      </c>
    </row>
    <row r="684" spans="1:11" ht="13.5" hidden="1" customHeight="1">
      <c r="A684" s="47">
        <v>42910.516446759262</v>
      </c>
      <c r="B684" s="45">
        <v>383490</v>
      </c>
      <c r="C684" s="45" t="s">
        <v>4472</v>
      </c>
      <c r="D684" s="45" t="s">
        <v>7789</v>
      </c>
      <c r="E684" s="45" t="s">
        <v>4476</v>
      </c>
      <c r="F684" s="46">
        <v>-1000</v>
      </c>
      <c r="G684" s="45" t="s">
        <v>34</v>
      </c>
      <c r="H684" s="45" t="s">
        <v>57</v>
      </c>
      <c r="I684" s="45" t="s">
        <v>54</v>
      </c>
      <c r="J684">
        <f>VLOOKUP(B684,自助退!B:F,5,FALSE)</f>
        <v>1000</v>
      </c>
      <c r="K684" t="str">
        <f t="shared" si="11"/>
        <v/>
      </c>
    </row>
    <row r="685" spans="1:11" ht="13.5" hidden="1" customHeight="1">
      <c r="A685" s="47">
        <v>42910.51703703704</v>
      </c>
      <c r="B685" s="45">
        <v>383494</v>
      </c>
      <c r="C685" s="45" t="s">
        <v>4477</v>
      </c>
      <c r="D685" s="45" t="s">
        <v>7789</v>
      </c>
      <c r="E685" s="45" t="s">
        <v>4476</v>
      </c>
      <c r="F685" s="46">
        <v>-500</v>
      </c>
      <c r="G685" s="45" t="s">
        <v>34</v>
      </c>
      <c r="H685" s="45" t="s">
        <v>57</v>
      </c>
      <c r="I685" s="45" t="s">
        <v>54</v>
      </c>
      <c r="J685">
        <f>VLOOKUP(B685,自助退!B:F,5,FALSE)</f>
        <v>500</v>
      </c>
      <c r="K685" t="str">
        <f t="shared" si="11"/>
        <v/>
      </c>
    </row>
    <row r="686" spans="1:11" ht="13.5" hidden="1" customHeight="1">
      <c r="A686" s="47">
        <v>42910.524386574078</v>
      </c>
      <c r="B686" s="45">
        <v>383569</v>
      </c>
      <c r="C686" s="45" t="s">
        <v>4480</v>
      </c>
      <c r="D686" s="45" t="s">
        <v>7790</v>
      </c>
      <c r="E686" s="45" t="s">
        <v>4484</v>
      </c>
      <c r="F686" s="46">
        <v>-394</v>
      </c>
      <c r="G686" s="45" t="s">
        <v>34</v>
      </c>
      <c r="H686" s="45" t="s">
        <v>58</v>
      </c>
      <c r="I686" s="45" t="s">
        <v>54</v>
      </c>
      <c r="J686">
        <f>VLOOKUP(B686,自助退!B:F,5,FALSE)</f>
        <v>394</v>
      </c>
      <c r="K686" t="str">
        <f t="shared" si="11"/>
        <v/>
      </c>
    </row>
    <row r="687" spans="1:11" ht="13.5" hidden="1" customHeight="1">
      <c r="A687" s="47">
        <v>42910.613055555557</v>
      </c>
      <c r="B687" s="45">
        <v>384264</v>
      </c>
      <c r="C687" s="45" t="s">
        <v>4485</v>
      </c>
      <c r="D687" s="45" t="s">
        <v>7791</v>
      </c>
      <c r="E687" s="45" t="s">
        <v>4489</v>
      </c>
      <c r="F687" s="46">
        <v>-1763</v>
      </c>
      <c r="G687" s="45" t="s">
        <v>34</v>
      </c>
      <c r="H687" s="45" t="s">
        <v>335</v>
      </c>
      <c r="I687" s="45" t="s">
        <v>54</v>
      </c>
      <c r="J687">
        <f>VLOOKUP(B687,自助退!B:F,5,FALSE)</f>
        <v>1763</v>
      </c>
      <c r="K687" t="str">
        <f t="shared" si="11"/>
        <v/>
      </c>
    </row>
    <row r="688" spans="1:11" ht="13.5" hidden="1" customHeight="1">
      <c r="A688" s="47">
        <v>42910.617175925923</v>
      </c>
      <c r="B688" s="45">
        <v>384345</v>
      </c>
      <c r="C688" s="45"/>
      <c r="D688" s="45" t="s">
        <v>7792</v>
      </c>
      <c r="E688" s="45" t="s">
        <v>4494</v>
      </c>
      <c r="F688" s="46">
        <v>-1250</v>
      </c>
      <c r="G688" s="45" t="s">
        <v>34</v>
      </c>
      <c r="H688" s="45" t="s">
        <v>73</v>
      </c>
      <c r="I688" s="45" t="s">
        <v>60</v>
      </c>
      <c r="J688">
        <f>VLOOKUP(B688,自助退!B:F,5,FALSE)</f>
        <v>1250</v>
      </c>
      <c r="K688" t="str">
        <f t="shared" si="11"/>
        <v/>
      </c>
    </row>
    <row r="689" spans="1:11" ht="13.5" hidden="1" customHeight="1">
      <c r="A689" s="47">
        <v>42910.617743055554</v>
      </c>
      <c r="B689" s="45">
        <v>384353</v>
      </c>
      <c r="C689" s="45" t="s">
        <v>4495</v>
      </c>
      <c r="D689" s="45" t="s">
        <v>7793</v>
      </c>
      <c r="E689" s="45" t="s">
        <v>7794</v>
      </c>
      <c r="F689" s="46">
        <v>-500</v>
      </c>
      <c r="G689" s="45" t="s">
        <v>34</v>
      </c>
      <c r="H689" s="45" t="s">
        <v>89</v>
      </c>
      <c r="I689" s="45" t="s">
        <v>54</v>
      </c>
      <c r="J689">
        <f>VLOOKUP(B689,自助退!B:F,5,FALSE)</f>
        <v>500</v>
      </c>
      <c r="K689" t="str">
        <f t="shared" si="11"/>
        <v/>
      </c>
    </row>
    <row r="690" spans="1:11" ht="13.5" hidden="1" customHeight="1">
      <c r="A690" s="47">
        <v>42910.620428240742</v>
      </c>
      <c r="B690" s="45">
        <v>384400</v>
      </c>
      <c r="C690" s="45" t="s">
        <v>4499</v>
      </c>
      <c r="D690" s="45" t="s">
        <v>7795</v>
      </c>
      <c r="E690" s="45" t="s">
        <v>4503</v>
      </c>
      <c r="F690" s="46">
        <v>-500</v>
      </c>
      <c r="G690" s="45" t="s">
        <v>34</v>
      </c>
      <c r="H690" s="45" t="s">
        <v>77</v>
      </c>
      <c r="I690" s="45" t="s">
        <v>54</v>
      </c>
      <c r="J690">
        <f>VLOOKUP(B690,自助退!B:F,5,FALSE)</f>
        <v>500</v>
      </c>
      <c r="K690" t="str">
        <f t="shared" si="11"/>
        <v/>
      </c>
    </row>
    <row r="691" spans="1:11" ht="13.5" hidden="1" customHeight="1">
      <c r="A691" s="47">
        <v>42910.634826388887</v>
      </c>
      <c r="B691" s="45">
        <v>384659</v>
      </c>
      <c r="C691" s="45" t="s">
        <v>4504</v>
      </c>
      <c r="D691" s="45" t="s">
        <v>7796</v>
      </c>
      <c r="E691" s="45" t="s">
        <v>4508</v>
      </c>
      <c r="F691" s="46">
        <v>-105</v>
      </c>
      <c r="G691" s="45" t="s">
        <v>34</v>
      </c>
      <c r="H691" s="45" t="s">
        <v>71</v>
      </c>
      <c r="I691" s="45" t="s">
        <v>54</v>
      </c>
      <c r="J691">
        <f>VLOOKUP(B691,自助退!B:F,5,FALSE)</f>
        <v>105</v>
      </c>
      <c r="K691" t="str">
        <f t="shared" si="11"/>
        <v/>
      </c>
    </row>
    <row r="692" spans="1:11" ht="13.5" hidden="1" customHeight="1">
      <c r="A692" s="47">
        <v>42910.640833333331</v>
      </c>
      <c r="B692" s="45">
        <v>384767</v>
      </c>
      <c r="C692" s="45" t="s">
        <v>4509</v>
      </c>
      <c r="D692" s="45" t="s">
        <v>7797</v>
      </c>
      <c r="E692" s="45" t="s">
        <v>7798</v>
      </c>
      <c r="F692" s="46">
        <v>-412</v>
      </c>
      <c r="G692" s="45" t="s">
        <v>34</v>
      </c>
      <c r="H692" s="45" t="s">
        <v>74</v>
      </c>
      <c r="I692" s="45" t="s">
        <v>54</v>
      </c>
      <c r="J692">
        <f>VLOOKUP(B692,自助退!B:F,5,FALSE)</f>
        <v>412</v>
      </c>
      <c r="K692" t="str">
        <f t="shared" si="11"/>
        <v/>
      </c>
    </row>
    <row r="693" spans="1:11" ht="13.5" hidden="1" customHeight="1">
      <c r="A693" s="47">
        <v>42910.641608796293</v>
      </c>
      <c r="B693" s="45">
        <v>384780</v>
      </c>
      <c r="C693" s="45" t="s">
        <v>4514</v>
      </c>
      <c r="D693" s="45" t="s">
        <v>7799</v>
      </c>
      <c r="E693" s="45" t="s">
        <v>4302</v>
      </c>
      <c r="F693" s="46">
        <v>-319</v>
      </c>
      <c r="G693" s="45" t="s">
        <v>34</v>
      </c>
      <c r="H693" s="45" t="s">
        <v>79</v>
      </c>
      <c r="I693" s="45" t="s">
        <v>54</v>
      </c>
      <c r="J693">
        <f>VLOOKUP(B693,自助退!B:F,5,FALSE)</f>
        <v>319</v>
      </c>
      <c r="K693" t="str">
        <f t="shared" si="11"/>
        <v/>
      </c>
    </row>
    <row r="694" spans="1:11" ht="13.5" hidden="1" customHeight="1">
      <c r="A694" s="47">
        <v>42910.641956018517</v>
      </c>
      <c r="B694" s="45">
        <v>384786</v>
      </c>
      <c r="C694" s="45" t="s">
        <v>4517</v>
      </c>
      <c r="D694" s="45" t="s">
        <v>7800</v>
      </c>
      <c r="E694" s="45" t="s">
        <v>7801</v>
      </c>
      <c r="F694" s="46">
        <v>-290</v>
      </c>
      <c r="G694" s="45" t="s">
        <v>34</v>
      </c>
      <c r="H694" s="45" t="s">
        <v>51</v>
      </c>
      <c r="I694" s="45" t="s">
        <v>54</v>
      </c>
      <c r="J694">
        <f>VLOOKUP(B694,自助退!B:F,5,FALSE)</f>
        <v>290</v>
      </c>
      <c r="K694" t="str">
        <f t="shared" si="11"/>
        <v/>
      </c>
    </row>
    <row r="695" spans="1:11" ht="13.5" hidden="1" customHeight="1">
      <c r="A695" s="47">
        <v>42910.643113425926</v>
      </c>
      <c r="B695" s="45">
        <v>384800</v>
      </c>
      <c r="C695" s="45" t="s">
        <v>4522</v>
      </c>
      <c r="D695" s="45" t="s">
        <v>7802</v>
      </c>
      <c r="E695" s="45" t="s">
        <v>7803</v>
      </c>
      <c r="F695" s="46">
        <v>-900</v>
      </c>
      <c r="G695" s="45" t="s">
        <v>34</v>
      </c>
      <c r="H695" s="45" t="s">
        <v>79</v>
      </c>
      <c r="I695" s="45" t="s">
        <v>54</v>
      </c>
      <c r="J695">
        <f>VLOOKUP(B695,自助退!B:F,5,FALSE)</f>
        <v>900</v>
      </c>
      <c r="K695" t="str">
        <f t="shared" si="11"/>
        <v/>
      </c>
    </row>
    <row r="696" spans="1:11" ht="13.5" hidden="1" customHeight="1">
      <c r="A696" s="47">
        <v>42910.65997685185</v>
      </c>
      <c r="B696" s="45">
        <v>385043</v>
      </c>
      <c r="C696" s="45" t="s">
        <v>4527</v>
      </c>
      <c r="D696" s="45" t="s">
        <v>7804</v>
      </c>
      <c r="E696" s="45" t="s">
        <v>4531</v>
      </c>
      <c r="F696" s="46">
        <v>-344</v>
      </c>
      <c r="G696" s="45" t="s">
        <v>34</v>
      </c>
      <c r="H696" s="45" t="s">
        <v>85</v>
      </c>
      <c r="I696" s="45" t="s">
        <v>54</v>
      </c>
      <c r="J696">
        <f>VLOOKUP(B696,自助退!B:F,5,FALSE)</f>
        <v>344</v>
      </c>
      <c r="K696" t="str">
        <f t="shared" si="11"/>
        <v/>
      </c>
    </row>
    <row r="697" spans="1:11" ht="13.5" hidden="1" customHeight="1">
      <c r="A697" s="47">
        <v>42910.682974537034</v>
      </c>
      <c r="B697" s="45">
        <v>385363</v>
      </c>
      <c r="C697" s="45" t="s">
        <v>4532</v>
      </c>
      <c r="D697" s="45" t="s">
        <v>7805</v>
      </c>
      <c r="E697" s="45" t="s">
        <v>7806</v>
      </c>
      <c r="F697" s="46">
        <v>-200</v>
      </c>
      <c r="G697" s="45" t="s">
        <v>34</v>
      </c>
      <c r="H697" s="45" t="s">
        <v>93</v>
      </c>
      <c r="I697" s="45" t="s">
        <v>54</v>
      </c>
      <c r="J697">
        <f>VLOOKUP(B697,自助退!B:F,5,FALSE)</f>
        <v>200</v>
      </c>
      <c r="K697" t="str">
        <f t="shared" si="11"/>
        <v/>
      </c>
    </row>
    <row r="698" spans="1:11" ht="13.5" hidden="1" customHeight="1">
      <c r="A698" s="47">
        <v>42910.691678240742</v>
      </c>
      <c r="B698" s="45">
        <v>385481</v>
      </c>
      <c r="C698" s="45" t="s">
        <v>4537</v>
      </c>
      <c r="D698" s="45" t="s">
        <v>7807</v>
      </c>
      <c r="E698" s="45" t="s">
        <v>4541</v>
      </c>
      <c r="F698" s="46">
        <v>-63</v>
      </c>
      <c r="G698" s="45" t="s">
        <v>34</v>
      </c>
      <c r="H698" s="45" t="s">
        <v>67</v>
      </c>
      <c r="I698" s="45" t="s">
        <v>54</v>
      </c>
      <c r="J698">
        <f>VLOOKUP(B698,自助退!B:F,5,FALSE)</f>
        <v>63</v>
      </c>
      <c r="K698" t="str">
        <f t="shared" si="11"/>
        <v/>
      </c>
    </row>
    <row r="699" spans="1:11" ht="13.5" hidden="1" customHeight="1">
      <c r="A699" s="47">
        <v>42910.702141203707</v>
      </c>
      <c r="B699" s="45">
        <v>385595</v>
      </c>
      <c r="C699" s="45" t="s">
        <v>332</v>
      </c>
      <c r="D699" s="45" t="s">
        <v>7808</v>
      </c>
      <c r="E699" s="45" t="s">
        <v>7809</v>
      </c>
      <c r="F699" s="46">
        <v>-523</v>
      </c>
      <c r="G699" s="45" t="s">
        <v>34</v>
      </c>
      <c r="H699" s="45" t="s">
        <v>71</v>
      </c>
      <c r="I699" s="45" t="s">
        <v>60</v>
      </c>
      <c r="J699">
        <f>VLOOKUP(B699,自助退!B:F,5,FALSE)</f>
        <v>523</v>
      </c>
      <c r="K699" t="str">
        <f t="shared" si="11"/>
        <v/>
      </c>
    </row>
    <row r="700" spans="1:11" ht="13.5" hidden="1" customHeight="1">
      <c r="A700" s="47">
        <v>42910.792604166665</v>
      </c>
      <c r="B700" s="45">
        <v>385939</v>
      </c>
      <c r="C700" s="45" t="s">
        <v>4542</v>
      </c>
      <c r="D700" s="45" t="s">
        <v>7810</v>
      </c>
      <c r="E700" s="45" t="s">
        <v>4546</v>
      </c>
      <c r="F700" s="46">
        <v>-32</v>
      </c>
      <c r="G700" s="45" t="s">
        <v>34</v>
      </c>
      <c r="H700" s="45" t="s">
        <v>83</v>
      </c>
      <c r="I700" s="45" t="s">
        <v>54</v>
      </c>
      <c r="J700">
        <f>VLOOKUP(B700,自助退!B:F,5,FALSE)</f>
        <v>32</v>
      </c>
      <c r="K700" t="str">
        <f t="shared" si="11"/>
        <v/>
      </c>
    </row>
    <row r="701" spans="1:11" ht="13.5" hidden="1" customHeight="1">
      <c r="A701" s="47">
        <v>42910.79755787037</v>
      </c>
      <c r="B701" s="45">
        <v>385950</v>
      </c>
      <c r="C701" s="45" t="s">
        <v>4547</v>
      </c>
      <c r="D701" s="45" t="s">
        <v>7811</v>
      </c>
      <c r="E701" s="45" t="s">
        <v>4551</v>
      </c>
      <c r="F701" s="46">
        <v>-54</v>
      </c>
      <c r="G701" s="45" t="s">
        <v>34</v>
      </c>
      <c r="H701" s="45" t="s">
        <v>74</v>
      </c>
      <c r="I701" s="45" t="s">
        <v>54</v>
      </c>
      <c r="J701">
        <f>VLOOKUP(B701,自助退!B:F,5,FALSE)</f>
        <v>54</v>
      </c>
      <c r="K701" t="str">
        <f t="shared" si="11"/>
        <v/>
      </c>
    </row>
    <row r="702" spans="1:11" ht="13.5" hidden="1" customHeight="1">
      <c r="A702" s="47">
        <v>42910.841909722221</v>
      </c>
      <c r="B702" s="45">
        <v>386019</v>
      </c>
      <c r="C702" s="45" t="s">
        <v>4552</v>
      </c>
      <c r="D702" s="45" t="s">
        <v>7812</v>
      </c>
      <c r="E702" s="45" t="s">
        <v>4556</v>
      </c>
      <c r="F702" s="46">
        <v>-236</v>
      </c>
      <c r="G702" s="45" t="s">
        <v>34</v>
      </c>
      <c r="H702" s="45" t="s">
        <v>94</v>
      </c>
      <c r="I702" s="45" t="s">
        <v>54</v>
      </c>
      <c r="J702">
        <f>VLOOKUP(B702,自助退!B:F,5,FALSE)</f>
        <v>236</v>
      </c>
      <c r="K702" t="str">
        <f t="shared" si="11"/>
        <v/>
      </c>
    </row>
    <row r="703" spans="1:11" ht="13.5" hidden="1" customHeight="1">
      <c r="A703" s="47">
        <v>42910.855162037034</v>
      </c>
      <c r="B703" s="45">
        <v>386061</v>
      </c>
      <c r="C703" s="45" t="s">
        <v>4557</v>
      </c>
      <c r="D703" s="45" t="s">
        <v>7813</v>
      </c>
      <c r="E703" s="45" t="s">
        <v>7814</v>
      </c>
      <c r="F703" s="46">
        <v>-124</v>
      </c>
      <c r="G703" s="45" t="s">
        <v>34</v>
      </c>
      <c r="H703" s="45" t="s">
        <v>74</v>
      </c>
      <c r="I703" s="45" t="s">
        <v>54</v>
      </c>
      <c r="J703">
        <f>VLOOKUP(B703,自助退!B:F,5,FALSE)</f>
        <v>124</v>
      </c>
      <c r="K703" t="str">
        <f t="shared" si="11"/>
        <v/>
      </c>
    </row>
    <row r="704" spans="1:11" ht="13.5" hidden="1" customHeight="1">
      <c r="A704" s="47">
        <v>42911.194768518515</v>
      </c>
      <c r="B704" s="45">
        <v>386546</v>
      </c>
      <c r="C704" s="45"/>
      <c r="D704" s="45" t="s">
        <v>7815</v>
      </c>
      <c r="E704" s="45" t="s">
        <v>4568</v>
      </c>
      <c r="F704" s="46">
        <v>-54</v>
      </c>
      <c r="G704" s="45" t="s">
        <v>34</v>
      </c>
      <c r="H704" s="45" t="s">
        <v>94</v>
      </c>
      <c r="I704" s="45" t="s">
        <v>60</v>
      </c>
      <c r="J704">
        <f>VLOOKUP(B704,自助退!B:F,5,FALSE)</f>
        <v>54</v>
      </c>
      <c r="K704" t="str">
        <f t="shared" si="11"/>
        <v/>
      </c>
    </row>
    <row r="705" spans="1:11" ht="13.5" hidden="1" customHeight="1">
      <c r="A705" s="47">
        <v>42911.315497685187</v>
      </c>
      <c r="B705" s="45">
        <v>386623</v>
      </c>
      <c r="C705" s="45" t="s">
        <v>4569</v>
      </c>
      <c r="D705" s="45" t="s">
        <v>7816</v>
      </c>
      <c r="E705" s="45" t="s">
        <v>4573</v>
      </c>
      <c r="F705" s="46">
        <v>-234</v>
      </c>
      <c r="G705" s="45" t="s">
        <v>34</v>
      </c>
      <c r="H705" s="45" t="s">
        <v>74</v>
      </c>
      <c r="I705" s="45" t="s">
        <v>54</v>
      </c>
      <c r="J705">
        <f>VLOOKUP(B705,自助退!B:F,5,FALSE)</f>
        <v>234</v>
      </c>
      <c r="K705" t="str">
        <f t="shared" si="11"/>
        <v/>
      </c>
    </row>
    <row r="706" spans="1:11" ht="13.5" hidden="1" customHeight="1">
      <c r="A706" s="47">
        <v>42911.351284722223</v>
      </c>
      <c r="B706" s="45">
        <v>386709</v>
      </c>
      <c r="C706" s="45" t="s">
        <v>4574</v>
      </c>
      <c r="D706" s="45" t="s">
        <v>7817</v>
      </c>
      <c r="E706" s="45" t="s">
        <v>7818</v>
      </c>
      <c r="F706" s="46">
        <v>-2500</v>
      </c>
      <c r="G706" s="45" t="s">
        <v>34</v>
      </c>
      <c r="H706" s="45" t="s">
        <v>70</v>
      </c>
      <c r="I706" s="45" t="s">
        <v>54</v>
      </c>
      <c r="J706">
        <f>VLOOKUP(B706,自助退!B:F,5,FALSE)</f>
        <v>2500</v>
      </c>
      <c r="K706" t="str">
        <f t="shared" si="11"/>
        <v/>
      </c>
    </row>
    <row r="707" spans="1:11" ht="13.5" hidden="1" customHeight="1">
      <c r="A707" s="47">
        <v>42911.366990740738</v>
      </c>
      <c r="B707" s="45">
        <v>386828</v>
      </c>
      <c r="C707" s="45" t="s">
        <v>4582</v>
      </c>
      <c r="D707" s="45" t="s">
        <v>7819</v>
      </c>
      <c r="E707" s="45" t="s">
        <v>90</v>
      </c>
      <c r="F707" s="46">
        <v>-8485</v>
      </c>
      <c r="G707" s="45" t="s">
        <v>34</v>
      </c>
      <c r="H707" s="45" t="s">
        <v>70</v>
      </c>
      <c r="I707" s="45" t="s">
        <v>54</v>
      </c>
      <c r="J707">
        <f>VLOOKUP(B707,自助退!B:F,5,FALSE)</f>
        <v>8485</v>
      </c>
      <c r="K707" t="str">
        <f t="shared" si="11"/>
        <v/>
      </c>
    </row>
    <row r="708" spans="1:11" ht="13.5" hidden="1" customHeight="1">
      <c r="A708" s="47">
        <v>42911.367060185185</v>
      </c>
      <c r="B708" s="45">
        <v>386829</v>
      </c>
      <c r="C708" s="45" t="s">
        <v>4579</v>
      </c>
      <c r="D708" s="45" t="s">
        <v>7820</v>
      </c>
      <c r="E708" s="45" t="s">
        <v>7821</v>
      </c>
      <c r="F708" s="46">
        <v>-210</v>
      </c>
      <c r="G708" s="45" t="s">
        <v>34</v>
      </c>
      <c r="H708" s="45" t="s">
        <v>73</v>
      </c>
      <c r="I708" s="45" t="s">
        <v>54</v>
      </c>
      <c r="J708">
        <f>VLOOKUP(B708,自助退!B:F,5,FALSE)</f>
        <v>210</v>
      </c>
      <c r="K708" t="str">
        <f t="shared" si="11"/>
        <v/>
      </c>
    </row>
    <row r="709" spans="1:11" ht="13.5" hidden="1" customHeight="1">
      <c r="A709" s="47">
        <v>42911.378206018519</v>
      </c>
      <c r="B709" s="45">
        <v>386934</v>
      </c>
      <c r="C709" s="45" t="s">
        <v>4587</v>
      </c>
      <c r="D709" s="45" t="s">
        <v>7822</v>
      </c>
      <c r="E709" s="45" t="s">
        <v>7823</v>
      </c>
      <c r="F709" s="46">
        <v>-6500</v>
      </c>
      <c r="G709" s="45" t="s">
        <v>34</v>
      </c>
      <c r="H709" s="45" t="s">
        <v>85</v>
      </c>
      <c r="I709" s="45" t="s">
        <v>54</v>
      </c>
      <c r="J709">
        <f>VLOOKUP(B709,自助退!B:F,5,FALSE)</f>
        <v>6500</v>
      </c>
      <c r="K709" t="str">
        <f t="shared" si="11"/>
        <v/>
      </c>
    </row>
    <row r="710" spans="1:11" ht="13.5" hidden="1" customHeight="1">
      <c r="A710" s="47">
        <v>42911.399594907409</v>
      </c>
      <c r="B710" s="45">
        <v>387129</v>
      </c>
      <c r="C710" s="45" t="s">
        <v>4590</v>
      </c>
      <c r="D710" s="45" t="s">
        <v>7824</v>
      </c>
      <c r="E710" s="45" t="s">
        <v>4594</v>
      </c>
      <c r="F710" s="46">
        <v>-1713</v>
      </c>
      <c r="G710" s="45" t="s">
        <v>34</v>
      </c>
      <c r="H710" s="45" t="s">
        <v>70</v>
      </c>
      <c r="I710" s="45" t="s">
        <v>54</v>
      </c>
      <c r="J710">
        <f>VLOOKUP(B710,自助退!B:F,5,FALSE)</f>
        <v>1713</v>
      </c>
      <c r="K710" t="str">
        <f t="shared" si="11"/>
        <v/>
      </c>
    </row>
    <row r="711" spans="1:11" ht="13.5" hidden="1" customHeight="1">
      <c r="A711" s="47">
        <v>42911.410914351851</v>
      </c>
      <c r="B711" s="45">
        <v>387247</v>
      </c>
      <c r="C711" s="45" t="s">
        <v>4595</v>
      </c>
      <c r="D711" s="45" t="s">
        <v>7825</v>
      </c>
      <c r="E711" s="45" t="s">
        <v>7826</v>
      </c>
      <c r="F711" s="46">
        <v>-222</v>
      </c>
      <c r="G711" s="45" t="s">
        <v>34</v>
      </c>
      <c r="H711" s="45" t="s">
        <v>76</v>
      </c>
      <c r="I711" s="45" t="s">
        <v>54</v>
      </c>
      <c r="J711">
        <f>VLOOKUP(B711,自助退!B:F,5,FALSE)</f>
        <v>222</v>
      </c>
      <c r="K711" t="str">
        <f t="shared" si="11"/>
        <v/>
      </c>
    </row>
    <row r="712" spans="1:11" ht="13.5" hidden="1" customHeight="1">
      <c r="A712" s="47">
        <v>42911.449212962965</v>
      </c>
      <c r="B712" s="45">
        <v>387637</v>
      </c>
      <c r="C712" s="45" t="s">
        <v>4600</v>
      </c>
      <c r="D712" s="45" t="s">
        <v>7827</v>
      </c>
      <c r="E712" s="45" t="s">
        <v>4604</v>
      </c>
      <c r="F712" s="46">
        <v>-502</v>
      </c>
      <c r="G712" s="45" t="s">
        <v>34</v>
      </c>
      <c r="H712" s="45" t="s">
        <v>85</v>
      </c>
      <c r="I712" s="45" t="s">
        <v>54</v>
      </c>
      <c r="J712">
        <f>VLOOKUP(B712,自助退!B:F,5,FALSE)</f>
        <v>502</v>
      </c>
      <c r="K712" t="str">
        <f t="shared" si="11"/>
        <v/>
      </c>
    </row>
    <row r="713" spans="1:11" ht="13.5" hidden="1" customHeight="1">
      <c r="A713" s="47">
        <v>42911.450277777774</v>
      </c>
      <c r="B713" s="45">
        <v>387648</v>
      </c>
      <c r="C713" s="45" t="s">
        <v>4605</v>
      </c>
      <c r="D713" s="45" t="s">
        <v>7828</v>
      </c>
      <c r="E713" s="45" t="s">
        <v>7829</v>
      </c>
      <c r="F713" s="46">
        <v>-367</v>
      </c>
      <c r="G713" s="45" t="s">
        <v>34</v>
      </c>
      <c r="H713" s="45" t="s">
        <v>85</v>
      </c>
      <c r="I713" s="45" t="s">
        <v>54</v>
      </c>
      <c r="J713">
        <f>VLOOKUP(B713,自助退!B:F,5,FALSE)</f>
        <v>367</v>
      </c>
      <c r="K713" t="str">
        <f t="shared" si="11"/>
        <v/>
      </c>
    </row>
    <row r="714" spans="1:11" ht="13.5" hidden="1" customHeight="1">
      <c r="A714" s="47">
        <v>42911.463703703703</v>
      </c>
      <c r="B714" s="45">
        <v>387837</v>
      </c>
      <c r="C714" s="45"/>
      <c r="D714" s="45" t="s">
        <v>7830</v>
      </c>
      <c r="E714" s="45" t="s">
        <v>4612</v>
      </c>
      <c r="F714" s="46">
        <v>-167</v>
      </c>
      <c r="G714" s="45" t="s">
        <v>34</v>
      </c>
      <c r="H714" s="45" t="s">
        <v>74</v>
      </c>
      <c r="I714" s="45" t="s">
        <v>60</v>
      </c>
      <c r="J714">
        <f>VLOOKUP(B714,自助退!B:F,5,FALSE)</f>
        <v>167</v>
      </c>
      <c r="K714" t="str">
        <f t="shared" si="11"/>
        <v/>
      </c>
    </row>
    <row r="715" spans="1:11" ht="13.5" hidden="1" customHeight="1">
      <c r="A715" s="47">
        <v>42911.46671296296</v>
      </c>
      <c r="B715" s="45">
        <v>387875</v>
      </c>
      <c r="C715" s="45" t="s">
        <v>4613</v>
      </c>
      <c r="D715" s="45" t="s">
        <v>7831</v>
      </c>
      <c r="E715" s="45" t="s">
        <v>4617</v>
      </c>
      <c r="F715" s="46">
        <v>-100</v>
      </c>
      <c r="G715" s="45" t="s">
        <v>34</v>
      </c>
      <c r="H715" s="45" t="s">
        <v>67</v>
      </c>
      <c r="I715" s="45" t="s">
        <v>54</v>
      </c>
      <c r="J715">
        <f>VLOOKUP(B715,自助退!B:F,5,FALSE)</f>
        <v>100</v>
      </c>
      <c r="K715" t="str">
        <f t="shared" si="11"/>
        <v/>
      </c>
    </row>
    <row r="716" spans="1:11" ht="13.5" hidden="1" customHeight="1">
      <c r="A716" s="47">
        <v>42911.47865740741</v>
      </c>
      <c r="B716" s="45">
        <v>387988</v>
      </c>
      <c r="C716" s="45" t="s">
        <v>4618</v>
      </c>
      <c r="D716" s="45" t="s">
        <v>7832</v>
      </c>
      <c r="E716" s="45" t="s">
        <v>7833</v>
      </c>
      <c r="F716" s="46">
        <v>-1499</v>
      </c>
      <c r="G716" s="45" t="s">
        <v>34</v>
      </c>
      <c r="H716" s="45" t="s">
        <v>94</v>
      </c>
      <c r="I716" s="45" t="s">
        <v>54</v>
      </c>
      <c r="J716">
        <f>VLOOKUP(B716,自助退!B:F,5,FALSE)</f>
        <v>1499</v>
      </c>
      <c r="K716" t="str">
        <f t="shared" si="11"/>
        <v/>
      </c>
    </row>
    <row r="717" spans="1:11" ht="13.5" hidden="1" customHeight="1">
      <c r="A717" s="47">
        <v>42911.496759259258</v>
      </c>
      <c r="B717" s="45">
        <v>388114</v>
      </c>
      <c r="C717" s="45" t="s">
        <v>4623</v>
      </c>
      <c r="D717" s="45" t="s">
        <v>7834</v>
      </c>
      <c r="E717" s="45" t="s">
        <v>4627</v>
      </c>
      <c r="F717" s="46">
        <v>-500</v>
      </c>
      <c r="G717" s="45" t="s">
        <v>34</v>
      </c>
      <c r="H717" s="45" t="s">
        <v>77</v>
      </c>
      <c r="I717" s="45" t="s">
        <v>54</v>
      </c>
      <c r="J717">
        <f>VLOOKUP(B717,自助退!B:F,5,FALSE)</f>
        <v>500</v>
      </c>
      <c r="K717" t="str">
        <f t="shared" si="11"/>
        <v/>
      </c>
    </row>
    <row r="718" spans="1:11" ht="13.5" hidden="1" customHeight="1">
      <c r="A718" s="47">
        <v>42911.515555555554</v>
      </c>
      <c r="B718" s="45">
        <v>388208</v>
      </c>
      <c r="C718" s="45" t="s">
        <v>4628</v>
      </c>
      <c r="D718" s="45" t="s">
        <v>7835</v>
      </c>
      <c r="E718" s="45" t="s">
        <v>4632</v>
      </c>
      <c r="F718" s="46">
        <v>-100</v>
      </c>
      <c r="G718" s="45" t="s">
        <v>34</v>
      </c>
      <c r="H718" s="45" t="s">
        <v>74</v>
      </c>
      <c r="I718" s="45" t="s">
        <v>54</v>
      </c>
      <c r="J718">
        <f>VLOOKUP(B718,自助退!B:F,5,FALSE)</f>
        <v>100</v>
      </c>
      <c r="K718" t="str">
        <f t="shared" si="11"/>
        <v/>
      </c>
    </row>
    <row r="719" spans="1:11" ht="13.5" hidden="1" customHeight="1">
      <c r="A719" s="47">
        <v>42911.51840277778</v>
      </c>
      <c r="B719" s="45">
        <v>388225</v>
      </c>
      <c r="C719" s="45" t="s">
        <v>4633</v>
      </c>
      <c r="D719" s="45" t="s">
        <v>7836</v>
      </c>
      <c r="E719" s="45" t="s">
        <v>7837</v>
      </c>
      <c r="F719" s="46">
        <v>-100</v>
      </c>
      <c r="G719" s="45" t="s">
        <v>34</v>
      </c>
      <c r="H719" s="45" t="s">
        <v>93</v>
      </c>
      <c r="I719" s="45" t="s">
        <v>54</v>
      </c>
      <c r="J719">
        <f>VLOOKUP(B719,自助退!B:F,5,FALSE)</f>
        <v>100</v>
      </c>
      <c r="K719" t="str">
        <f t="shared" si="11"/>
        <v/>
      </c>
    </row>
    <row r="720" spans="1:11" ht="13.5" hidden="1" customHeight="1">
      <c r="A720" s="47">
        <v>42911.577499999999</v>
      </c>
      <c r="B720" s="45">
        <v>388485</v>
      </c>
      <c r="C720" s="45" t="s">
        <v>4638</v>
      </c>
      <c r="D720" s="45" t="s">
        <v>7838</v>
      </c>
      <c r="E720" s="45" t="s">
        <v>4642</v>
      </c>
      <c r="F720" s="46">
        <v>-547</v>
      </c>
      <c r="G720" s="45" t="s">
        <v>34</v>
      </c>
      <c r="H720" s="45" t="s">
        <v>335</v>
      </c>
      <c r="I720" s="45" t="s">
        <v>54</v>
      </c>
      <c r="J720">
        <f>VLOOKUP(B720,自助退!B:F,5,FALSE)</f>
        <v>547</v>
      </c>
      <c r="K720" t="str">
        <f t="shared" si="11"/>
        <v/>
      </c>
    </row>
    <row r="721" spans="1:11" ht="13.5" hidden="1" customHeight="1">
      <c r="A721" s="47">
        <v>42911.616747685184</v>
      </c>
      <c r="B721" s="45">
        <v>388639</v>
      </c>
      <c r="C721" s="45" t="s">
        <v>4643</v>
      </c>
      <c r="D721" s="45" t="s">
        <v>7839</v>
      </c>
      <c r="E721" s="45" t="s">
        <v>7840</v>
      </c>
      <c r="F721" s="46">
        <v>-5000</v>
      </c>
      <c r="G721" s="45" t="s">
        <v>34</v>
      </c>
      <c r="H721" s="45" t="s">
        <v>73</v>
      </c>
      <c r="I721" s="45" t="s">
        <v>54</v>
      </c>
      <c r="J721">
        <f>VLOOKUP(B721,自助退!B:F,5,FALSE)</f>
        <v>5000</v>
      </c>
      <c r="K721" t="str">
        <f t="shared" si="11"/>
        <v/>
      </c>
    </row>
    <row r="722" spans="1:11" ht="13.5" hidden="1" customHeight="1">
      <c r="A722" s="47">
        <v>42911.617106481484</v>
      </c>
      <c r="B722" s="45">
        <v>388642</v>
      </c>
      <c r="C722" s="45" t="s">
        <v>4648</v>
      </c>
      <c r="D722" s="45" t="s">
        <v>7841</v>
      </c>
      <c r="E722" s="45" t="s">
        <v>7842</v>
      </c>
      <c r="F722" s="46">
        <v>-589</v>
      </c>
      <c r="G722" s="45" t="s">
        <v>34</v>
      </c>
      <c r="H722" s="45" t="s">
        <v>94</v>
      </c>
      <c r="I722" s="45" t="s">
        <v>54</v>
      </c>
      <c r="J722">
        <f>VLOOKUP(B722,自助退!B:F,5,FALSE)</f>
        <v>589</v>
      </c>
      <c r="K722" t="str">
        <f t="shared" si="11"/>
        <v/>
      </c>
    </row>
    <row r="723" spans="1:11" ht="13.5" hidden="1" customHeight="1">
      <c r="A723" s="47">
        <v>42911.619305555556</v>
      </c>
      <c r="B723" s="45">
        <v>388649</v>
      </c>
      <c r="C723" s="45" t="s">
        <v>4652</v>
      </c>
      <c r="D723" s="45" t="s">
        <v>7843</v>
      </c>
      <c r="E723" s="45" t="s">
        <v>4656</v>
      </c>
      <c r="F723" s="46">
        <v>-681</v>
      </c>
      <c r="G723" s="45" t="s">
        <v>34</v>
      </c>
      <c r="H723" s="45" t="s">
        <v>71</v>
      </c>
      <c r="I723" s="45" t="s">
        <v>54</v>
      </c>
      <c r="J723">
        <f>VLOOKUP(B723,自助退!B:F,5,FALSE)</f>
        <v>681</v>
      </c>
      <c r="K723" t="str">
        <f t="shared" si="11"/>
        <v/>
      </c>
    </row>
    <row r="724" spans="1:11" ht="13.5" hidden="1" customHeight="1">
      <c r="A724" s="47">
        <v>42911.623124999998</v>
      </c>
      <c r="B724" s="45">
        <v>388668</v>
      </c>
      <c r="C724" s="45" t="s">
        <v>4657</v>
      </c>
      <c r="D724" s="45" t="s">
        <v>7844</v>
      </c>
      <c r="E724" s="45" t="s">
        <v>4661</v>
      </c>
      <c r="F724" s="46">
        <v>-291</v>
      </c>
      <c r="G724" s="45" t="s">
        <v>34</v>
      </c>
      <c r="H724" s="45" t="s">
        <v>83</v>
      </c>
      <c r="I724" s="45" t="s">
        <v>54</v>
      </c>
      <c r="J724">
        <f>VLOOKUP(B724,自助退!B:F,5,FALSE)</f>
        <v>291</v>
      </c>
      <c r="K724" t="str">
        <f t="shared" si="11"/>
        <v/>
      </c>
    </row>
    <row r="725" spans="1:11" ht="13.5" hidden="1" customHeight="1">
      <c r="A725" s="47">
        <v>42911.649583333332</v>
      </c>
      <c r="B725" s="45">
        <v>388790</v>
      </c>
      <c r="C725" s="45" t="s">
        <v>4662</v>
      </c>
      <c r="D725" s="45" t="s">
        <v>7845</v>
      </c>
      <c r="E725" s="45" t="s">
        <v>7846</v>
      </c>
      <c r="F725" s="46">
        <v>-430</v>
      </c>
      <c r="G725" s="45" t="s">
        <v>34</v>
      </c>
      <c r="H725" s="45" t="s">
        <v>71</v>
      </c>
      <c r="I725" s="45" t="s">
        <v>54</v>
      </c>
      <c r="J725">
        <f>VLOOKUP(B725,自助退!B:F,5,FALSE)</f>
        <v>430</v>
      </c>
      <c r="K725" t="str">
        <f t="shared" si="11"/>
        <v/>
      </c>
    </row>
    <row r="726" spans="1:11" ht="13.5" hidden="1" customHeight="1">
      <c r="A726" s="47">
        <v>42911.650729166664</v>
      </c>
      <c r="B726" s="45">
        <v>388793</v>
      </c>
      <c r="C726" s="45" t="s">
        <v>4667</v>
      </c>
      <c r="D726" s="45" t="s">
        <v>7847</v>
      </c>
      <c r="E726" s="45" t="s">
        <v>7848</v>
      </c>
      <c r="F726" s="46">
        <v>-500</v>
      </c>
      <c r="G726" s="45" t="s">
        <v>34</v>
      </c>
      <c r="H726" s="45" t="s">
        <v>83</v>
      </c>
      <c r="I726" s="45" t="s">
        <v>54</v>
      </c>
      <c r="J726">
        <f>VLOOKUP(B726,自助退!B:F,5,FALSE)</f>
        <v>500</v>
      </c>
      <c r="K726" t="str">
        <f t="shared" si="11"/>
        <v/>
      </c>
    </row>
    <row r="727" spans="1:11" ht="13.5" hidden="1" customHeight="1">
      <c r="A727" s="47">
        <v>42911.654479166667</v>
      </c>
      <c r="B727" s="45">
        <v>388813</v>
      </c>
      <c r="C727" s="45" t="s">
        <v>4672</v>
      </c>
      <c r="D727" s="45" t="s">
        <v>7849</v>
      </c>
      <c r="E727" s="45" t="s">
        <v>4676</v>
      </c>
      <c r="F727" s="46">
        <v>-3000</v>
      </c>
      <c r="G727" s="45" t="s">
        <v>34</v>
      </c>
      <c r="H727" s="45" t="s">
        <v>70</v>
      </c>
      <c r="I727" s="45" t="s">
        <v>54</v>
      </c>
      <c r="J727">
        <f>VLOOKUP(B727,自助退!B:F,5,FALSE)</f>
        <v>3000</v>
      </c>
      <c r="K727" t="str">
        <f t="shared" si="11"/>
        <v/>
      </c>
    </row>
    <row r="728" spans="1:11" ht="13.5" hidden="1" customHeight="1">
      <c r="A728" s="47">
        <v>42911.668761574074</v>
      </c>
      <c r="B728" s="45">
        <v>388869</v>
      </c>
      <c r="C728" s="45" t="s">
        <v>4677</v>
      </c>
      <c r="D728" s="45" t="s">
        <v>7850</v>
      </c>
      <c r="E728" s="45" t="s">
        <v>568</v>
      </c>
      <c r="F728" s="46">
        <v>-646</v>
      </c>
      <c r="G728" s="45" t="s">
        <v>34</v>
      </c>
      <c r="H728" s="45" t="s">
        <v>71</v>
      </c>
      <c r="I728" s="45" t="s">
        <v>54</v>
      </c>
      <c r="J728">
        <f>VLOOKUP(B728,自助退!B:F,5,FALSE)</f>
        <v>646</v>
      </c>
      <c r="K728" t="str">
        <f t="shared" si="11"/>
        <v/>
      </c>
    </row>
    <row r="729" spans="1:11" ht="13.5" hidden="1" customHeight="1">
      <c r="A729" s="47">
        <v>42911.69159722222</v>
      </c>
      <c r="B729" s="45">
        <v>388944</v>
      </c>
      <c r="C729" s="45" t="s">
        <v>4680</v>
      </c>
      <c r="D729" s="45" t="s">
        <v>7851</v>
      </c>
      <c r="E729" s="45" t="s">
        <v>7852</v>
      </c>
      <c r="F729" s="46">
        <v>-97</v>
      </c>
      <c r="G729" s="45" t="s">
        <v>34</v>
      </c>
      <c r="H729" s="45" t="s">
        <v>88</v>
      </c>
      <c r="I729" s="45" t="s">
        <v>54</v>
      </c>
      <c r="J729">
        <f>VLOOKUP(B729,自助退!B:F,5,FALSE)</f>
        <v>97</v>
      </c>
      <c r="K729" t="str">
        <f t="shared" si="11"/>
        <v/>
      </c>
    </row>
    <row r="730" spans="1:11" ht="13.5" hidden="1" customHeight="1">
      <c r="A730" s="47">
        <v>42911.717037037037</v>
      </c>
      <c r="B730" s="45">
        <v>389019</v>
      </c>
      <c r="C730" s="45"/>
      <c r="D730" s="45" t="s">
        <v>7853</v>
      </c>
      <c r="E730" s="45" t="s">
        <v>4689</v>
      </c>
      <c r="F730" s="46">
        <v>-1000</v>
      </c>
      <c r="G730" s="45" t="s">
        <v>34</v>
      </c>
      <c r="H730" s="45" t="s">
        <v>79</v>
      </c>
      <c r="I730" s="45" t="s">
        <v>60</v>
      </c>
      <c r="J730">
        <f>VLOOKUP(B730,自助退!B:F,5,FALSE)</f>
        <v>1000</v>
      </c>
      <c r="K730" t="str">
        <f t="shared" si="11"/>
        <v/>
      </c>
    </row>
    <row r="731" spans="1:11" ht="13.5" hidden="1" customHeight="1">
      <c r="A731" s="47">
        <v>42911.71806712963</v>
      </c>
      <c r="B731" s="45">
        <v>389022</v>
      </c>
      <c r="C731" s="45" t="s">
        <v>4690</v>
      </c>
      <c r="D731" s="45" t="s">
        <v>7854</v>
      </c>
      <c r="E731" s="45" t="s">
        <v>4694</v>
      </c>
      <c r="F731" s="46">
        <v>-1080</v>
      </c>
      <c r="G731" s="45" t="s">
        <v>34</v>
      </c>
      <c r="H731" s="45" t="s">
        <v>83</v>
      </c>
      <c r="I731" s="45" t="s">
        <v>54</v>
      </c>
      <c r="J731">
        <f>VLOOKUP(B731,自助退!B:F,5,FALSE)</f>
        <v>1080</v>
      </c>
      <c r="K731" t="str">
        <f t="shared" si="11"/>
        <v/>
      </c>
    </row>
    <row r="732" spans="1:11" ht="13.5" hidden="1" customHeight="1">
      <c r="A732" s="47">
        <v>42911.724849537037</v>
      </c>
      <c r="B732" s="45">
        <v>389044</v>
      </c>
      <c r="C732" s="45" t="s">
        <v>4698</v>
      </c>
      <c r="D732" s="45" t="s">
        <v>7855</v>
      </c>
      <c r="E732" s="45" t="s">
        <v>4702</v>
      </c>
      <c r="F732" s="46">
        <v>-1469</v>
      </c>
      <c r="G732" s="45" t="s">
        <v>34</v>
      </c>
      <c r="H732" s="45" t="s">
        <v>73</v>
      </c>
      <c r="I732" s="45" t="s">
        <v>54</v>
      </c>
      <c r="J732">
        <f>VLOOKUP(B732,自助退!B:F,5,FALSE)</f>
        <v>1469</v>
      </c>
      <c r="K732" t="str">
        <f t="shared" si="11"/>
        <v/>
      </c>
    </row>
    <row r="733" spans="1:11" ht="13.5" hidden="1" customHeight="1">
      <c r="A733" s="47">
        <v>42911.886458333334</v>
      </c>
      <c r="B733" s="45">
        <v>389395</v>
      </c>
      <c r="C733" s="45" t="s">
        <v>4703</v>
      </c>
      <c r="D733" s="45" t="s">
        <v>7856</v>
      </c>
      <c r="E733" s="45" t="s">
        <v>7857</v>
      </c>
      <c r="F733" s="46">
        <v>-98</v>
      </c>
      <c r="G733" s="45" t="s">
        <v>34</v>
      </c>
      <c r="H733" s="45" t="s">
        <v>71</v>
      </c>
      <c r="I733" s="45" t="s">
        <v>54</v>
      </c>
      <c r="J733">
        <f>VLOOKUP(B733,自助退!B:F,5,FALSE)</f>
        <v>98</v>
      </c>
      <c r="K733" t="str">
        <f t="shared" si="11"/>
        <v/>
      </c>
    </row>
    <row r="734" spans="1:11" ht="13.5" hidden="1" customHeight="1">
      <c r="A734" s="47">
        <v>42912.325462962966</v>
      </c>
      <c r="B734" s="45">
        <v>390236</v>
      </c>
      <c r="C734" s="45" t="s">
        <v>5273</v>
      </c>
      <c r="D734" s="45" t="s">
        <v>7858</v>
      </c>
      <c r="E734" s="45" t="s">
        <v>5277</v>
      </c>
      <c r="F734" s="46">
        <v>-900</v>
      </c>
      <c r="G734" s="45" t="s">
        <v>34</v>
      </c>
      <c r="H734" s="45" t="s">
        <v>79</v>
      </c>
      <c r="I734" s="45" t="s">
        <v>54</v>
      </c>
      <c r="J734">
        <f>VLOOKUP(B734,自助退!B:F,5,FALSE)</f>
        <v>900</v>
      </c>
      <c r="K734" t="str">
        <f t="shared" si="11"/>
        <v/>
      </c>
    </row>
    <row r="735" spans="1:11" ht="13.5" hidden="1" customHeight="1">
      <c r="A735" s="47">
        <v>42912.341493055559</v>
      </c>
      <c r="B735" s="45">
        <v>390839</v>
      </c>
      <c r="C735" s="45" t="s">
        <v>5278</v>
      </c>
      <c r="D735" s="45" t="s">
        <v>7859</v>
      </c>
      <c r="E735" s="45" t="s">
        <v>5282</v>
      </c>
      <c r="F735" s="46">
        <v>-500</v>
      </c>
      <c r="G735" s="45" t="s">
        <v>34</v>
      </c>
      <c r="H735" s="45" t="s">
        <v>7454</v>
      </c>
      <c r="I735" s="45" t="s">
        <v>54</v>
      </c>
      <c r="J735">
        <f>VLOOKUP(B735,自助退!B:F,5,FALSE)</f>
        <v>500</v>
      </c>
      <c r="K735" t="str">
        <f t="shared" si="11"/>
        <v/>
      </c>
    </row>
    <row r="736" spans="1:11" ht="13.5" hidden="1" customHeight="1">
      <c r="A736" s="47">
        <v>42912.365254629629</v>
      </c>
      <c r="B736" s="45">
        <v>392968</v>
      </c>
      <c r="C736" s="45" t="s">
        <v>5283</v>
      </c>
      <c r="D736" s="45" t="s">
        <v>7860</v>
      </c>
      <c r="E736" s="45" t="s">
        <v>5287</v>
      </c>
      <c r="F736" s="46">
        <v>-500</v>
      </c>
      <c r="G736" s="45" t="s">
        <v>34</v>
      </c>
      <c r="H736" s="45" t="s">
        <v>92</v>
      </c>
      <c r="I736" s="45" t="s">
        <v>54</v>
      </c>
      <c r="J736">
        <f>VLOOKUP(B736,自助退!B:F,5,FALSE)</f>
        <v>500</v>
      </c>
      <c r="K736" t="str">
        <f t="shared" si="11"/>
        <v/>
      </c>
    </row>
    <row r="737" spans="1:11" ht="13.5" hidden="1" customHeight="1">
      <c r="A737" s="47">
        <v>42912.386921296296</v>
      </c>
      <c r="B737" s="45">
        <v>395195</v>
      </c>
      <c r="C737" s="45" t="s">
        <v>5288</v>
      </c>
      <c r="D737" s="45" t="s">
        <v>7861</v>
      </c>
      <c r="E737" s="45" t="s">
        <v>7862</v>
      </c>
      <c r="F737" s="46">
        <v>-100</v>
      </c>
      <c r="G737" s="45" t="s">
        <v>34</v>
      </c>
      <c r="H737" s="45" t="s">
        <v>75</v>
      </c>
      <c r="I737" s="45" t="s">
        <v>54</v>
      </c>
      <c r="J737">
        <f>VLOOKUP(B737,自助退!B:F,5,FALSE)</f>
        <v>100</v>
      </c>
      <c r="K737" t="str">
        <f t="shared" si="11"/>
        <v/>
      </c>
    </row>
    <row r="738" spans="1:11" ht="13.5" hidden="1" customHeight="1">
      <c r="A738" s="47">
        <v>42912.387256944443</v>
      </c>
      <c r="B738" s="45">
        <v>395237</v>
      </c>
      <c r="C738" s="45" t="s">
        <v>5293</v>
      </c>
      <c r="D738" s="45" t="s">
        <v>7861</v>
      </c>
      <c r="E738" s="45" t="s">
        <v>7862</v>
      </c>
      <c r="F738" s="46">
        <v>-46</v>
      </c>
      <c r="G738" s="45" t="s">
        <v>34</v>
      </c>
      <c r="H738" s="45" t="s">
        <v>75</v>
      </c>
      <c r="I738" s="45" t="s">
        <v>54</v>
      </c>
      <c r="J738">
        <f>VLOOKUP(B738,自助退!B:F,5,FALSE)</f>
        <v>46</v>
      </c>
      <c r="K738" t="str">
        <f t="shared" si="11"/>
        <v/>
      </c>
    </row>
    <row r="739" spans="1:11" ht="13.5" hidden="1" customHeight="1">
      <c r="A739" s="47">
        <v>42912.390706018516</v>
      </c>
      <c r="B739" s="45">
        <v>395623</v>
      </c>
      <c r="C739" s="45" t="s">
        <v>5296</v>
      </c>
      <c r="D739" s="45" t="s">
        <v>7863</v>
      </c>
      <c r="E739" s="45" t="s">
        <v>7864</v>
      </c>
      <c r="F739" s="46">
        <v>-254</v>
      </c>
      <c r="G739" s="45" t="s">
        <v>34</v>
      </c>
      <c r="H739" s="45" t="s">
        <v>85</v>
      </c>
      <c r="I739" s="45" t="s">
        <v>54</v>
      </c>
      <c r="J739">
        <f>VLOOKUP(B739,自助退!B:F,5,FALSE)</f>
        <v>254</v>
      </c>
      <c r="K739" t="str">
        <f t="shared" si="11"/>
        <v/>
      </c>
    </row>
    <row r="740" spans="1:11" ht="13.5" hidden="1" customHeight="1">
      <c r="A740" s="47">
        <v>42912.415451388886</v>
      </c>
      <c r="B740" s="45">
        <v>398291</v>
      </c>
      <c r="C740" s="45" t="s">
        <v>5301</v>
      </c>
      <c r="D740" s="45" t="s">
        <v>7865</v>
      </c>
      <c r="E740" s="45" t="s">
        <v>7866</v>
      </c>
      <c r="F740" s="46">
        <v>-400</v>
      </c>
      <c r="G740" s="45" t="s">
        <v>34</v>
      </c>
      <c r="H740" s="45" t="s">
        <v>80</v>
      </c>
      <c r="I740" s="45" t="s">
        <v>54</v>
      </c>
      <c r="J740">
        <f>VLOOKUP(B740,自助退!B:F,5,FALSE)</f>
        <v>400</v>
      </c>
      <c r="K740" t="str">
        <f t="shared" si="11"/>
        <v/>
      </c>
    </row>
    <row r="741" spans="1:11" ht="13.5" hidden="1" customHeight="1">
      <c r="A741" s="47">
        <v>42912.420960648145</v>
      </c>
      <c r="B741" s="45">
        <v>398815</v>
      </c>
      <c r="C741" s="45" t="s">
        <v>5304</v>
      </c>
      <c r="D741" s="45" t="s">
        <v>7867</v>
      </c>
      <c r="E741" s="45" t="s">
        <v>5308</v>
      </c>
      <c r="F741" s="46">
        <v>-1876</v>
      </c>
      <c r="G741" s="45" t="s">
        <v>34</v>
      </c>
      <c r="H741" s="45" t="s">
        <v>69</v>
      </c>
      <c r="I741" s="45" t="s">
        <v>54</v>
      </c>
      <c r="J741">
        <f>VLOOKUP(B741,自助退!B:F,5,FALSE)</f>
        <v>1876</v>
      </c>
      <c r="K741" t="str">
        <f t="shared" si="11"/>
        <v/>
      </c>
    </row>
    <row r="742" spans="1:11" ht="13.5" hidden="1" customHeight="1">
      <c r="A742" s="47">
        <v>42912.421817129631</v>
      </c>
      <c r="B742" s="45">
        <v>398904</v>
      </c>
      <c r="C742" s="45" t="s">
        <v>5309</v>
      </c>
      <c r="D742" s="45" t="s">
        <v>7868</v>
      </c>
      <c r="E742" s="45" t="s">
        <v>5313</v>
      </c>
      <c r="F742" s="46">
        <v>-274</v>
      </c>
      <c r="G742" s="45" t="s">
        <v>34</v>
      </c>
      <c r="H742" s="45" t="s">
        <v>73</v>
      </c>
      <c r="I742" s="45" t="s">
        <v>54</v>
      </c>
      <c r="J742">
        <f>VLOOKUP(B742,自助退!B:F,5,FALSE)</f>
        <v>274</v>
      </c>
      <c r="K742" t="str">
        <f t="shared" si="11"/>
        <v/>
      </c>
    </row>
    <row r="743" spans="1:11" ht="13.5" hidden="1" customHeight="1">
      <c r="A743" s="47">
        <v>42912.425763888888</v>
      </c>
      <c r="B743" s="45">
        <v>399338</v>
      </c>
      <c r="C743" s="45" t="s">
        <v>5314</v>
      </c>
      <c r="D743" s="45" t="s">
        <v>7869</v>
      </c>
      <c r="E743" s="45" t="s">
        <v>5318</v>
      </c>
      <c r="F743" s="46">
        <v>-500</v>
      </c>
      <c r="G743" s="45" t="s">
        <v>34</v>
      </c>
      <c r="H743" s="45" t="s">
        <v>77</v>
      </c>
      <c r="I743" s="45" t="s">
        <v>54</v>
      </c>
      <c r="J743">
        <f>VLOOKUP(B743,自助退!B:F,5,FALSE)</f>
        <v>500</v>
      </c>
      <c r="K743" t="str">
        <f t="shared" si="11"/>
        <v/>
      </c>
    </row>
    <row r="744" spans="1:11" ht="13.5" hidden="1" customHeight="1">
      <c r="A744" s="47">
        <v>42912.427199074074</v>
      </c>
      <c r="B744" s="45">
        <v>399472</v>
      </c>
      <c r="C744" s="45" t="s">
        <v>5319</v>
      </c>
      <c r="D744" s="45" t="s">
        <v>7870</v>
      </c>
      <c r="E744" s="45" t="s">
        <v>5323</v>
      </c>
      <c r="F744" s="46">
        <v>-43</v>
      </c>
      <c r="G744" s="45" t="s">
        <v>34</v>
      </c>
      <c r="H744" s="45" t="s">
        <v>95</v>
      </c>
      <c r="I744" s="45" t="s">
        <v>54</v>
      </c>
      <c r="J744">
        <f>VLOOKUP(B744,自助退!B:F,5,FALSE)</f>
        <v>43</v>
      </c>
      <c r="K744" t="str">
        <f t="shared" si="11"/>
        <v/>
      </c>
    </row>
    <row r="745" spans="1:11" ht="13.5" hidden="1" customHeight="1">
      <c r="A745" s="47">
        <v>42912.431284722225</v>
      </c>
      <c r="B745" s="45">
        <v>399860</v>
      </c>
      <c r="C745" s="45" t="s">
        <v>5324</v>
      </c>
      <c r="D745" s="45" t="s">
        <v>7871</v>
      </c>
      <c r="E745" s="45" t="s">
        <v>5328</v>
      </c>
      <c r="F745" s="46">
        <v>-190</v>
      </c>
      <c r="G745" s="45" t="s">
        <v>34</v>
      </c>
      <c r="H745" s="45" t="s">
        <v>83</v>
      </c>
      <c r="I745" s="45" t="s">
        <v>54</v>
      </c>
      <c r="J745">
        <f>VLOOKUP(B745,自助退!B:F,5,FALSE)</f>
        <v>190</v>
      </c>
      <c r="K745" t="str">
        <f t="shared" si="11"/>
        <v/>
      </c>
    </row>
    <row r="746" spans="1:11" ht="13.5" hidden="1" customHeight="1">
      <c r="A746" s="47">
        <v>42912.432187500002</v>
      </c>
      <c r="B746" s="45">
        <v>399957</v>
      </c>
      <c r="C746" s="45" t="s">
        <v>5329</v>
      </c>
      <c r="D746" s="45" t="s">
        <v>7872</v>
      </c>
      <c r="E746" s="45" t="s">
        <v>7873</v>
      </c>
      <c r="F746" s="46">
        <v>-2818</v>
      </c>
      <c r="G746" s="45" t="s">
        <v>34</v>
      </c>
      <c r="H746" s="45" t="s">
        <v>67</v>
      </c>
      <c r="I746" s="45" t="s">
        <v>54</v>
      </c>
      <c r="J746">
        <f>VLOOKUP(B746,自助退!B:F,5,FALSE)</f>
        <v>2818</v>
      </c>
      <c r="K746" t="str">
        <f t="shared" si="11"/>
        <v/>
      </c>
    </row>
    <row r="747" spans="1:11" ht="13.5" hidden="1" customHeight="1">
      <c r="A747" s="47">
        <v>42912.435381944444</v>
      </c>
      <c r="B747" s="45">
        <v>400284</v>
      </c>
      <c r="C747" s="45" t="s">
        <v>5334</v>
      </c>
      <c r="D747" s="45" t="s">
        <v>7874</v>
      </c>
      <c r="E747" s="45" t="s">
        <v>5338</v>
      </c>
      <c r="F747" s="46">
        <v>-1000</v>
      </c>
      <c r="G747" s="45" t="s">
        <v>34</v>
      </c>
      <c r="H747" s="45" t="s">
        <v>96</v>
      </c>
      <c r="I747" s="45" t="s">
        <v>54</v>
      </c>
      <c r="J747">
        <f>VLOOKUP(B747,自助退!B:F,5,FALSE)</f>
        <v>1000</v>
      </c>
      <c r="K747" t="str">
        <f t="shared" ref="K747:K810" si="12">IF(J747=F747*-1,"",1)</f>
        <v/>
      </c>
    </row>
    <row r="748" spans="1:11" ht="13.5" hidden="1" customHeight="1">
      <c r="A748" s="47">
        <v>42912.443194444444</v>
      </c>
      <c r="B748" s="45">
        <v>401007</v>
      </c>
      <c r="C748" s="45" t="s">
        <v>5339</v>
      </c>
      <c r="D748" s="45" t="s">
        <v>7875</v>
      </c>
      <c r="E748" s="45" t="s">
        <v>5343</v>
      </c>
      <c r="F748" s="46">
        <v>-186</v>
      </c>
      <c r="G748" s="45" t="s">
        <v>34</v>
      </c>
      <c r="H748" s="45" t="s">
        <v>76</v>
      </c>
      <c r="I748" s="45" t="s">
        <v>54</v>
      </c>
      <c r="J748">
        <f>VLOOKUP(B748,自助退!B:F,5,FALSE)</f>
        <v>186</v>
      </c>
      <c r="K748" t="str">
        <f t="shared" si="12"/>
        <v/>
      </c>
    </row>
    <row r="749" spans="1:11" ht="13.5" hidden="1" customHeight="1">
      <c r="A749" s="47">
        <v>42912.448275462964</v>
      </c>
      <c r="B749" s="45">
        <v>401445</v>
      </c>
      <c r="C749" s="45" t="s">
        <v>332</v>
      </c>
      <c r="D749" s="45" t="s">
        <v>7876</v>
      </c>
      <c r="E749" s="45" t="s">
        <v>5348</v>
      </c>
      <c r="F749" s="46">
        <v>-352</v>
      </c>
      <c r="G749" s="45" t="s">
        <v>34</v>
      </c>
      <c r="H749" s="45" t="s">
        <v>71</v>
      </c>
      <c r="I749" s="45" t="s">
        <v>60</v>
      </c>
      <c r="J749">
        <f>VLOOKUP(B749,自助退!B:F,5,FALSE)</f>
        <v>352</v>
      </c>
      <c r="K749" t="str">
        <f t="shared" si="12"/>
        <v/>
      </c>
    </row>
    <row r="750" spans="1:11" ht="13.5" hidden="1" customHeight="1">
      <c r="A750" s="47">
        <v>42912.448784722219</v>
      </c>
      <c r="B750" s="45">
        <v>401503</v>
      </c>
      <c r="C750" s="45" t="s">
        <v>5349</v>
      </c>
      <c r="D750" s="45" t="s">
        <v>7877</v>
      </c>
      <c r="E750" s="45" t="s">
        <v>5353</v>
      </c>
      <c r="F750" s="46">
        <v>-362</v>
      </c>
      <c r="G750" s="45" t="s">
        <v>34</v>
      </c>
      <c r="H750" s="45" t="s">
        <v>58</v>
      </c>
      <c r="I750" s="45" t="s">
        <v>54</v>
      </c>
      <c r="J750">
        <f>VLOOKUP(B750,自助退!B:F,5,FALSE)</f>
        <v>362</v>
      </c>
      <c r="K750" t="str">
        <f t="shared" si="12"/>
        <v/>
      </c>
    </row>
    <row r="751" spans="1:11" ht="13.5" hidden="1" customHeight="1">
      <c r="A751" s="47">
        <v>42912.453368055554</v>
      </c>
      <c r="B751" s="45">
        <v>401884</v>
      </c>
      <c r="C751" s="45" t="s">
        <v>5354</v>
      </c>
      <c r="D751" s="45" t="s">
        <v>7878</v>
      </c>
      <c r="E751" s="45" t="s">
        <v>7879</v>
      </c>
      <c r="F751" s="46">
        <v>-637</v>
      </c>
      <c r="G751" s="45" t="s">
        <v>34</v>
      </c>
      <c r="H751" s="45" t="s">
        <v>76</v>
      </c>
      <c r="I751" s="45" t="s">
        <v>54</v>
      </c>
      <c r="J751">
        <f>VLOOKUP(B751,自助退!B:F,5,FALSE)</f>
        <v>637</v>
      </c>
      <c r="K751" t="str">
        <f t="shared" si="12"/>
        <v/>
      </c>
    </row>
    <row r="752" spans="1:11" ht="13.5" hidden="1" customHeight="1">
      <c r="A752" s="47">
        <v>42912.460474537038</v>
      </c>
      <c r="B752" s="45">
        <v>402512</v>
      </c>
      <c r="C752" s="45" t="s">
        <v>5359</v>
      </c>
      <c r="D752" s="45" t="s">
        <v>7880</v>
      </c>
      <c r="E752" s="45" t="s">
        <v>5363</v>
      </c>
      <c r="F752" s="46">
        <v>-468</v>
      </c>
      <c r="G752" s="45" t="s">
        <v>34</v>
      </c>
      <c r="H752" s="45" t="s">
        <v>83</v>
      </c>
      <c r="I752" s="45" t="s">
        <v>54</v>
      </c>
      <c r="J752">
        <f>VLOOKUP(B752,自助退!B:F,5,FALSE)</f>
        <v>468</v>
      </c>
      <c r="K752" t="str">
        <f t="shared" si="12"/>
        <v/>
      </c>
    </row>
    <row r="753" spans="1:11" ht="13.5" hidden="1" customHeight="1">
      <c r="A753" s="47">
        <v>42912.464409722219</v>
      </c>
      <c r="B753" s="45">
        <v>402824</v>
      </c>
      <c r="C753" s="45" t="s">
        <v>5364</v>
      </c>
      <c r="D753" s="45" t="s">
        <v>7881</v>
      </c>
      <c r="E753" s="45" t="s">
        <v>5368</v>
      </c>
      <c r="F753" s="46">
        <v>-792</v>
      </c>
      <c r="G753" s="45" t="s">
        <v>34</v>
      </c>
      <c r="H753" s="45" t="s">
        <v>95</v>
      </c>
      <c r="I753" s="45" t="s">
        <v>54</v>
      </c>
      <c r="J753">
        <f>VLOOKUP(B753,自助退!B:F,5,FALSE)</f>
        <v>792</v>
      </c>
      <c r="K753" t="str">
        <f t="shared" si="12"/>
        <v/>
      </c>
    </row>
    <row r="754" spans="1:11" ht="13.5" hidden="1" customHeight="1">
      <c r="A754" s="47">
        <v>42912.465983796297</v>
      </c>
      <c r="B754" s="45">
        <v>402960</v>
      </c>
      <c r="C754" s="45" t="s">
        <v>5369</v>
      </c>
      <c r="D754" s="45" t="s">
        <v>7882</v>
      </c>
      <c r="E754" s="45" t="s">
        <v>5373</v>
      </c>
      <c r="F754" s="46">
        <v>-2300</v>
      </c>
      <c r="G754" s="45" t="s">
        <v>34</v>
      </c>
      <c r="H754" s="45" t="s">
        <v>80</v>
      </c>
      <c r="I754" s="45" t="s">
        <v>54</v>
      </c>
      <c r="J754">
        <f>VLOOKUP(B754,自助退!B:F,5,FALSE)</f>
        <v>2300</v>
      </c>
      <c r="K754" t="str">
        <f t="shared" si="12"/>
        <v/>
      </c>
    </row>
    <row r="755" spans="1:11" ht="13.5" hidden="1" customHeight="1">
      <c r="A755" s="47">
        <v>42912.467812499999</v>
      </c>
      <c r="B755" s="45">
        <v>403109</v>
      </c>
      <c r="C755" s="45" t="s">
        <v>5374</v>
      </c>
      <c r="D755" s="45" t="s">
        <v>7883</v>
      </c>
      <c r="E755" s="45" t="s">
        <v>5378</v>
      </c>
      <c r="F755" s="46">
        <v>-387</v>
      </c>
      <c r="G755" s="45" t="s">
        <v>34</v>
      </c>
      <c r="H755" s="45" t="s">
        <v>67</v>
      </c>
      <c r="I755" s="45" t="s">
        <v>54</v>
      </c>
      <c r="J755">
        <f>VLOOKUP(B755,自助退!B:F,5,FALSE)</f>
        <v>387</v>
      </c>
      <c r="K755" t="str">
        <f t="shared" si="12"/>
        <v/>
      </c>
    </row>
    <row r="756" spans="1:11" ht="13.5" hidden="1" customHeight="1">
      <c r="A756" s="47">
        <v>42912.474062499998</v>
      </c>
      <c r="B756" s="45">
        <v>403562</v>
      </c>
      <c r="C756" s="45" t="s">
        <v>5379</v>
      </c>
      <c r="D756" s="45" t="s">
        <v>7884</v>
      </c>
      <c r="E756" s="45" t="s">
        <v>5383</v>
      </c>
      <c r="F756" s="46">
        <v>-500</v>
      </c>
      <c r="G756" s="45" t="s">
        <v>34</v>
      </c>
      <c r="H756" s="45" t="s">
        <v>92</v>
      </c>
      <c r="I756" s="45" t="s">
        <v>54</v>
      </c>
      <c r="J756">
        <f>VLOOKUP(B756,自助退!B:F,5,FALSE)</f>
        <v>500</v>
      </c>
      <c r="K756" t="str">
        <f t="shared" si="12"/>
        <v/>
      </c>
    </row>
    <row r="757" spans="1:11" ht="13.5" hidden="1" customHeight="1">
      <c r="A757" s="47">
        <v>42912.477488425924</v>
      </c>
      <c r="B757" s="45">
        <v>403816</v>
      </c>
      <c r="C757" s="45" t="s">
        <v>5384</v>
      </c>
      <c r="D757" s="45" t="s">
        <v>7885</v>
      </c>
      <c r="E757" s="45" t="s">
        <v>5388</v>
      </c>
      <c r="F757" s="46">
        <v>-500</v>
      </c>
      <c r="G757" s="45" t="s">
        <v>34</v>
      </c>
      <c r="H757" s="45" t="s">
        <v>78</v>
      </c>
      <c r="I757" s="45" t="s">
        <v>54</v>
      </c>
      <c r="J757">
        <f>VLOOKUP(B757,自助退!B:F,5,FALSE)</f>
        <v>500</v>
      </c>
      <c r="K757" t="str">
        <f t="shared" si="12"/>
        <v/>
      </c>
    </row>
    <row r="758" spans="1:11" ht="13.5" hidden="1" customHeight="1">
      <c r="A758" s="47">
        <v>42912.488298611112</v>
      </c>
      <c r="B758" s="45">
        <v>404543</v>
      </c>
      <c r="C758" s="45" t="s">
        <v>332</v>
      </c>
      <c r="D758" s="45" t="s">
        <v>7886</v>
      </c>
      <c r="E758" s="45" t="s">
        <v>5393</v>
      </c>
      <c r="F758" s="46">
        <v>-532</v>
      </c>
      <c r="G758" s="45" t="s">
        <v>34</v>
      </c>
      <c r="H758" s="45" t="s">
        <v>97</v>
      </c>
      <c r="I758" s="45" t="s">
        <v>60</v>
      </c>
      <c r="J758">
        <f>VLOOKUP(B758,自助退!B:F,5,FALSE)</f>
        <v>532</v>
      </c>
      <c r="K758" t="str">
        <f t="shared" si="12"/>
        <v/>
      </c>
    </row>
    <row r="759" spans="1:11" ht="13.5" hidden="1" customHeight="1">
      <c r="A759" s="47">
        <v>42912.490578703706</v>
      </c>
      <c r="B759" s="45">
        <v>404672</v>
      </c>
      <c r="C759" s="45" t="s">
        <v>5394</v>
      </c>
      <c r="D759" s="45" t="s">
        <v>7887</v>
      </c>
      <c r="E759" s="45" t="s">
        <v>5398</v>
      </c>
      <c r="F759" s="46">
        <v>-134</v>
      </c>
      <c r="G759" s="45" t="s">
        <v>34</v>
      </c>
      <c r="H759" s="45" t="s">
        <v>96</v>
      </c>
      <c r="I759" s="45" t="s">
        <v>54</v>
      </c>
      <c r="J759">
        <f>VLOOKUP(B759,自助退!B:F,5,FALSE)</f>
        <v>134</v>
      </c>
      <c r="K759" t="str">
        <f t="shared" si="12"/>
        <v/>
      </c>
    </row>
    <row r="760" spans="1:11" ht="13.5" hidden="1" customHeight="1">
      <c r="A760" s="47">
        <v>42912.492708333331</v>
      </c>
      <c r="B760" s="45">
        <v>404803</v>
      </c>
      <c r="C760" s="45" t="s">
        <v>332</v>
      </c>
      <c r="D760" s="45" t="s">
        <v>7888</v>
      </c>
      <c r="E760" s="45" t="s">
        <v>5403</v>
      </c>
      <c r="F760" s="46">
        <v>-47</v>
      </c>
      <c r="G760" s="45" t="s">
        <v>34</v>
      </c>
      <c r="H760" s="45" t="s">
        <v>93</v>
      </c>
      <c r="I760" s="45" t="s">
        <v>60</v>
      </c>
      <c r="J760">
        <f>VLOOKUP(B760,自助退!B:F,5,FALSE)</f>
        <v>47</v>
      </c>
      <c r="K760" t="str">
        <f t="shared" si="12"/>
        <v/>
      </c>
    </row>
    <row r="761" spans="1:11" ht="13.5" hidden="1" customHeight="1">
      <c r="A761" s="47">
        <v>42912.494583333333</v>
      </c>
      <c r="B761" s="45">
        <v>404913</v>
      </c>
      <c r="C761" s="45" t="s">
        <v>5404</v>
      </c>
      <c r="D761" s="45" t="s">
        <v>7889</v>
      </c>
      <c r="E761" s="45" t="s">
        <v>5408</v>
      </c>
      <c r="F761" s="46">
        <v>-641</v>
      </c>
      <c r="G761" s="45" t="s">
        <v>34</v>
      </c>
      <c r="H761" s="45" t="s">
        <v>7454</v>
      </c>
      <c r="I761" s="45" t="s">
        <v>54</v>
      </c>
      <c r="J761">
        <f>VLOOKUP(B761,自助退!B:F,5,FALSE)</f>
        <v>641</v>
      </c>
      <c r="K761" t="str">
        <f t="shared" si="12"/>
        <v/>
      </c>
    </row>
    <row r="762" spans="1:11" ht="13.5" hidden="1" customHeight="1">
      <c r="A762" s="47">
        <v>42912.496168981481</v>
      </c>
      <c r="B762" s="45">
        <v>404982</v>
      </c>
      <c r="C762" s="45" t="s">
        <v>5409</v>
      </c>
      <c r="D762" s="45" t="s">
        <v>7890</v>
      </c>
      <c r="E762" s="45" t="s">
        <v>5413</v>
      </c>
      <c r="F762" s="46">
        <v>-434</v>
      </c>
      <c r="G762" s="45" t="s">
        <v>34</v>
      </c>
      <c r="H762" s="45" t="s">
        <v>86</v>
      </c>
      <c r="I762" s="45" t="s">
        <v>54</v>
      </c>
      <c r="J762">
        <f>VLOOKUP(B762,自助退!B:F,5,FALSE)</f>
        <v>434</v>
      </c>
      <c r="K762" t="str">
        <f t="shared" si="12"/>
        <v/>
      </c>
    </row>
    <row r="763" spans="1:11" ht="13.5" hidden="1" customHeight="1">
      <c r="A763" s="47">
        <v>42912.501701388886</v>
      </c>
      <c r="B763" s="45">
        <v>405220</v>
      </c>
      <c r="C763" s="45" t="s">
        <v>332</v>
      </c>
      <c r="D763" s="45" t="s">
        <v>7891</v>
      </c>
      <c r="E763" s="45" t="s">
        <v>5418</v>
      </c>
      <c r="F763" s="46">
        <v>-240</v>
      </c>
      <c r="G763" s="45" t="s">
        <v>34</v>
      </c>
      <c r="H763" s="45" t="s">
        <v>81</v>
      </c>
      <c r="I763" s="45" t="s">
        <v>60</v>
      </c>
      <c r="J763">
        <f>VLOOKUP(B763,自助退!B:F,5,FALSE)</f>
        <v>240</v>
      </c>
      <c r="K763" t="str">
        <f t="shared" si="12"/>
        <v/>
      </c>
    </row>
    <row r="764" spans="1:11" ht="13.5" hidden="1" customHeight="1">
      <c r="A764" s="47">
        <v>42912.505937499998</v>
      </c>
      <c r="B764" s="45">
        <v>405326</v>
      </c>
      <c r="C764" s="45" t="s">
        <v>5419</v>
      </c>
      <c r="D764" s="45" t="s">
        <v>7892</v>
      </c>
      <c r="E764" s="45" t="s">
        <v>7893</v>
      </c>
      <c r="F764" s="46">
        <v>-7000</v>
      </c>
      <c r="G764" s="45" t="s">
        <v>34</v>
      </c>
      <c r="H764" s="45" t="s">
        <v>73</v>
      </c>
      <c r="I764" s="45" t="s">
        <v>54</v>
      </c>
      <c r="J764">
        <f>VLOOKUP(B764,自助退!B:F,5,FALSE)</f>
        <v>7000</v>
      </c>
      <c r="K764" t="str">
        <f t="shared" si="12"/>
        <v/>
      </c>
    </row>
    <row r="765" spans="1:11" ht="13.5" hidden="1" customHeight="1">
      <c r="A765" s="47">
        <v>42912.508368055554</v>
      </c>
      <c r="B765" s="45">
        <v>405382</v>
      </c>
      <c r="C765" s="45" t="s">
        <v>5424</v>
      </c>
      <c r="D765" s="45" t="s">
        <v>7894</v>
      </c>
      <c r="E765" s="45" t="s">
        <v>7895</v>
      </c>
      <c r="F765" s="46">
        <v>-96</v>
      </c>
      <c r="G765" s="45" t="s">
        <v>34</v>
      </c>
      <c r="H765" s="45" t="s">
        <v>73</v>
      </c>
      <c r="I765" s="45" t="s">
        <v>54</v>
      </c>
      <c r="J765">
        <f>VLOOKUP(B765,自助退!B:F,5,FALSE)</f>
        <v>96</v>
      </c>
      <c r="K765" t="str">
        <f t="shared" si="12"/>
        <v/>
      </c>
    </row>
    <row r="766" spans="1:11" ht="13.5" hidden="1" customHeight="1">
      <c r="A766" s="47">
        <v>42912.508530092593</v>
      </c>
      <c r="B766" s="45">
        <v>405386</v>
      </c>
      <c r="C766" s="45" t="s">
        <v>332</v>
      </c>
      <c r="D766" s="45" t="s">
        <v>7896</v>
      </c>
      <c r="E766" s="45" t="s">
        <v>5433</v>
      </c>
      <c r="F766" s="46">
        <v>-257</v>
      </c>
      <c r="G766" s="45" t="s">
        <v>34</v>
      </c>
      <c r="H766" s="45" t="s">
        <v>81</v>
      </c>
      <c r="I766" s="45" t="s">
        <v>60</v>
      </c>
      <c r="J766">
        <f>VLOOKUP(B766,自助退!B:F,5,FALSE)</f>
        <v>257</v>
      </c>
      <c r="K766" t="str">
        <f t="shared" si="12"/>
        <v/>
      </c>
    </row>
    <row r="767" spans="1:11" ht="13.5" hidden="1" customHeight="1">
      <c r="A767" s="47">
        <v>42912.508576388886</v>
      </c>
      <c r="B767" s="45">
        <v>405387</v>
      </c>
      <c r="C767" s="45" t="s">
        <v>332</v>
      </c>
      <c r="D767" s="45" t="s">
        <v>7897</v>
      </c>
      <c r="E767" s="45" t="s">
        <v>5439</v>
      </c>
      <c r="F767" s="46">
        <v>-256</v>
      </c>
      <c r="G767" s="45" t="s">
        <v>34</v>
      </c>
      <c r="H767" s="45" t="s">
        <v>80</v>
      </c>
      <c r="I767" s="45" t="s">
        <v>60</v>
      </c>
      <c r="J767">
        <f>VLOOKUP(B767,自助退!B:F,5,FALSE)</f>
        <v>256</v>
      </c>
      <c r="K767" t="str">
        <f t="shared" si="12"/>
        <v/>
      </c>
    </row>
    <row r="768" spans="1:11" ht="13.5" hidden="1" customHeight="1">
      <c r="A768" s="47">
        <v>42912.50880787037</v>
      </c>
      <c r="B768" s="45">
        <v>405390</v>
      </c>
      <c r="C768" s="45" t="s">
        <v>5440</v>
      </c>
      <c r="D768" s="45" t="s">
        <v>7898</v>
      </c>
      <c r="E768" s="45" t="s">
        <v>5444</v>
      </c>
      <c r="F768" s="46">
        <v>-117</v>
      </c>
      <c r="G768" s="45" t="s">
        <v>34</v>
      </c>
      <c r="H768" s="45" t="s">
        <v>73</v>
      </c>
      <c r="I768" s="45" t="s">
        <v>54</v>
      </c>
      <c r="J768">
        <f>VLOOKUP(B768,自助退!B:F,5,FALSE)</f>
        <v>117</v>
      </c>
      <c r="K768" t="str">
        <f t="shared" si="12"/>
        <v/>
      </c>
    </row>
    <row r="769" spans="1:11" ht="13.5" hidden="1" customHeight="1">
      <c r="A769" s="47">
        <v>42912.51939814815</v>
      </c>
      <c r="B769" s="45">
        <v>405559</v>
      </c>
      <c r="C769" s="45" t="s">
        <v>5445</v>
      </c>
      <c r="D769" s="45" t="s">
        <v>7899</v>
      </c>
      <c r="E769" s="45" t="s">
        <v>5300</v>
      </c>
      <c r="F769" s="46">
        <v>-271</v>
      </c>
      <c r="G769" s="45" t="s">
        <v>34</v>
      </c>
      <c r="H769" s="45" t="s">
        <v>97</v>
      </c>
      <c r="I769" s="45" t="s">
        <v>54</v>
      </c>
      <c r="J769">
        <f>VLOOKUP(B769,自助退!B:F,5,FALSE)</f>
        <v>271</v>
      </c>
      <c r="K769" t="str">
        <f t="shared" si="12"/>
        <v/>
      </c>
    </row>
    <row r="770" spans="1:11" ht="13.5" hidden="1" customHeight="1">
      <c r="A770" s="47">
        <v>42912.521724537037</v>
      </c>
      <c r="B770" s="45">
        <v>405587</v>
      </c>
      <c r="C770" s="45" t="s">
        <v>5448</v>
      </c>
      <c r="D770" s="45" t="s">
        <v>7900</v>
      </c>
      <c r="E770" s="45" t="s">
        <v>5452</v>
      </c>
      <c r="F770" s="46">
        <v>-615</v>
      </c>
      <c r="G770" s="45" t="s">
        <v>34</v>
      </c>
      <c r="H770" s="45" t="s">
        <v>81</v>
      </c>
      <c r="I770" s="45" t="s">
        <v>54</v>
      </c>
      <c r="J770">
        <f>VLOOKUP(B770,自助退!B:F,5,FALSE)</f>
        <v>615</v>
      </c>
      <c r="K770" t="str">
        <f t="shared" si="12"/>
        <v/>
      </c>
    </row>
    <row r="771" spans="1:11" ht="13.5" hidden="1" customHeight="1">
      <c r="A771" s="47">
        <v>42912.527280092596</v>
      </c>
      <c r="B771" s="45">
        <v>405635</v>
      </c>
      <c r="C771" s="45" t="s">
        <v>5453</v>
      </c>
      <c r="D771" s="45" t="s">
        <v>7901</v>
      </c>
      <c r="E771" s="45" t="s">
        <v>5457</v>
      </c>
      <c r="F771" s="46">
        <v>-1000</v>
      </c>
      <c r="G771" s="45" t="s">
        <v>34</v>
      </c>
      <c r="H771" s="45" t="s">
        <v>67</v>
      </c>
      <c r="I771" s="45" t="s">
        <v>54</v>
      </c>
      <c r="J771">
        <f>VLOOKUP(B771,自助退!B:F,5,FALSE)</f>
        <v>1000</v>
      </c>
      <c r="K771" t="str">
        <f t="shared" si="12"/>
        <v/>
      </c>
    </row>
    <row r="772" spans="1:11" ht="13.5" hidden="1" customHeight="1">
      <c r="A772" s="47">
        <v>42912.529733796298</v>
      </c>
      <c r="B772" s="45">
        <v>405663</v>
      </c>
      <c r="C772" s="45" t="s">
        <v>332</v>
      </c>
      <c r="D772" s="45" t="s">
        <v>7902</v>
      </c>
      <c r="E772" s="45" t="s">
        <v>5463</v>
      </c>
      <c r="F772" s="46">
        <v>-147</v>
      </c>
      <c r="G772" s="45" t="s">
        <v>34</v>
      </c>
      <c r="H772" s="45" t="s">
        <v>81</v>
      </c>
      <c r="I772" s="45" t="s">
        <v>60</v>
      </c>
      <c r="J772">
        <f>VLOOKUP(B772,自助退!B:F,5,FALSE)</f>
        <v>147</v>
      </c>
      <c r="K772" t="str">
        <f t="shared" si="12"/>
        <v/>
      </c>
    </row>
    <row r="773" spans="1:11" ht="13.5" hidden="1" customHeight="1">
      <c r="A773" s="47">
        <v>42912.581006944441</v>
      </c>
      <c r="B773" s="45">
        <v>406224</v>
      </c>
      <c r="C773" s="45" t="s">
        <v>5464</v>
      </c>
      <c r="D773" s="45" t="s">
        <v>7903</v>
      </c>
      <c r="E773" s="45" t="s">
        <v>5468</v>
      </c>
      <c r="F773" s="46">
        <v>-45</v>
      </c>
      <c r="G773" s="45" t="s">
        <v>34</v>
      </c>
      <c r="H773" s="45" t="s">
        <v>73</v>
      </c>
      <c r="I773" s="45" t="s">
        <v>54</v>
      </c>
      <c r="J773">
        <f>VLOOKUP(B773,自助退!B:F,5,FALSE)</f>
        <v>45</v>
      </c>
      <c r="K773" t="str">
        <f t="shared" si="12"/>
        <v/>
      </c>
    </row>
    <row r="774" spans="1:11" ht="13.5" hidden="1" customHeight="1">
      <c r="A774" s="47">
        <v>42912.593356481484</v>
      </c>
      <c r="B774" s="45">
        <v>406831</v>
      </c>
      <c r="C774" s="45" t="s">
        <v>5469</v>
      </c>
      <c r="D774" s="45" t="s">
        <v>7904</v>
      </c>
      <c r="E774" s="45" t="s">
        <v>7905</v>
      </c>
      <c r="F774" s="46">
        <v>-4048</v>
      </c>
      <c r="G774" s="45" t="s">
        <v>34</v>
      </c>
      <c r="H774" s="45" t="s">
        <v>71</v>
      </c>
      <c r="I774" s="45" t="s">
        <v>54</v>
      </c>
      <c r="J774">
        <f>VLOOKUP(B774,自助退!B:F,5,FALSE)</f>
        <v>4048</v>
      </c>
      <c r="K774" t="str">
        <f t="shared" si="12"/>
        <v/>
      </c>
    </row>
    <row r="775" spans="1:11" ht="13.5" hidden="1" customHeight="1">
      <c r="A775" s="47">
        <v>42912.595300925925</v>
      </c>
      <c r="B775" s="45">
        <v>406944</v>
      </c>
      <c r="C775" s="45" t="s">
        <v>5474</v>
      </c>
      <c r="D775" s="45" t="s">
        <v>7906</v>
      </c>
      <c r="E775" s="45" t="s">
        <v>5473</v>
      </c>
      <c r="F775" s="46">
        <v>-100</v>
      </c>
      <c r="G775" s="45" t="s">
        <v>34</v>
      </c>
      <c r="H775" s="45" t="s">
        <v>591</v>
      </c>
      <c r="I775" s="45" t="s">
        <v>54</v>
      </c>
      <c r="J775">
        <f>VLOOKUP(B775,自助退!B:F,5,FALSE)</f>
        <v>100</v>
      </c>
      <c r="K775" t="str">
        <f t="shared" si="12"/>
        <v/>
      </c>
    </row>
    <row r="776" spans="1:11" ht="13.5" hidden="1" customHeight="1">
      <c r="A776" s="47">
        <v>42912.600335648145</v>
      </c>
      <c r="B776" s="45">
        <v>407317</v>
      </c>
      <c r="C776" s="45" t="s">
        <v>5478</v>
      </c>
      <c r="D776" s="45" t="s">
        <v>7907</v>
      </c>
      <c r="E776" s="45" t="s">
        <v>5482</v>
      </c>
      <c r="F776" s="46">
        <v>-200</v>
      </c>
      <c r="G776" s="45" t="s">
        <v>34</v>
      </c>
      <c r="H776" s="45" t="s">
        <v>71</v>
      </c>
      <c r="I776" s="45" t="s">
        <v>54</v>
      </c>
      <c r="J776">
        <f>VLOOKUP(B776,自助退!B:F,5,FALSE)</f>
        <v>200</v>
      </c>
      <c r="K776" t="str">
        <f t="shared" si="12"/>
        <v/>
      </c>
    </row>
    <row r="777" spans="1:11" ht="13.5" hidden="1" customHeight="1">
      <c r="A777" s="47">
        <v>42912.603206018517</v>
      </c>
      <c r="B777" s="45">
        <v>407508</v>
      </c>
      <c r="C777" s="45" t="s">
        <v>5483</v>
      </c>
      <c r="D777" s="45" t="s">
        <v>7908</v>
      </c>
      <c r="E777" s="45" t="s">
        <v>7909</v>
      </c>
      <c r="F777" s="46">
        <v>-645</v>
      </c>
      <c r="G777" s="45" t="s">
        <v>34</v>
      </c>
      <c r="H777" s="45" t="s">
        <v>73</v>
      </c>
      <c r="I777" s="45" t="s">
        <v>54</v>
      </c>
      <c r="J777">
        <f>VLOOKUP(B777,自助退!B:F,5,FALSE)</f>
        <v>645</v>
      </c>
      <c r="K777" t="str">
        <f t="shared" si="12"/>
        <v/>
      </c>
    </row>
    <row r="778" spans="1:11" ht="13.5" hidden="1" customHeight="1">
      <c r="A778" s="47">
        <v>42912.605833333335</v>
      </c>
      <c r="B778" s="45">
        <v>407694</v>
      </c>
      <c r="C778" s="45" t="s">
        <v>332</v>
      </c>
      <c r="D778" s="45" t="s">
        <v>7910</v>
      </c>
      <c r="E778" s="45" t="s">
        <v>5492</v>
      </c>
      <c r="F778" s="46">
        <v>-700</v>
      </c>
      <c r="G778" s="45" t="s">
        <v>34</v>
      </c>
      <c r="H778" s="45" t="s">
        <v>51</v>
      </c>
      <c r="I778" s="45" t="s">
        <v>60</v>
      </c>
      <c r="J778">
        <f>VLOOKUP(B778,自助退!B:F,5,FALSE)</f>
        <v>700</v>
      </c>
      <c r="K778" t="str">
        <f t="shared" si="12"/>
        <v/>
      </c>
    </row>
    <row r="779" spans="1:11" ht="13.5" hidden="1" customHeight="1">
      <c r="A779" s="47">
        <v>42912.618437500001</v>
      </c>
      <c r="B779" s="45">
        <v>408600</v>
      </c>
      <c r="C779" s="45" t="s">
        <v>332</v>
      </c>
      <c r="D779" s="45" t="s">
        <v>7911</v>
      </c>
      <c r="E779" s="45" t="s">
        <v>5497</v>
      </c>
      <c r="F779" s="46">
        <v>-583</v>
      </c>
      <c r="G779" s="45" t="s">
        <v>34</v>
      </c>
      <c r="H779" s="45" t="s">
        <v>93</v>
      </c>
      <c r="I779" s="45" t="s">
        <v>60</v>
      </c>
      <c r="J779">
        <f>VLOOKUP(B779,自助退!B:F,5,FALSE)</f>
        <v>583</v>
      </c>
      <c r="K779" t="str">
        <f t="shared" si="12"/>
        <v/>
      </c>
    </row>
    <row r="780" spans="1:11" ht="13.5" hidden="1" customHeight="1">
      <c r="A780" s="47">
        <v>42912.619386574072</v>
      </c>
      <c r="B780" s="45">
        <v>408664</v>
      </c>
      <c r="C780" s="45" t="s">
        <v>5498</v>
      </c>
      <c r="D780" s="45" t="s">
        <v>7912</v>
      </c>
      <c r="E780" s="45" t="s">
        <v>5517</v>
      </c>
      <c r="F780" s="46">
        <v>-8640</v>
      </c>
      <c r="G780" s="45" t="s">
        <v>34</v>
      </c>
      <c r="H780" s="45" t="s">
        <v>73</v>
      </c>
      <c r="I780" s="45" t="s">
        <v>54</v>
      </c>
      <c r="J780">
        <f>VLOOKUP(B780,自助退!B:F,5,FALSE)</f>
        <v>8640</v>
      </c>
      <c r="K780" t="str">
        <f t="shared" si="12"/>
        <v/>
      </c>
    </row>
    <row r="781" spans="1:11" ht="13.5" hidden="1" customHeight="1">
      <c r="A781" s="47">
        <v>42912.620439814818</v>
      </c>
      <c r="B781" s="45">
        <v>408711</v>
      </c>
      <c r="C781" s="45" t="s">
        <v>332</v>
      </c>
      <c r="D781" s="45" t="s">
        <v>7913</v>
      </c>
      <c r="E781" s="45" t="s">
        <v>5507</v>
      </c>
      <c r="F781" s="46">
        <v>-144</v>
      </c>
      <c r="G781" s="45" t="s">
        <v>34</v>
      </c>
      <c r="H781" s="45" t="s">
        <v>73</v>
      </c>
      <c r="I781" s="45" t="s">
        <v>60</v>
      </c>
      <c r="J781">
        <f>VLOOKUP(B781,自助退!B:F,5,FALSE)</f>
        <v>144</v>
      </c>
      <c r="K781" t="str">
        <f t="shared" si="12"/>
        <v/>
      </c>
    </row>
    <row r="782" spans="1:11" ht="13.5" hidden="1" customHeight="1">
      <c r="A782" s="47">
        <v>42912.623483796298</v>
      </c>
      <c r="B782" s="45">
        <v>408930</v>
      </c>
      <c r="C782" s="45" t="s">
        <v>5508</v>
      </c>
      <c r="D782" s="45" t="s">
        <v>7914</v>
      </c>
      <c r="E782" s="45" t="s">
        <v>5512</v>
      </c>
      <c r="F782" s="46">
        <v>-500</v>
      </c>
      <c r="G782" s="45" t="s">
        <v>34</v>
      </c>
      <c r="H782" s="45" t="s">
        <v>67</v>
      </c>
      <c r="I782" s="45" t="s">
        <v>54</v>
      </c>
      <c r="J782">
        <f>VLOOKUP(B782,自助退!B:F,5,FALSE)</f>
        <v>500</v>
      </c>
      <c r="K782" t="str">
        <f t="shared" si="12"/>
        <v/>
      </c>
    </row>
    <row r="783" spans="1:11" ht="13.5" hidden="1" customHeight="1">
      <c r="A783" s="47">
        <v>42912.62771990741</v>
      </c>
      <c r="B783" s="45">
        <v>409239</v>
      </c>
      <c r="C783" s="45" t="s">
        <v>5513</v>
      </c>
      <c r="D783" s="45" t="s">
        <v>7912</v>
      </c>
      <c r="E783" s="45" t="s">
        <v>5517</v>
      </c>
      <c r="F783" s="46">
        <v>-1360</v>
      </c>
      <c r="G783" s="45" t="s">
        <v>34</v>
      </c>
      <c r="H783" s="45" t="s">
        <v>73</v>
      </c>
      <c r="I783" s="45" t="s">
        <v>54</v>
      </c>
      <c r="J783">
        <f>VLOOKUP(B783,自助退!B:F,5,FALSE)</f>
        <v>1360</v>
      </c>
      <c r="K783" t="str">
        <f t="shared" si="12"/>
        <v/>
      </c>
    </row>
    <row r="784" spans="1:11" ht="13.5" hidden="1" customHeight="1">
      <c r="A784" s="47">
        <v>42912.631585648145</v>
      </c>
      <c r="B784" s="45">
        <v>409539</v>
      </c>
      <c r="C784" s="45" t="s">
        <v>5518</v>
      </c>
      <c r="D784" s="45" t="s">
        <v>7915</v>
      </c>
      <c r="E784" s="45" t="s">
        <v>5522</v>
      </c>
      <c r="F784" s="46">
        <v>-463</v>
      </c>
      <c r="G784" s="45" t="s">
        <v>34</v>
      </c>
      <c r="H784" s="45" t="s">
        <v>71</v>
      </c>
      <c r="I784" s="45" t="s">
        <v>54</v>
      </c>
      <c r="J784">
        <f>VLOOKUP(B784,自助退!B:F,5,FALSE)</f>
        <v>463</v>
      </c>
      <c r="K784" t="str">
        <f t="shared" si="12"/>
        <v/>
      </c>
    </row>
    <row r="785" spans="1:11" ht="13.5" hidden="1" customHeight="1">
      <c r="A785" s="47">
        <v>42912.634074074071</v>
      </c>
      <c r="B785" s="45">
        <v>409720</v>
      </c>
      <c r="C785" s="45" t="s">
        <v>5523</v>
      </c>
      <c r="D785" s="45" t="s">
        <v>7916</v>
      </c>
      <c r="E785" s="45" t="s">
        <v>5527</v>
      </c>
      <c r="F785" s="46">
        <v>-500</v>
      </c>
      <c r="G785" s="45" t="s">
        <v>34</v>
      </c>
      <c r="H785" s="45" t="s">
        <v>85</v>
      </c>
      <c r="I785" s="45" t="s">
        <v>54</v>
      </c>
      <c r="J785">
        <f>VLOOKUP(B785,自助退!B:F,5,FALSE)</f>
        <v>500</v>
      </c>
      <c r="K785" t="str">
        <f t="shared" si="12"/>
        <v/>
      </c>
    </row>
    <row r="786" spans="1:11" ht="13.5" hidden="1" customHeight="1">
      <c r="A786" s="47">
        <v>42912.634513888886</v>
      </c>
      <c r="B786" s="45">
        <v>409744</v>
      </c>
      <c r="C786" s="45" t="s">
        <v>5528</v>
      </c>
      <c r="D786" s="45" t="s">
        <v>7917</v>
      </c>
      <c r="E786" s="45" t="s">
        <v>5532</v>
      </c>
      <c r="F786" s="46">
        <v>-1424</v>
      </c>
      <c r="G786" s="45" t="s">
        <v>34</v>
      </c>
      <c r="H786" s="45" t="s">
        <v>76</v>
      </c>
      <c r="I786" s="45" t="s">
        <v>54</v>
      </c>
      <c r="J786">
        <f>VLOOKUP(B786,自助退!B:F,5,FALSE)</f>
        <v>1424</v>
      </c>
      <c r="K786" t="str">
        <f t="shared" si="12"/>
        <v/>
      </c>
    </row>
    <row r="787" spans="1:11" ht="13.5" hidden="1" customHeight="1">
      <c r="A787" s="47">
        <v>42912.636388888888</v>
      </c>
      <c r="B787" s="45">
        <v>409884</v>
      </c>
      <c r="C787" s="45" t="s">
        <v>332</v>
      </c>
      <c r="D787" s="45" t="s">
        <v>7918</v>
      </c>
      <c r="E787" s="45" t="s">
        <v>5537</v>
      </c>
      <c r="F787" s="46">
        <v>-520</v>
      </c>
      <c r="G787" s="45" t="s">
        <v>34</v>
      </c>
      <c r="H787" s="45" t="s">
        <v>71</v>
      </c>
      <c r="I787" s="45" t="s">
        <v>60</v>
      </c>
      <c r="J787">
        <f>VLOOKUP(B787,自助退!B:F,5,FALSE)</f>
        <v>520</v>
      </c>
      <c r="K787" t="str">
        <f t="shared" si="12"/>
        <v/>
      </c>
    </row>
    <row r="788" spans="1:11" ht="13.5" hidden="1" customHeight="1">
      <c r="A788" s="47">
        <v>42912.638171296298</v>
      </c>
      <c r="B788" s="45">
        <v>410000</v>
      </c>
      <c r="C788" s="45" t="s">
        <v>5538</v>
      </c>
      <c r="D788" s="45" t="s">
        <v>7919</v>
      </c>
      <c r="E788" s="45" t="s">
        <v>5542</v>
      </c>
      <c r="F788" s="46">
        <v>-300</v>
      </c>
      <c r="G788" s="45" t="s">
        <v>34</v>
      </c>
      <c r="H788" s="45" t="s">
        <v>85</v>
      </c>
      <c r="I788" s="45" t="s">
        <v>54</v>
      </c>
      <c r="J788">
        <f>VLOOKUP(B788,自助退!B:F,5,FALSE)</f>
        <v>300</v>
      </c>
      <c r="K788" t="str">
        <f t="shared" si="12"/>
        <v/>
      </c>
    </row>
    <row r="789" spans="1:11" ht="13.5" hidden="1" customHeight="1">
      <c r="A789" s="47">
        <v>42912.640532407408</v>
      </c>
      <c r="B789" s="45">
        <v>410134</v>
      </c>
      <c r="C789" s="45" t="s">
        <v>332</v>
      </c>
      <c r="D789" s="45" t="s">
        <v>7920</v>
      </c>
      <c r="E789" s="45" t="s">
        <v>5547</v>
      </c>
      <c r="F789" s="46">
        <v>-489</v>
      </c>
      <c r="G789" s="45" t="s">
        <v>34</v>
      </c>
      <c r="H789" s="45" t="s">
        <v>71</v>
      </c>
      <c r="I789" s="45" t="s">
        <v>60</v>
      </c>
      <c r="J789">
        <f>VLOOKUP(B789,自助退!B:F,5,FALSE)</f>
        <v>489</v>
      </c>
      <c r="K789" t="str">
        <f t="shared" si="12"/>
        <v/>
      </c>
    </row>
    <row r="790" spans="1:11" ht="13.5" hidden="1" customHeight="1">
      <c r="A790" s="47">
        <v>42912.641018518516</v>
      </c>
      <c r="B790" s="45">
        <v>410162</v>
      </c>
      <c r="C790" s="45" t="s">
        <v>5548</v>
      </c>
      <c r="D790" s="45" t="s">
        <v>7921</v>
      </c>
      <c r="E790" s="45" t="s">
        <v>7922</v>
      </c>
      <c r="F790" s="46">
        <v>-990</v>
      </c>
      <c r="G790" s="45" t="s">
        <v>34</v>
      </c>
      <c r="H790" s="45" t="s">
        <v>7454</v>
      </c>
      <c r="I790" s="45" t="s">
        <v>54</v>
      </c>
      <c r="J790">
        <f>VLOOKUP(B790,自助退!B:F,5,FALSE)</f>
        <v>990</v>
      </c>
      <c r="K790" t="str">
        <f t="shared" si="12"/>
        <v/>
      </c>
    </row>
    <row r="791" spans="1:11" ht="13.5" hidden="1" customHeight="1">
      <c r="A791" s="47">
        <v>42912.644872685189</v>
      </c>
      <c r="B791" s="45">
        <v>410399</v>
      </c>
      <c r="C791" s="45" t="s">
        <v>5553</v>
      </c>
      <c r="D791" s="45" t="s">
        <v>7923</v>
      </c>
      <c r="E791" s="45" t="s">
        <v>5557</v>
      </c>
      <c r="F791" s="46">
        <v>-100</v>
      </c>
      <c r="G791" s="45" t="s">
        <v>34</v>
      </c>
      <c r="H791" s="45" t="s">
        <v>71</v>
      </c>
      <c r="I791" s="45" t="s">
        <v>54</v>
      </c>
      <c r="J791">
        <f>VLOOKUP(B791,自助退!B:F,5,FALSE)</f>
        <v>100</v>
      </c>
      <c r="K791" t="str">
        <f t="shared" si="12"/>
        <v/>
      </c>
    </row>
    <row r="792" spans="1:11" ht="13.5" hidden="1" customHeight="1">
      <c r="A792" s="47">
        <v>42912.645277777781</v>
      </c>
      <c r="B792" s="45">
        <v>410427</v>
      </c>
      <c r="C792" s="45" t="s">
        <v>5558</v>
      </c>
      <c r="D792" s="45" t="s">
        <v>7924</v>
      </c>
      <c r="E792" s="45" t="s">
        <v>5562</v>
      </c>
      <c r="F792" s="46">
        <v>-47</v>
      </c>
      <c r="G792" s="45" t="s">
        <v>34</v>
      </c>
      <c r="H792" s="45" t="s">
        <v>71</v>
      </c>
      <c r="I792" s="45" t="s">
        <v>54</v>
      </c>
      <c r="J792">
        <f>VLOOKUP(B792,自助退!B:F,5,FALSE)</f>
        <v>47</v>
      </c>
      <c r="K792" t="str">
        <f t="shared" si="12"/>
        <v/>
      </c>
    </row>
    <row r="793" spans="1:11" ht="13.5" hidden="1" customHeight="1">
      <c r="A793" s="47">
        <v>42912.646932870368</v>
      </c>
      <c r="B793" s="45">
        <v>410522</v>
      </c>
      <c r="C793" s="45" t="s">
        <v>5563</v>
      </c>
      <c r="D793" s="45" t="s">
        <v>7925</v>
      </c>
      <c r="E793" s="45" t="s">
        <v>5567</v>
      </c>
      <c r="F793" s="46">
        <v>-2784</v>
      </c>
      <c r="G793" s="45" t="s">
        <v>34</v>
      </c>
      <c r="H793" s="45" t="s">
        <v>86</v>
      </c>
      <c r="I793" s="45" t="s">
        <v>54</v>
      </c>
      <c r="J793">
        <f>VLOOKUP(B793,自助退!B:F,5,FALSE)</f>
        <v>2784</v>
      </c>
      <c r="K793" t="str">
        <f t="shared" si="12"/>
        <v/>
      </c>
    </row>
    <row r="794" spans="1:11" ht="13.5" hidden="1" customHeight="1">
      <c r="A794" s="47">
        <v>42912.655393518522</v>
      </c>
      <c r="B794" s="45">
        <v>411152</v>
      </c>
      <c r="C794" s="45" t="s">
        <v>5568</v>
      </c>
      <c r="D794" s="45" t="s">
        <v>7926</v>
      </c>
      <c r="E794" s="45" t="s">
        <v>2137</v>
      </c>
      <c r="F794" s="46">
        <v>-489</v>
      </c>
      <c r="G794" s="45" t="s">
        <v>34</v>
      </c>
      <c r="H794" s="45" t="s">
        <v>335</v>
      </c>
      <c r="I794" s="45" t="s">
        <v>54</v>
      </c>
      <c r="J794">
        <f>VLOOKUP(B794,自助退!B:F,5,FALSE)</f>
        <v>489</v>
      </c>
      <c r="K794" t="str">
        <f t="shared" si="12"/>
        <v/>
      </c>
    </row>
    <row r="795" spans="1:11" ht="13.5" hidden="1" customHeight="1">
      <c r="A795" s="47">
        <v>42912.65892361111</v>
      </c>
      <c r="B795" s="45">
        <v>411361</v>
      </c>
      <c r="C795" s="45" t="s">
        <v>332</v>
      </c>
      <c r="D795" s="45" t="s">
        <v>7927</v>
      </c>
      <c r="E795" s="45" t="s">
        <v>5576</v>
      </c>
      <c r="F795" s="46">
        <v>-100</v>
      </c>
      <c r="G795" s="45" t="s">
        <v>34</v>
      </c>
      <c r="H795" s="45" t="s">
        <v>67</v>
      </c>
      <c r="I795" s="45" t="s">
        <v>60</v>
      </c>
      <c r="J795">
        <f>VLOOKUP(B795,自助退!B:F,5,FALSE)</f>
        <v>100</v>
      </c>
      <c r="K795" t="str">
        <f t="shared" si="12"/>
        <v/>
      </c>
    </row>
    <row r="796" spans="1:11" ht="13.5" hidden="1" customHeight="1">
      <c r="A796" s="47">
        <v>42912.666770833333</v>
      </c>
      <c r="B796" s="45">
        <v>411790</v>
      </c>
      <c r="C796" s="45" t="s">
        <v>332</v>
      </c>
      <c r="D796" s="45" t="s">
        <v>7928</v>
      </c>
      <c r="E796" s="45" t="s">
        <v>5581</v>
      </c>
      <c r="F796" s="46">
        <v>-55</v>
      </c>
      <c r="G796" s="45" t="s">
        <v>34</v>
      </c>
      <c r="H796" s="45" t="s">
        <v>71</v>
      </c>
      <c r="I796" s="45" t="s">
        <v>60</v>
      </c>
      <c r="J796">
        <f>VLOOKUP(B796,自助退!B:F,5,FALSE)</f>
        <v>55</v>
      </c>
      <c r="K796" t="str">
        <f t="shared" si="12"/>
        <v/>
      </c>
    </row>
    <row r="797" spans="1:11" ht="13.5" hidden="1" customHeight="1">
      <c r="A797" s="47">
        <v>42912.670428240737</v>
      </c>
      <c r="B797" s="45">
        <v>412003</v>
      </c>
      <c r="C797" s="45" t="s">
        <v>5582</v>
      </c>
      <c r="D797" s="45" t="s">
        <v>7929</v>
      </c>
      <c r="E797" s="45" t="s">
        <v>7930</v>
      </c>
      <c r="F797" s="46">
        <v>-5000</v>
      </c>
      <c r="G797" s="45" t="s">
        <v>34</v>
      </c>
      <c r="H797" s="45" t="s">
        <v>73</v>
      </c>
      <c r="I797" s="45" t="s">
        <v>54</v>
      </c>
      <c r="J797">
        <f>VLOOKUP(B797,自助退!B:F,5,FALSE)</f>
        <v>5000</v>
      </c>
      <c r="K797" t="str">
        <f t="shared" si="12"/>
        <v/>
      </c>
    </row>
    <row r="798" spans="1:11" ht="13.5" hidden="1" customHeight="1">
      <c r="A798" s="47">
        <v>42912.67083333333</v>
      </c>
      <c r="B798" s="45">
        <v>412034</v>
      </c>
      <c r="C798" s="45" t="s">
        <v>5587</v>
      </c>
      <c r="D798" s="45" t="s">
        <v>7931</v>
      </c>
      <c r="E798" s="45" t="s">
        <v>5591</v>
      </c>
      <c r="F798" s="46">
        <v>-172</v>
      </c>
      <c r="G798" s="45" t="s">
        <v>34</v>
      </c>
      <c r="H798" s="45" t="s">
        <v>73</v>
      </c>
      <c r="I798" s="45" t="s">
        <v>54</v>
      </c>
      <c r="J798">
        <f>VLOOKUP(B798,自助退!B:F,5,FALSE)</f>
        <v>172</v>
      </c>
      <c r="K798" t="str">
        <f t="shared" si="12"/>
        <v/>
      </c>
    </row>
    <row r="799" spans="1:11" ht="13.5" hidden="1" customHeight="1">
      <c r="A799" s="47">
        <v>42912.676249999997</v>
      </c>
      <c r="B799" s="45">
        <v>412353</v>
      </c>
      <c r="C799" s="45" t="s">
        <v>332</v>
      </c>
      <c r="D799" s="45" t="s">
        <v>7932</v>
      </c>
      <c r="E799" s="45" t="s">
        <v>5596</v>
      </c>
      <c r="F799" s="46">
        <v>-900</v>
      </c>
      <c r="G799" s="45" t="s">
        <v>34</v>
      </c>
      <c r="H799" s="45" t="s">
        <v>83</v>
      </c>
      <c r="I799" s="45" t="s">
        <v>60</v>
      </c>
      <c r="J799">
        <f>VLOOKUP(B799,自助退!B:F,5,FALSE)</f>
        <v>900</v>
      </c>
      <c r="K799" t="str">
        <f t="shared" si="12"/>
        <v/>
      </c>
    </row>
    <row r="800" spans="1:11" ht="13.5" hidden="1" customHeight="1">
      <c r="A800" s="47">
        <v>42912.677743055552</v>
      </c>
      <c r="B800" s="45">
        <v>412433</v>
      </c>
      <c r="C800" s="45" t="s">
        <v>5597</v>
      </c>
      <c r="D800" s="45" t="s">
        <v>7933</v>
      </c>
      <c r="E800" s="45" t="s">
        <v>7934</v>
      </c>
      <c r="F800" s="46">
        <v>-798</v>
      </c>
      <c r="G800" s="45" t="s">
        <v>34</v>
      </c>
      <c r="H800" s="45" t="s">
        <v>7454</v>
      </c>
      <c r="I800" s="45" t="s">
        <v>54</v>
      </c>
      <c r="J800">
        <f>VLOOKUP(B800,自助退!B:F,5,FALSE)</f>
        <v>798</v>
      </c>
      <c r="K800" t="str">
        <f t="shared" si="12"/>
        <v/>
      </c>
    </row>
    <row r="801" spans="1:11" ht="13.5" hidden="1" customHeight="1">
      <c r="A801" s="47">
        <v>42912.679629629631</v>
      </c>
      <c r="B801" s="45">
        <v>412520</v>
      </c>
      <c r="C801" s="45" t="s">
        <v>5602</v>
      </c>
      <c r="D801" s="45" t="s">
        <v>7935</v>
      </c>
      <c r="E801" s="45" t="s">
        <v>5606</v>
      </c>
      <c r="F801" s="46">
        <v>-520</v>
      </c>
      <c r="G801" s="45" t="s">
        <v>34</v>
      </c>
      <c r="H801" s="45" t="s">
        <v>93</v>
      </c>
      <c r="I801" s="45" t="s">
        <v>54</v>
      </c>
      <c r="J801">
        <f>VLOOKUP(B801,自助退!B:F,5,FALSE)</f>
        <v>520</v>
      </c>
      <c r="K801" t="str">
        <f t="shared" si="12"/>
        <v/>
      </c>
    </row>
    <row r="802" spans="1:11" ht="13.5" hidden="1" customHeight="1">
      <c r="A802" s="47">
        <v>42912.685729166667</v>
      </c>
      <c r="B802" s="45">
        <v>412852</v>
      </c>
      <c r="C802" s="45" t="s">
        <v>5607</v>
      </c>
      <c r="D802" s="45" t="s">
        <v>7936</v>
      </c>
      <c r="E802" s="45" t="s">
        <v>7937</v>
      </c>
      <c r="F802" s="46">
        <v>-343</v>
      </c>
      <c r="G802" s="45" t="s">
        <v>34</v>
      </c>
      <c r="H802" s="45" t="s">
        <v>93</v>
      </c>
      <c r="I802" s="45" t="s">
        <v>54</v>
      </c>
      <c r="J802">
        <f>VLOOKUP(B802,自助退!B:F,5,FALSE)</f>
        <v>343</v>
      </c>
      <c r="K802" t="str">
        <f t="shared" si="12"/>
        <v/>
      </c>
    </row>
    <row r="803" spans="1:11" ht="13.5" hidden="1" customHeight="1">
      <c r="A803" s="47">
        <v>42912.688530092593</v>
      </c>
      <c r="B803" s="45">
        <v>413004</v>
      </c>
      <c r="C803" s="45" t="s">
        <v>5612</v>
      </c>
      <c r="D803" s="45" t="s">
        <v>7938</v>
      </c>
      <c r="E803" s="45" t="s">
        <v>5616</v>
      </c>
      <c r="F803" s="46">
        <v>-319</v>
      </c>
      <c r="G803" s="45" t="s">
        <v>34</v>
      </c>
      <c r="H803" s="45" t="s">
        <v>76</v>
      </c>
      <c r="I803" s="45" t="s">
        <v>54</v>
      </c>
      <c r="J803">
        <f>VLOOKUP(B803,自助退!B:F,5,FALSE)</f>
        <v>319</v>
      </c>
      <c r="K803" t="str">
        <f t="shared" si="12"/>
        <v/>
      </c>
    </row>
    <row r="804" spans="1:11" ht="13.5" hidden="1" customHeight="1">
      <c r="A804" s="47">
        <v>42912.696087962962</v>
      </c>
      <c r="B804" s="45">
        <v>413426</v>
      </c>
      <c r="C804" s="45" t="s">
        <v>332</v>
      </c>
      <c r="D804" s="45" t="s">
        <v>7939</v>
      </c>
      <c r="E804" s="45" t="s">
        <v>7940</v>
      </c>
      <c r="F804" s="46">
        <v>-81</v>
      </c>
      <c r="G804" s="45" t="s">
        <v>34</v>
      </c>
      <c r="H804" s="45" t="s">
        <v>71</v>
      </c>
      <c r="I804" s="45" t="s">
        <v>60</v>
      </c>
      <c r="J804">
        <f>VLOOKUP(B804,自助退!B:F,5,FALSE)</f>
        <v>81</v>
      </c>
      <c r="K804" t="str">
        <f t="shared" si="12"/>
        <v/>
      </c>
    </row>
    <row r="805" spans="1:11" ht="13.5" hidden="1" customHeight="1">
      <c r="A805" s="47">
        <v>42912.696446759262</v>
      </c>
      <c r="B805" s="45">
        <v>413452</v>
      </c>
      <c r="C805" s="45"/>
      <c r="D805" s="45" t="s">
        <v>7941</v>
      </c>
      <c r="E805" s="45" t="s">
        <v>5626</v>
      </c>
      <c r="F805" s="46">
        <v>-1542</v>
      </c>
      <c r="G805" s="45" t="s">
        <v>34</v>
      </c>
      <c r="H805" s="45" t="s">
        <v>83</v>
      </c>
      <c r="I805" s="45" t="s">
        <v>60</v>
      </c>
      <c r="J805">
        <f>VLOOKUP(B805,自助退!B:F,5,FALSE)</f>
        <v>1542</v>
      </c>
      <c r="K805" t="str">
        <f t="shared" si="12"/>
        <v/>
      </c>
    </row>
    <row r="806" spans="1:11" ht="13.5" hidden="1" customHeight="1">
      <c r="A806" s="47">
        <v>42912.697256944448</v>
      </c>
      <c r="B806" s="45">
        <v>413500</v>
      </c>
      <c r="C806" s="45" t="s">
        <v>5627</v>
      </c>
      <c r="D806" s="45" t="s">
        <v>7942</v>
      </c>
      <c r="E806" s="45" t="s">
        <v>7943</v>
      </c>
      <c r="F806" s="46">
        <v>-5000</v>
      </c>
      <c r="G806" s="45" t="s">
        <v>34</v>
      </c>
      <c r="H806" s="45" t="s">
        <v>73</v>
      </c>
      <c r="I806" s="45" t="s">
        <v>54</v>
      </c>
      <c r="J806">
        <f>VLOOKUP(B806,自助退!B:F,5,FALSE)</f>
        <v>5000</v>
      </c>
      <c r="K806" t="str">
        <f t="shared" si="12"/>
        <v/>
      </c>
    </row>
    <row r="807" spans="1:11" ht="13.5" hidden="1" customHeight="1">
      <c r="A807" s="47">
        <v>42912.700752314813</v>
      </c>
      <c r="B807" s="45">
        <v>413680</v>
      </c>
      <c r="C807" s="45" t="s">
        <v>5632</v>
      </c>
      <c r="D807" s="45" t="s">
        <v>7944</v>
      </c>
      <c r="E807" s="45" t="s">
        <v>5636</v>
      </c>
      <c r="F807" s="46">
        <v>-1600</v>
      </c>
      <c r="G807" s="45" t="s">
        <v>34</v>
      </c>
      <c r="H807" s="45" t="s">
        <v>69</v>
      </c>
      <c r="I807" s="45" t="s">
        <v>54</v>
      </c>
      <c r="J807">
        <f>VLOOKUP(B807,自助退!B:F,5,FALSE)</f>
        <v>1600</v>
      </c>
      <c r="K807" t="str">
        <f t="shared" si="12"/>
        <v/>
      </c>
    </row>
    <row r="808" spans="1:11" ht="13.5" hidden="1" customHeight="1">
      <c r="A808" s="47">
        <v>42912.704930555556</v>
      </c>
      <c r="B808" s="45">
        <v>413866</v>
      </c>
      <c r="C808" s="45" t="s">
        <v>5637</v>
      </c>
      <c r="D808" s="45" t="s">
        <v>7690</v>
      </c>
      <c r="E808" s="45" t="s">
        <v>4121</v>
      </c>
      <c r="F808" s="46">
        <v>-163</v>
      </c>
      <c r="G808" s="45" t="s">
        <v>34</v>
      </c>
      <c r="H808" s="45" t="s">
        <v>73</v>
      </c>
      <c r="I808" s="45" t="s">
        <v>54</v>
      </c>
      <c r="J808">
        <f>VLOOKUP(B808,自助退!B:F,5,FALSE)</f>
        <v>163</v>
      </c>
      <c r="K808" t="str">
        <f t="shared" si="12"/>
        <v/>
      </c>
    </row>
    <row r="809" spans="1:11" ht="13.5" hidden="1" customHeight="1">
      <c r="A809" s="47">
        <v>42912.712453703702</v>
      </c>
      <c r="B809" s="45">
        <v>414167</v>
      </c>
      <c r="C809" s="45" t="s">
        <v>5640</v>
      </c>
      <c r="D809" s="45" t="s">
        <v>7945</v>
      </c>
      <c r="E809" s="45" t="s">
        <v>7946</v>
      </c>
      <c r="F809" s="46">
        <v>-188</v>
      </c>
      <c r="G809" s="45" t="s">
        <v>34</v>
      </c>
      <c r="H809" s="45" t="s">
        <v>51</v>
      </c>
      <c r="I809" s="45" t="s">
        <v>54</v>
      </c>
      <c r="J809">
        <f>VLOOKUP(B809,自助退!B:F,5,FALSE)</f>
        <v>188</v>
      </c>
      <c r="K809" t="str">
        <f t="shared" si="12"/>
        <v/>
      </c>
    </row>
    <row r="810" spans="1:11" ht="13.5" hidden="1" customHeight="1">
      <c r="A810" s="47">
        <v>42912.712870370371</v>
      </c>
      <c r="B810" s="45">
        <v>414178</v>
      </c>
      <c r="C810" s="45" t="s">
        <v>5645</v>
      </c>
      <c r="D810" s="45" t="s">
        <v>7947</v>
      </c>
      <c r="E810" s="45" t="s">
        <v>7948</v>
      </c>
      <c r="F810" s="46">
        <v>-196</v>
      </c>
      <c r="G810" s="45" t="s">
        <v>34</v>
      </c>
      <c r="H810" s="45" t="s">
        <v>92</v>
      </c>
      <c r="I810" s="45" t="s">
        <v>54</v>
      </c>
      <c r="J810">
        <f>VLOOKUP(B810,自助退!B:F,5,FALSE)</f>
        <v>196</v>
      </c>
      <c r="K810" t="str">
        <f t="shared" si="12"/>
        <v/>
      </c>
    </row>
    <row r="811" spans="1:11" ht="13.5" hidden="1" customHeight="1">
      <c r="A811" s="47">
        <v>42912.71733796296</v>
      </c>
      <c r="B811" s="45">
        <v>414335</v>
      </c>
      <c r="C811" s="45" t="s">
        <v>5650</v>
      </c>
      <c r="D811" s="45" t="s">
        <v>7949</v>
      </c>
      <c r="E811" s="45" t="s">
        <v>5654</v>
      </c>
      <c r="F811" s="46">
        <v>-400</v>
      </c>
      <c r="G811" s="45" t="s">
        <v>34</v>
      </c>
      <c r="H811" s="45" t="s">
        <v>71</v>
      </c>
      <c r="I811" s="45" t="s">
        <v>54</v>
      </c>
      <c r="J811">
        <f>VLOOKUP(B811,自助退!B:F,5,FALSE)</f>
        <v>400</v>
      </c>
      <c r="K811" t="str">
        <f t="shared" ref="K811:K874" si="13">IF(J811=F811*-1,"",1)</f>
        <v/>
      </c>
    </row>
    <row r="812" spans="1:11" ht="13.5" hidden="1" customHeight="1">
      <c r="A812" s="47">
        <v>42912.72855324074</v>
      </c>
      <c r="B812" s="45">
        <v>414662</v>
      </c>
      <c r="C812" s="45"/>
      <c r="D812" s="45" t="s">
        <v>7950</v>
      </c>
      <c r="E812" s="45" t="s">
        <v>5660</v>
      </c>
      <c r="F812" s="46">
        <v>-244</v>
      </c>
      <c r="G812" s="45" t="s">
        <v>34</v>
      </c>
      <c r="H812" s="45" t="s">
        <v>94</v>
      </c>
      <c r="I812" s="45" t="s">
        <v>60</v>
      </c>
      <c r="J812">
        <f>VLOOKUP(B812,自助退!B:F,5,FALSE)</f>
        <v>244</v>
      </c>
      <c r="K812" t="str">
        <f t="shared" si="13"/>
        <v/>
      </c>
    </row>
    <row r="813" spans="1:11" ht="13.5" hidden="1" customHeight="1">
      <c r="A813" s="47">
        <v>42912.73364583333</v>
      </c>
      <c r="B813" s="45">
        <v>414753</v>
      </c>
      <c r="C813" s="45" t="s">
        <v>5661</v>
      </c>
      <c r="D813" s="45" t="s">
        <v>7951</v>
      </c>
      <c r="E813" s="45" t="s">
        <v>5665</v>
      </c>
      <c r="F813" s="46">
        <v>-512</v>
      </c>
      <c r="G813" s="45" t="s">
        <v>34</v>
      </c>
      <c r="H813" s="45" t="s">
        <v>93</v>
      </c>
      <c r="I813" s="45" t="s">
        <v>54</v>
      </c>
      <c r="J813">
        <f>VLOOKUP(B813,自助退!B:F,5,FALSE)</f>
        <v>512</v>
      </c>
      <c r="K813" t="str">
        <f t="shared" si="13"/>
        <v/>
      </c>
    </row>
    <row r="814" spans="1:11" ht="13.5" hidden="1" customHeight="1">
      <c r="A814" s="47">
        <v>42912.749722222223</v>
      </c>
      <c r="B814" s="45">
        <v>414990</v>
      </c>
      <c r="C814" s="45" t="s">
        <v>5666</v>
      </c>
      <c r="D814" s="45" t="s">
        <v>7952</v>
      </c>
      <c r="E814" s="45" t="s">
        <v>7953</v>
      </c>
      <c r="F814" s="46">
        <v>-221</v>
      </c>
      <c r="G814" s="45" t="s">
        <v>34</v>
      </c>
      <c r="H814" s="45" t="s">
        <v>84</v>
      </c>
      <c r="I814" s="45" t="s">
        <v>54</v>
      </c>
      <c r="J814">
        <f>VLOOKUP(B814,自助退!B:F,5,FALSE)</f>
        <v>221</v>
      </c>
      <c r="K814" t="str">
        <f t="shared" si="13"/>
        <v/>
      </c>
    </row>
    <row r="815" spans="1:11" ht="13.5" hidden="1" customHeight="1">
      <c r="A815" s="47">
        <v>42912.749756944446</v>
      </c>
      <c r="B815" s="45">
        <v>414991</v>
      </c>
      <c r="C815" s="45" t="s">
        <v>5671</v>
      </c>
      <c r="D815" s="45" t="s">
        <v>7954</v>
      </c>
      <c r="E815" s="45" t="s">
        <v>5675</v>
      </c>
      <c r="F815" s="46">
        <v>-728</v>
      </c>
      <c r="G815" s="45" t="s">
        <v>34</v>
      </c>
      <c r="H815" s="45" t="s">
        <v>67</v>
      </c>
      <c r="I815" s="45" t="s">
        <v>54</v>
      </c>
      <c r="J815">
        <f>VLOOKUP(B815,自助退!B:F,5,FALSE)</f>
        <v>728</v>
      </c>
      <c r="K815" t="str">
        <f t="shared" si="13"/>
        <v/>
      </c>
    </row>
    <row r="816" spans="1:11" ht="13.5" hidden="1" customHeight="1">
      <c r="A816" s="47">
        <v>42912.750011574077</v>
      </c>
      <c r="B816" s="45">
        <v>414992</v>
      </c>
      <c r="C816" s="45" t="s">
        <v>5676</v>
      </c>
      <c r="D816" s="45" t="s">
        <v>7955</v>
      </c>
      <c r="E816" s="45" t="s">
        <v>5680</v>
      </c>
      <c r="F816" s="46">
        <v>-331</v>
      </c>
      <c r="G816" s="45" t="s">
        <v>34</v>
      </c>
      <c r="H816" s="45" t="s">
        <v>77</v>
      </c>
      <c r="I816" s="45" t="s">
        <v>54</v>
      </c>
      <c r="J816">
        <f>VLOOKUP(B816,自助退!B:F,5,FALSE)</f>
        <v>331</v>
      </c>
      <c r="K816" t="str">
        <f t="shared" si="13"/>
        <v/>
      </c>
    </row>
    <row r="817" spans="1:11" ht="13.5" hidden="1" customHeight="1">
      <c r="A817" s="47">
        <v>42912.782418981478</v>
      </c>
      <c r="B817" s="45">
        <v>415118</v>
      </c>
      <c r="C817" s="45" t="s">
        <v>5681</v>
      </c>
      <c r="D817" s="45" t="s">
        <v>7956</v>
      </c>
      <c r="E817" s="45" t="s">
        <v>7957</v>
      </c>
      <c r="F817" s="46">
        <v>-333</v>
      </c>
      <c r="G817" s="45" t="s">
        <v>34</v>
      </c>
      <c r="H817" s="45" t="s">
        <v>74</v>
      </c>
      <c r="I817" s="45" t="s">
        <v>54</v>
      </c>
      <c r="J817">
        <f>VLOOKUP(B817,自助退!B:F,5,FALSE)</f>
        <v>333</v>
      </c>
      <c r="K817" t="str">
        <f t="shared" si="13"/>
        <v/>
      </c>
    </row>
    <row r="818" spans="1:11" ht="13.5" hidden="1" customHeight="1">
      <c r="A818" s="47">
        <v>42912.827719907407</v>
      </c>
      <c r="B818" s="45">
        <v>415197</v>
      </c>
      <c r="C818" s="45"/>
      <c r="D818" s="45" t="s">
        <v>7958</v>
      </c>
      <c r="E818" s="45" t="s">
        <v>5690</v>
      </c>
      <c r="F818" s="46">
        <v>-244</v>
      </c>
      <c r="G818" s="45" t="s">
        <v>34</v>
      </c>
      <c r="H818" s="45" t="s">
        <v>94</v>
      </c>
      <c r="I818" s="45" t="s">
        <v>60</v>
      </c>
      <c r="J818">
        <f>VLOOKUP(B818,自助退!B:F,5,FALSE)</f>
        <v>244</v>
      </c>
      <c r="K818" t="str">
        <f t="shared" si="13"/>
        <v/>
      </c>
    </row>
    <row r="819" spans="1:11" ht="13.5" hidden="1" customHeight="1">
      <c r="A819" s="47">
        <v>42912.82980324074</v>
      </c>
      <c r="B819" s="45">
        <v>415206</v>
      </c>
      <c r="C819" s="45" t="s">
        <v>5691</v>
      </c>
      <c r="D819" s="45" t="s">
        <v>7959</v>
      </c>
      <c r="E819" s="45" t="s">
        <v>5695</v>
      </c>
      <c r="F819" s="46">
        <v>-92</v>
      </c>
      <c r="G819" s="45" t="s">
        <v>34</v>
      </c>
      <c r="H819" s="45" t="s">
        <v>83</v>
      </c>
      <c r="I819" s="45" t="s">
        <v>54</v>
      </c>
      <c r="J819">
        <f>VLOOKUP(B819,自助退!B:F,5,FALSE)</f>
        <v>92</v>
      </c>
      <c r="K819" t="str">
        <f t="shared" si="13"/>
        <v/>
      </c>
    </row>
    <row r="820" spans="1:11" ht="13.5" hidden="1" customHeight="1">
      <c r="A820" s="47">
        <v>42912.847800925927</v>
      </c>
      <c r="B820" s="45">
        <v>415255</v>
      </c>
      <c r="C820" s="45" t="s">
        <v>5696</v>
      </c>
      <c r="D820" s="45" t="s">
        <v>7960</v>
      </c>
      <c r="E820" s="45" t="s">
        <v>7961</v>
      </c>
      <c r="F820" s="46">
        <v>-33</v>
      </c>
      <c r="G820" s="45" t="s">
        <v>34</v>
      </c>
      <c r="H820" s="45" t="s">
        <v>94</v>
      </c>
      <c r="I820" s="45" t="s">
        <v>54</v>
      </c>
      <c r="J820">
        <f>VLOOKUP(B820,自助退!B:F,5,FALSE)</f>
        <v>33</v>
      </c>
      <c r="K820" t="str">
        <f t="shared" si="13"/>
        <v/>
      </c>
    </row>
    <row r="821" spans="1:11" ht="13.5" hidden="1" customHeight="1">
      <c r="A821" s="47">
        <v>42912.848668981482</v>
      </c>
      <c r="B821" s="45">
        <v>415257</v>
      </c>
      <c r="C821" s="45" t="s">
        <v>5701</v>
      </c>
      <c r="D821" s="45" t="s">
        <v>7962</v>
      </c>
      <c r="E821" s="45" t="s">
        <v>7963</v>
      </c>
      <c r="F821" s="46">
        <v>-400</v>
      </c>
      <c r="G821" s="45" t="s">
        <v>34</v>
      </c>
      <c r="H821" s="45" t="s">
        <v>74</v>
      </c>
      <c r="I821" s="45" t="s">
        <v>54</v>
      </c>
      <c r="J821">
        <f>VLOOKUP(B821,自助退!B:F,5,FALSE)</f>
        <v>400</v>
      </c>
      <c r="K821" t="str">
        <f t="shared" si="13"/>
        <v/>
      </c>
    </row>
    <row r="822" spans="1:11" ht="13.5" hidden="1" customHeight="1">
      <c r="A822" s="47">
        <v>42912.918726851851</v>
      </c>
      <c r="B822" s="45">
        <v>415418</v>
      </c>
      <c r="C822" s="45" t="s">
        <v>5706</v>
      </c>
      <c r="D822" s="45" t="s">
        <v>7515</v>
      </c>
      <c r="E822" s="45" t="s">
        <v>7516</v>
      </c>
      <c r="F822" s="46">
        <v>-737</v>
      </c>
      <c r="G822" s="45" t="s">
        <v>34</v>
      </c>
      <c r="H822" s="45" t="s">
        <v>94</v>
      </c>
      <c r="I822" s="45" t="s">
        <v>54</v>
      </c>
      <c r="J822">
        <f>VLOOKUP(B822,自助退!B:F,5,FALSE)</f>
        <v>737</v>
      </c>
      <c r="K822" t="str">
        <f t="shared" si="13"/>
        <v/>
      </c>
    </row>
    <row r="823" spans="1:11" ht="13.5" hidden="1" customHeight="1">
      <c r="A823" s="47">
        <v>42913.27721064815</v>
      </c>
      <c r="B823" s="45">
        <v>415752</v>
      </c>
      <c r="C823" s="45" t="s">
        <v>5709</v>
      </c>
      <c r="D823" s="45" t="s">
        <v>7964</v>
      </c>
      <c r="E823" s="45" t="s">
        <v>5713</v>
      </c>
      <c r="F823" s="46">
        <v>-500</v>
      </c>
      <c r="G823" s="45" t="s">
        <v>34</v>
      </c>
      <c r="H823" s="45" t="s">
        <v>77</v>
      </c>
      <c r="I823" s="45" t="s">
        <v>54</v>
      </c>
      <c r="J823">
        <f>VLOOKUP(B823,自助退!B:F,5,FALSE)</f>
        <v>500</v>
      </c>
      <c r="K823" t="str">
        <f t="shared" si="13"/>
        <v/>
      </c>
    </row>
    <row r="824" spans="1:11" ht="13.5" hidden="1" customHeight="1">
      <c r="A824" s="47">
        <v>42913.296134259261</v>
      </c>
      <c r="B824" s="45">
        <v>415794</v>
      </c>
      <c r="C824" s="45" t="s">
        <v>5714</v>
      </c>
      <c r="D824" s="45" t="s">
        <v>7965</v>
      </c>
      <c r="E824" s="45" t="s">
        <v>7966</v>
      </c>
      <c r="F824" s="46">
        <v>-283</v>
      </c>
      <c r="G824" s="45" t="s">
        <v>34</v>
      </c>
      <c r="H824" s="45" t="s">
        <v>89</v>
      </c>
      <c r="I824" s="45" t="s">
        <v>54</v>
      </c>
      <c r="J824">
        <f>VLOOKUP(B824,自助退!B:F,5,FALSE)</f>
        <v>283</v>
      </c>
      <c r="K824" t="str">
        <f t="shared" si="13"/>
        <v/>
      </c>
    </row>
    <row r="825" spans="1:11" ht="13.5" hidden="1" customHeight="1">
      <c r="A825" s="47">
        <v>42913.363506944443</v>
      </c>
      <c r="B825" s="45">
        <v>418286</v>
      </c>
      <c r="C825" s="45" t="s">
        <v>5719</v>
      </c>
      <c r="D825" s="45" t="s">
        <v>7967</v>
      </c>
      <c r="E825" s="45" t="s">
        <v>7968</v>
      </c>
      <c r="F825" s="46">
        <v>-3000</v>
      </c>
      <c r="G825" s="45" t="s">
        <v>34</v>
      </c>
      <c r="H825" s="45" t="s">
        <v>73</v>
      </c>
      <c r="I825" s="45" t="s">
        <v>54</v>
      </c>
      <c r="J825">
        <f>VLOOKUP(B825,自助退!B:F,5,FALSE)</f>
        <v>3000</v>
      </c>
      <c r="K825" t="str">
        <f t="shared" si="13"/>
        <v/>
      </c>
    </row>
    <row r="826" spans="1:11" ht="13.5" hidden="1" customHeight="1">
      <c r="A826" s="47">
        <v>42913.375567129631</v>
      </c>
      <c r="B826" s="45">
        <v>419205</v>
      </c>
      <c r="C826" s="45" t="s">
        <v>5724</v>
      </c>
      <c r="D826" s="45" t="s">
        <v>7969</v>
      </c>
      <c r="E826" s="45" t="s">
        <v>5728</v>
      </c>
      <c r="F826" s="46">
        <v>-400</v>
      </c>
      <c r="G826" s="45" t="s">
        <v>34</v>
      </c>
      <c r="H826" s="45" t="s">
        <v>80</v>
      </c>
      <c r="I826" s="45" t="s">
        <v>54</v>
      </c>
      <c r="J826">
        <f>VLOOKUP(B826,自助退!B:F,5,FALSE)</f>
        <v>400</v>
      </c>
      <c r="K826" t="str">
        <f t="shared" si="13"/>
        <v/>
      </c>
    </row>
    <row r="827" spans="1:11" ht="13.5" hidden="1" customHeight="1">
      <c r="A827" s="47">
        <v>42913.379305555558</v>
      </c>
      <c r="B827" s="45">
        <v>419533</v>
      </c>
      <c r="C827" s="45" t="s">
        <v>332</v>
      </c>
      <c r="D827" s="45" t="s">
        <v>7548</v>
      </c>
      <c r="E827" s="45" t="s">
        <v>5732</v>
      </c>
      <c r="F827" s="46">
        <v>-602</v>
      </c>
      <c r="G827" s="45" t="s">
        <v>34</v>
      </c>
      <c r="H827" s="45" t="s">
        <v>73</v>
      </c>
      <c r="I827" s="45" t="s">
        <v>60</v>
      </c>
      <c r="J827">
        <f>VLOOKUP(B827,自助退!B:F,5,FALSE)</f>
        <v>602</v>
      </c>
      <c r="K827" t="str">
        <f t="shared" si="13"/>
        <v/>
      </c>
    </row>
    <row r="828" spans="1:11" ht="13.5" hidden="1" customHeight="1">
      <c r="A828" s="47">
        <v>42913.390405092592</v>
      </c>
      <c r="B828" s="45">
        <v>420588</v>
      </c>
      <c r="C828" s="45" t="s">
        <v>5733</v>
      </c>
      <c r="D828" s="45" t="s">
        <v>7970</v>
      </c>
      <c r="E828" s="45" t="s">
        <v>7971</v>
      </c>
      <c r="F828" s="46">
        <v>-1990</v>
      </c>
      <c r="G828" s="45" t="s">
        <v>34</v>
      </c>
      <c r="H828" s="45" t="s">
        <v>83</v>
      </c>
      <c r="I828" s="45" t="s">
        <v>54</v>
      </c>
      <c r="J828">
        <f>VLOOKUP(B828,自助退!B:F,5,FALSE)</f>
        <v>1990</v>
      </c>
      <c r="K828" t="str">
        <f t="shared" si="13"/>
        <v/>
      </c>
    </row>
    <row r="829" spans="1:11" ht="13.5" hidden="1" customHeight="1">
      <c r="A829" s="47">
        <v>42913.392152777778</v>
      </c>
      <c r="B829" s="45">
        <v>420767</v>
      </c>
      <c r="C829" s="45" t="s">
        <v>332</v>
      </c>
      <c r="D829" s="45" t="s">
        <v>7970</v>
      </c>
      <c r="E829" s="45" t="s">
        <v>7971</v>
      </c>
      <c r="F829" s="46">
        <v>-2000</v>
      </c>
      <c r="G829" s="45" t="s">
        <v>34</v>
      </c>
      <c r="H829" s="45" t="s">
        <v>83</v>
      </c>
      <c r="I829" s="45" t="s">
        <v>60</v>
      </c>
      <c r="J829">
        <f>VLOOKUP(B829,自助退!B:F,5,FALSE)</f>
        <v>2000</v>
      </c>
      <c r="K829" t="str">
        <f t="shared" si="13"/>
        <v/>
      </c>
    </row>
    <row r="830" spans="1:11" ht="13.5" hidden="1" customHeight="1">
      <c r="A830" s="47">
        <v>42913.404004629629</v>
      </c>
      <c r="B830" s="45">
        <v>421774</v>
      </c>
      <c r="C830" s="45" t="s">
        <v>5742</v>
      </c>
      <c r="D830" s="45" t="s">
        <v>7972</v>
      </c>
      <c r="E830" s="45" t="s">
        <v>5746</v>
      </c>
      <c r="F830" s="46">
        <v>-592</v>
      </c>
      <c r="G830" s="45" t="s">
        <v>34</v>
      </c>
      <c r="H830" s="45" t="s">
        <v>81</v>
      </c>
      <c r="I830" s="45" t="s">
        <v>54</v>
      </c>
      <c r="J830">
        <f>VLOOKUP(B830,自助退!B:F,5,FALSE)</f>
        <v>592</v>
      </c>
      <c r="K830" t="str">
        <f t="shared" si="13"/>
        <v/>
      </c>
    </row>
    <row r="831" spans="1:11" ht="13.5" hidden="1" customHeight="1">
      <c r="A831" s="47">
        <v>42913.407754629632</v>
      </c>
      <c r="B831" s="45">
        <v>422092</v>
      </c>
      <c r="C831" s="45" t="s">
        <v>5747</v>
      </c>
      <c r="D831" s="45" t="s">
        <v>7653</v>
      </c>
      <c r="E831" s="45" t="s">
        <v>7654</v>
      </c>
      <c r="F831" s="46">
        <v>-9999</v>
      </c>
      <c r="G831" s="45" t="s">
        <v>34</v>
      </c>
      <c r="H831" s="45" t="s">
        <v>94</v>
      </c>
      <c r="I831" s="45" t="s">
        <v>54</v>
      </c>
      <c r="J831">
        <f>VLOOKUP(B831,自助退!B:F,5,FALSE)</f>
        <v>9999</v>
      </c>
      <c r="K831" t="str">
        <f t="shared" si="13"/>
        <v/>
      </c>
    </row>
    <row r="832" spans="1:11" ht="13.5" hidden="1" customHeight="1">
      <c r="A832" s="47">
        <v>42913.413402777776</v>
      </c>
      <c r="B832" s="45">
        <v>422579</v>
      </c>
      <c r="C832" s="45" t="s">
        <v>5751</v>
      </c>
      <c r="D832" s="45" t="s">
        <v>7973</v>
      </c>
      <c r="E832" s="45" t="s">
        <v>5755</v>
      </c>
      <c r="F832" s="46">
        <v>-120</v>
      </c>
      <c r="G832" s="45" t="s">
        <v>34</v>
      </c>
      <c r="H832" s="45" t="s">
        <v>7464</v>
      </c>
      <c r="I832" s="45" t="s">
        <v>54</v>
      </c>
      <c r="J832">
        <f>VLOOKUP(B832,自助退!B:F,5,FALSE)</f>
        <v>120</v>
      </c>
      <c r="K832" t="str">
        <f t="shared" si="13"/>
        <v/>
      </c>
    </row>
    <row r="833" spans="1:11" ht="13.5" hidden="1" customHeight="1">
      <c r="A833" s="47">
        <v>42913.418958333335</v>
      </c>
      <c r="B833" s="45">
        <v>423082</v>
      </c>
      <c r="C833" s="45" t="s">
        <v>5756</v>
      </c>
      <c r="D833" s="45" t="s">
        <v>7974</v>
      </c>
      <c r="E833" s="45" t="s">
        <v>7975</v>
      </c>
      <c r="F833" s="46">
        <v>-179</v>
      </c>
      <c r="G833" s="45" t="s">
        <v>34</v>
      </c>
      <c r="H833" s="45" t="s">
        <v>69</v>
      </c>
      <c r="I833" s="45" t="s">
        <v>54</v>
      </c>
      <c r="J833">
        <f>VLOOKUP(B833,自助退!B:F,5,FALSE)</f>
        <v>179</v>
      </c>
      <c r="K833" t="str">
        <f t="shared" si="13"/>
        <v/>
      </c>
    </row>
    <row r="834" spans="1:11" ht="13.5" hidden="1" customHeight="1">
      <c r="A834" s="47">
        <v>42913.421018518522</v>
      </c>
      <c r="B834" s="45">
        <v>423299</v>
      </c>
      <c r="C834" s="45" t="s">
        <v>5761</v>
      </c>
      <c r="D834" s="45" t="s">
        <v>7976</v>
      </c>
      <c r="E834" s="45" t="s">
        <v>5765</v>
      </c>
      <c r="F834" s="46">
        <v>-200</v>
      </c>
      <c r="G834" s="45" t="s">
        <v>34</v>
      </c>
      <c r="H834" s="45" t="s">
        <v>71</v>
      </c>
      <c r="I834" s="45" t="s">
        <v>54</v>
      </c>
      <c r="J834">
        <f>VLOOKUP(B834,自助退!B:F,5,FALSE)</f>
        <v>200</v>
      </c>
      <c r="K834" t="str">
        <f t="shared" si="13"/>
        <v/>
      </c>
    </row>
    <row r="835" spans="1:11" ht="13.5" hidden="1" customHeight="1">
      <c r="A835" s="47">
        <v>42913.426782407405</v>
      </c>
      <c r="B835" s="45">
        <v>423761</v>
      </c>
      <c r="C835" s="45" t="s">
        <v>5766</v>
      </c>
      <c r="D835" s="45" t="s">
        <v>7977</v>
      </c>
      <c r="E835" s="45" t="s">
        <v>5770</v>
      </c>
      <c r="F835" s="46">
        <v>-100</v>
      </c>
      <c r="G835" s="45" t="s">
        <v>34</v>
      </c>
      <c r="H835" s="45" t="s">
        <v>69</v>
      </c>
      <c r="I835" s="45" t="s">
        <v>54</v>
      </c>
      <c r="J835">
        <f>VLOOKUP(B835,自助退!B:F,5,FALSE)</f>
        <v>100</v>
      </c>
      <c r="K835" t="str">
        <f t="shared" si="13"/>
        <v/>
      </c>
    </row>
    <row r="836" spans="1:11" ht="13.5" hidden="1" customHeight="1">
      <c r="A836" s="47">
        <v>42913.431226851855</v>
      </c>
      <c r="B836" s="45">
        <v>424163</v>
      </c>
      <c r="C836" s="45" t="s">
        <v>5771</v>
      </c>
      <c r="D836" s="45" t="s">
        <v>7978</v>
      </c>
      <c r="E836" s="45" t="s">
        <v>7979</v>
      </c>
      <c r="F836" s="46">
        <v>-4500</v>
      </c>
      <c r="G836" s="45" t="s">
        <v>34</v>
      </c>
      <c r="H836" s="45" t="s">
        <v>80</v>
      </c>
      <c r="I836" s="45" t="s">
        <v>54</v>
      </c>
      <c r="J836">
        <f>VLOOKUP(B836,自助退!B:F,5,FALSE)</f>
        <v>4500</v>
      </c>
      <c r="K836" t="str">
        <f t="shared" si="13"/>
        <v/>
      </c>
    </row>
    <row r="837" spans="1:11" ht="13.5" hidden="1" customHeight="1">
      <c r="A837" s="47">
        <v>42913.432233796295</v>
      </c>
      <c r="B837" s="45">
        <v>424270</v>
      </c>
      <c r="C837" s="45" t="s">
        <v>5776</v>
      </c>
      <c r="D837" s="45" t="s">
        <v>7980</v>
      </c>
      <c r="E837" s="45" t="s">
        <v>7981</v>
      </c>
      <c r="F837" s="46">
        <v>-571</v>
      </c>
      <c r="G837" s="45" t="s">
        <v>34</v>
      </c>
      <c r="H837" s="45" t="s">
        <v>71</v>
      </c>
      <c r="I837" s="45" t="s">
        <v>54</v>
      </c>
      <c r="J837">
        <f>VLOOKUP(B837,自助退!B:F,5,FALSE)</f>
        <v>571</v>
      </c>
      <c r="K837" t="str">
        <f t="shared" si="13"/>
        <v/>
      </c>
    </row>
    <row r="838" spans="1:11" ht="13.5" hidden="1" customHeight="1">
      <c r="A838" s="47">
        <v>42913.436574074076</v>
      </c>
      <c r="B838" s="45">
        <v>424651</v>
      </c>
      <c r="C838" s="45" t="s">
        <v>5781</v>
      </c>
      <c r="D838" s="45" t="s">
        <v>7982</v>
      </c>
      <c r="E838" s="45" t="s">
        <v>5785</v>
      </c>
      <c r="F838" s="46">
        <v>-1582</v>
      </c>
      <c r="G838" s="45" t="s">
        <v>34</v>
      </c>
      <c r="H838" s="45" t="s">
        <v>78</v>
      </c>
      <c r="I838" s="45" t="s">
        <v>54</v>
      </c>
      <c r="J838">
        <f>VLOOKUP(B838,自助退!B:F,5,FALSE)</f>
        <v>1582</v>
      </c>
      <c r="K838" t="str">
        <f t="shared" si="13"/>
        <v/>
      </c>
    </row>
    <row r="839" spans="1:11" ht="13.5" hidden="1" customHeight="1">
      <c r="A839" s="47">
        <v>42913.438055555554</v>
      </c>
      <c r="B839" s="45">
        <v>424789</v>
      </c>
      <c r="C839" s="45" t="s">
        <v>5786</v>
      </c>
      <c r="D839" s="45" t="s">
        <v>7983</v>
      </c>
      <c r="E839" s="45" t="s">
        <v>5790</v>
      </c>
      <c r="F839" s="46">
        <v>-400</v>
      </c>
      <c r="G839" s="45" t="s">
        <v>34</v>
      </c>
      <c r="H839" s="45" t="s">
        <v>67</v>
      </c>
      <c r="I839" s="45" t="s">
        <v>54</v>
      </c>
      <c r="J839">
        <f>VLOOKUP(B839,自助退!B:F,5,FALSE)</f>
        <v>400</v>
      </c>
      <c r="K839" t="str">
        <f t="shared" si="13"/>
        <v/>
      </c>
    </row>
    <row r="840" spans="1:11" ht="13.5" hidden="1" customHeight="1">
      <c r="A840" s="47">
        <v>42913.444074074076</v>
      </c>
      <c r="B840" s="45">
        <v>425247</v>
      </c>
      <c r="C840" s="45" t="s">
        <v>332</v>
      </c>
      <c r="D840" s="45" t="s">
        <v>7984</v>
      </c>
      <c r="E840" s="45" t="s">
        <v>5795</v>
      </c>
      <c r="F840" s="46">
        <v>-150</v>
      </c>
      <c r="G840" s="45" t="s">
        <v>34</v>
      </c>
      <c r="H840" s="45" t="s">
        <v>94</v>
      </c>
      <c r="I840" s="45" t="s">
        <v>60</v>
      </c>
      <c r="J840">
        <f>VLOOKUP(B840,自助退!B:F,5,FALSE)</f>
        <v>150</v>
      </c>
      <c r="K840" t="str">
        <f t="shared" si="13"/>
        <v/>
      </c>
    </row>
    <row r="841" spans="1:11" ht="13.5" hidden="1" customHeight="1">
      <c r="A841" s="47">
        <v>42913.444768518515</v>
      </c>
      <c r="B841" s="45">
        <v>425301</v>
      </c>
      <c r="C841" s="45" t="s">
        <v>5796</v>
      </c>
      <c r="D841" s="45" t="s">
        <v>7985</v>
      </c>
      <c r="E841" s="45" t="s">
        <v>5800</v>
      </c>
      <c r="F841" s="46">
        <v>-1000</v>
      </c>
      <c r="G841" s="45" t="s">
        <v>34</v>
      </c>
      <c r="H841" s="45" t="s">
        <v>74</v>
      </c>
      <c r="I841" s="45" t="s">
        <v>54</v>
      </c>
      <c r="J841">
        <f>VLOOKUP(B841,自助退!B:F,5,FALSE)</f>
        <v>1000</v>
      </c>
      <c r="K841" t="str">
        <f t="shared" si="13"/>
        <v/>
      </c>
    </row>
    <row r="842" spans="1:11" ht="13.5" hidden="1" customHeight="1">
      <c r="A842" s="47">
        <v>42913.447222222225</v>
      </c>
      <c r="B842" s="45">
        <v>425464</v>
      </c>
      <c r="C842" s="45" t="s">
        <v>5801</v>
      </c>
      <c r="D842" s="45" t="s">
        <v>7986</v>
      </c>
      <c r="E842" s="45" t="s">
        <v>7987</v>
      </c>
      <c r="F842" s="46">
        <v>-107</v>
      </c>
      <c r="G842" s="45" t="s">
        <v>34</v>
      </c>
      <c r="H842" s="45" t="s">
        <v>76</v>
      </c>
      <c r="I842" s="45" t="s">
        <v>54</v>
      </c>
      <c r="J842">
        <f>VLOOKUP(B842,自助退!B:F,5,FALSE)</f>
        <v>107</v>
      </c>
      <c r="K842" t="str">
        <f t="shared" si="13"/>
        <v/>
      </c>
    </row>
    <row r="843" spans="1:11" ht="13.5" hidden="1" customHeight="1">
      <c r="A843" s="47">
        <v>42913.450543981482</v>
      </c>
      <c r="B843" s="45">
        <v>425684</v>
      </c>
      <c r="C843" s="45" t="s">
        <v>332</v>
      </c>
      <c r="D843" s="45" t="s">
        <v>7988</v>
      </c>
      <c r="E843" s="45" t="s">
        <v>7989</v>
      </c>
      <c r="F843" s="46">
        <v>-150</v>
      </c>
      <c r="G843" s="45" t="s">
        <v>34</v>
      </c>
      <c r="H843" s="45" t="s">
        <v>93</v>
      </c>
      <c r="I843" s="45" t="s">
        <v>60</v>
      </c>
      <c r="J843">
        <f>VLOOKUP(B843,自助退!B:F,5,FALSE)</f>
        <v>150</v>
      </c>
      <c r="K843" t="str">
        <f t="shared" si="13"/>
        <v/>
      </c>
    </row>
    <row r="844" spans="1:11" ht="13.5" hidden="1" customHeight="1">
      <c r="A844" s="47">
        <v>42913.452835648146</v>
      </c>
      <c r="B844" s="45">
        <v>425832</v>
      </c>
      <c r="C844" s="45" t="s">
        <v>5806</v>
      </c>
      <c r="D844" s="45" t="s">
        <v>7990</v>
      </c>
      <c r="E844" s="45" t="s">
        <v>5810</v>
      </c>
      <c r="F844" s="46">
        <v>-98</v>
      </c>
      <c r="G844" s="45" t="s">
        <v>34</v>
      </c>
      <c r="H844" s="45" t="s">
        <v>67</v>
      </c>
      <c r="I844" s="45" t="s">
        <v>54</v>
      </c>
      <c r="J844">
        <f>VLOOKUP(B844,自助退!B:F,5,FALSE)</f>
        <v>98</v>
      </c>
      <c r="K844" t="str">
        <f t="shared" si="13"/>
        <v/>
      </c>
    </row>
    <row r="845" spans="1:11" ht="13.5" hidden="1" customHeight="1">
      <c r="A845" s="47">
        <v>42913.458113425928</v>
      </c>
      <c r="B845" s="45">
        <v>426180</v>
      </c>
      <c r="C845" s="45" t="s">
        <v>5811</v>
      </c>
      <c r="D845" s="45" t="s">
        <v>7991</v>
      </c>
      <c r="E845" s="45" t="s">
        <v>5815</v>
      </c>
      <c r="F845" s="46">
        <v>-4000</v>
      </c>
      <c r="G845" s="45" t="s">
        <v>34</v>
      </c>
      <c r="H845" s="45" t="s">
        <v>7454</v>
      </c>
      <c r="I845" s="45" t="s">
        <v>54</v>
      </c>
      <c r="J845">
        <f>VLOOKUP(B845,自助退!B:F,5,FALSE)</f>
        <v>4000</v>
      </c>
      <c r="K845" t="str">
        <f t="shared" si="13"/>
        <v/>
      </c>
    </row>
    <row r="846" spans="1:11" ht="13.5" hidden="1" customHeight="1">
      <c r="A846" s="47">
        <v>42913.465243055558</v>
      </c>
      <c r="B846" s="45">
        <v>426647</v>
      </c>
      <c r="C846" s="45" t="s">
        <v>5816</v>
      </c>
      <c r="D846" s="45" t="s">
        <v>7992</v>
      </c>
      <c r="E846" s="45" t="s">
        <v>5820</v>
      </c>
      <c r="F846" s="46">
        <v>-1673</v>
      </c>
      <c r="G846" s="45" t="s">
        <v>34</v>
      </c>
      <c r="H846" s="45" t="s">
        <v>80</v>
      </c>
      <c r="I846" s="45" t="s">
        <v>54</v>
      </c>
      <c r="J846">
        <f>VLOOKUP(B846,自助退!B:F,5,FALSE)</f>
        <v>1673</v>
      </c>
      <c r="K846" t="str">
        <f t="shared" si="13"/>
        <v/>
      </c>
    </row>
    <row r="847" spans="1:11" ht="13.5" hidden="1" customHeight="1">
      <c r="A847" s="47">
        <v>42913.465937499997</v>
      </c>
      <c r="B847" s="45">
        <v>426694</v>
      </c>
      <c r="C847" s="45" t="s">
        <v>5821</v>
      </c>
      <c r="D847" s="45" t="s">
        <v>7993</v>
      </c>
      <c r="E847" s="45" t="s">
        <v>5825</v>
      </c>
      <c r="F847" s="46">
        <v>-90</v>
      </c>
      <c r="G847" s="45" t="s">
        <v>34</v>
      </c>
      <c r="H847" s="45" t="s">
        <v>69</v>
      </c>
      <c r="I847" s="45" t="s">
        <v>54</v>
      </c>
      <c r="J847">
        <f>VLOOKUP(B847,自助退!B:F,5,FALSE)</f>
        <v>90</v>
      </c>
      <c r="K847" t="str">
        <f t="shared" si="13"/>
        <v/>
      </c>
    </row>
    <row r="848" spans="1:11" ht="13.5" hidden="1" customHeight="1">
      <c r="A848" s="47">
        <v>42913.467442129629</v>
      </c>
      <c r="B848" s="45">
        <v>426809</v>
      </c>
      <c r="C848" s="45" t="s">
        <v>5826</v>
      </c>
      <c r="D848" s="45" t="s">
        <v>7994</v>
      </c>
      <c r="E848" s="45" t="s">
        <v>5830</v>
      </c>
      <c r="F848" s="46">
        <v>-800</v>
      </c>
      <c r="G848" s="45" t="s">
        <v>34</v>
      </c>
      <c r="H848" s="45" t="s">
        <v>80</v>
      </c>
      <c r="I848" s="45" t="s">
        <v>54</v>
      </c>
      <c r="J848">
        <f>VLOOKUP(B848,自助退!B:F,5,FALSE)</f>
        <v>800</v>
      </c>
      <c r="K848" t="str">
        <f t="shared" si="13"/>
        <v/>
      </c>
    </row>
    <row r="849" spans="1:11" ht="13.5" hidden="1" customHeight="1">
      <c r="A849" s="47">
        <v>42913.472939814812</v>
      </c>
      <c r="B849" s="45">
        <v>427166</v>
      </c>
      <c r="C849" s="45" t="s">
        <v>5831</v>
      </c>
      <c r="D849" s="45" t="s">
        <v>7995</v>
      </c>
      <c r="E849" s="45" t="s">
        <v>5835</v>
      </c>
      <c r="F849" s="46">
        <v>-215</v>
      </c>
      <c r="G849" s="45" t="s">
        <v>34</v>
      </c>
      <c r="H849" s="45" t="s">
        <v>51</v>
      </c>
      <c r="I849" s="45" t="s">
        <v>54</v>
      </c>
      <c r="J849">
        <f>VLOOKUP(B849,自助退!B:F,5,FALSE)</f>
        <v>215</v>
      </c>
      <c r="K849" t="str">
        <f t="shared" si="13"/>
        <v/>
      </c>
    </row>
    <row r="850" spans="1:11" ht="13.5" hidden="1" customHeight="1">
      <c r="A850" s="47">
        <v>42913.473634259259</v>
      </c>
      <c r="B850" s="45">
        <v>427201</v>
      </c>
      <c r="C850" s="45" t="s">
        <v>5836</v>
      </c>
      <c r="D850" s="45" t="s">
        <v>7996</v>
      </c>
      <c r="E850" s="45" t="s">
        <v>7997</v>
      </c>
      <c r="F850" s="46">
        <v>-500</v>
      </c>
      <c r="G850" s="45" t="s">
        <v>34</v>
      </c>
      <c r="H850" s="45" t="s">
        <v>78</v>
      </c>
      <c r="I850" s="45" t="s">
        <v>54</v>
      </c>
      <c r="J850">
        <f>VLOOKUP(B850,自助退!B:F,5,FALSE)</f>
        <v>500</v>
      </c>
      <c r="K850" t="str">
        <f t="shared" si="13"/>
        <v/>
      </c>
    </row>
    <row r="851" spans="1:11" ht="13.5" hidden="1" customHeight="1">
      <c r="A851" s="47">
        <v>42913.47388888889</v>
      </c>
      <c r="B851" s="45">
        <v>427218</v>
      </c>
      <c r="C851" s="45" t="s">
        <v>5841</v>
      </c>
      <c r="D851" s="45" t="s">
        <v>7996</v>
      </c>
      <c r="E851" s="45" t="s">
        <v>7997</v>
      </c>
      <c r="F851" s="46">
        <v>-500</v>
      </c>
      <c r="G851" s="45" t="s">
        <v>34</v>
      </c>
      <c r="H851" s="45" t="s">
        <v>78</v>
      </c>
      <c r="I851" s="45" t="s">
        <v>54</v>
      </c>
      <c r="J851">
        <f>VLOOKUP(B851,自助退!B:F,5,FALSE)</f>
        <v>500</v>
      </c>
      <c r="K851" t="str">
        <f t="shared" si="13"/>
        <v/>
      </c>
    </row>
    <row r="852" spans="1:11" ht="13.5" hidden="1" customHeight="1">
      <c r="A852" s="47">
        <v>42913.474097222221</v>
      </c>
      <c r="B852" s="45">
        <v>427228</v>
      </c>
      <c r="C852" s="45" t="s">
        <v>5843</v>
      </c>
      <c r="D852" s="45" t="s">
        <v>7996</v>
      </c>
      <c r="E852" s="45" t="s">
        <v>7997</v>
      </c>
      <c r="F852" s="46">
        <v>-700</v>
      </c>
      <c r="G852" s="45" t="s">
        <v>34</v>
      </c>
      <c r="H852" s="45" t="s">
        <v>78</v>
      </c>
      <c r="I852" s="45" t="s">
        <v>54</v>
      </c>
      <c r="J852">
        <f>VLOOKUP(B852,自助退!B:F,5,FALSE)</f>
        <v>700</v>
      </c>
      <c r="K852" t="str">
        <f t="shared" si="13"/>
        <v/>
      </c>
    </row>
    <row r="853" spans="1:11" ht="13.5" hidden="1" customHeight="1">
      <c r="A853" s="47">
        <v>42913.474548611113</v>
      </c>
      <c r="B853" s="45">
        <v>427252</v>
      </c>
      <c r="C853" s="45" t="s">
        <v>5846</v>
      </c>
      <c r="D853" s="45" t="s">
        <v>7998</v>
      </c>
      <c r="E853" s="45" t="s">
        <v>5850</v>
      </c>
      <c r="F853" s="46">
        <v>-57</v>
      </c>
      <c r="G853" s="45" t="s">
        <v>34</v>
      </c>
      <c r="H853" s="45" t="s">
        <v>93</v>
      </c>
      <c r="I853" s="45" t="s">
        <v>54</v>
      </c>
      <c r="J853">
        <f>VLOOKUP(B853,自助退!B:F,5,FALSE)</f>
        <v>57</v>
      </c>
      <c r="K853" t="str">
        <f t="shared" si="13"/>
        <v/>
      </c>
    </row>
    <row r="854" spans="1:11" ht="13.5" hidden="1" customHeight="1">
      <c r="A854" s="47">
        <v>42913.47515046296</v>
      </c>
      <c r="B854" s="45">
        <v>427285</v>
      </c>
      <c r="C854" s="45" t="s">
        <v>5851</v>
      </c>
      <c r="D854" s="45" t="s">
        <v>7999</v>
      </c>
      <c r="E854" s="45" t="s">
        <v>8000</v>
      </c>
      <c r="F854" s="46">
        <v>-900</v>
      </c>
      <c r="G854" s="45" t="s">
        <v>34</v>
      </c>
      <c r="H854" s="45" t="s">
        <v>78</v>
      </c>
      <c r="I854" s="45" t="s">
        <v>54</v>
      </c>
      <c r="J854">
        <f>VLOOKUP(B854,自助退!B:F,5,FALSE)</f>
        <v>900</v>
      </c>
      <c r="K854" t="str">
        <f t="shared" si="13"/>
        <v/>
      </c>
    </row>
    <row r="855" spans="1:11" ht="13.5" hidden="1" customHeight="1">
      <c r="A855" s="47">
        <v>42913.481863425928</v>
      </c>
      <c r="B855" s="45">
        <v>427628</v>
      </c>
      <c r="C855" s="45" t="s">
        <v>5854</v>
      </c>
      <c r="D855" s="45" t="s">
        <v>8001</v>
      </c>
      <c r="E855" s="45" t="s">
        <v>8002</v>
      </c>
      <c r="F855" s="46">
        <v>-64</v>
      </c>
      <c r="G855" s="45" t="s">
        <v>34</v>
      </c>
      <c r="H855" s="45" t="s">
        <v>68</v>
      </c>
      <c r="I855" s="45" t="s">
        <v>54</v>
      </c>
      <c r="J855">
        <f>VLOOKUP(B855,自助退!B:F,5,FALSE)</f>
        <v>64</v>
      </c>
      <c r="K855" t="str">
        <f t="shared" si="13"/>
        <v/>
      </c>
    </row>
    <row r="856" spans="1:11" ht="13.5" hidden="1" customHeight="1">
      <c r="A856" s="47">
        <v>42913.482442129629</v>
      </c>
      <c r="B856" s="45">
        <v>427672</v>
      </c>
      <c r="C856" s="45" t="s">
        <v>5859</v>
      </c>
      <c r="D856" s="45" t="s">
        <v>8003</v>
      </c>
      <c r="E856" s="45" t="s">
        <v>5858</v>
      </c>
      <c r="F856" s="46">
        <v>-15</v>
      </c>
      <c r="G856" s="45" t="s">
        <v>34</v>
      </c>
      <c r="H856" s="45" t="s">
        <v>68</v>
      </c>
      <c r="I856" s="45" t="s">
        <v>54</v>
      </c>
      <c r="J856">
        <f>VLOOKUP(B856,自助退!B:F,5,FALSE)</f>
        <v>15</v>
      </c>
      <c r="K856" t="str">
        <f t="shared" si="13"/>
        <v/>
      </c>
    </row>
    <row r="857" spans="1:11" ht="13.5" hidden="1" customHeight="1">
      <c r="A857" s="47">
        <v>42913.486006944448</v>
      </c>
      <c r="B857" s="45">
        <v>427866</v>
      </c>
      <c r="C857" s="45" t="s">
        <v>332</v>
      </c>
      <c r="D857" s="45" t="s">
        <v>8004</v>
      </c>
      <c r="E857" s="45" t="s">
        <v>5866</v>
      </c>
      <c r="F857" s="46">
        <v>-1000</v>
      </c>
      <c r="G857" s="45" t="s">
        <v>34</v>
      </c>
      <c r="H857" s="45" t="s">
        <v>84</v>
      </c>
      <c r="I857" s="45" t="s">
        <v>60</v>
      </c>
      <c r="J857">
        <f>VLOOKUP(B857,自助退!B:F,5,FALSE)</f>
        <v>1000</v>
      </c>
      <c r="K857" t="str">
        <f t="shared" si="13"/>
        <v/>
      </c>
    </row>
    <row r="858" spans="1:11" ht="13.5" hidden="1" customHeight="1">
      <c r="A858" s="47">
        <v>42913.486111111109</v>
      </c>
      <c r="B858" s="45">
        <v>427872</v>
      </c>
      <c r="C858" s="45" t="s">
        <v>5867</v>
      </c>
      <c r="D858" s="45" t="s">
        <v>8005</v>
      </c>
      <c r="E858" s="45" t="s">
        <v>5871</v>
      </c>
      <c r="F858" s="46">
        <v>-7000</v>
      </c>
      <c r="G858" s="45" t="s">
        <v>34</v>
      </c>
      <c r="H858" s="45" t="s">
        <v>85</v>
      </c>
      <c r="I858" s="45" t="s">
        <v>54</v>
      </c>
      <c r="J858">
        <f>VLOOKUP(B858,自助退!B:F,5,FALSE)</f>
        <v>7000</v>
      </c>
      <c r="K858" t="str">
        <f t="shared" si="13"/>
        <v/>
      </c>
    </row>
    <row r="859" spans="1:11" ht="13.5" hidden="1" customHeight="1">
      <c r="A859" s="47">
        <v>42913.494814814818</v>
      </c>
      <c r="B859" s="45">
        <v>428193</v>
      </c>
      <c r="C859" s="45" t="s">
        <v>5872</v>
      </c>
      <c r="D859" s="45" t="s">
        <v>8006</v>
      </c>
      <c r="E859" s="45" t="s">
        <v>5876</v>
      </c>
      <c r="F859" s="46">
        <v>-61</v>
      </c>
      <c r="G859" s="45" t="s">
        <v>34</v>
      </c>
      <c r="H859" s="45" t="s">
        <v>69</v>
      </c>
      <c r="I859" s="45" t="s">
        <v>54</v>
      </c>
      <c r="J859">
        <f>VLOOKUP(B859,自助退!B:F,5,FALSE)</f>
        <v>61</v>
      </c>
      <c r="K859" t="str">
        <f t="shared" si="13"/>
        <v/>
      </c>
    </row>
    <row r="860" spans="1:11" ht="13.5" hidden="1" customHeight="1">
      <c r="A860" s="47">
        <v>42913.495983796296</v>
      </c>
      <c r="B860" s="45">
        <v>428236</v>
      </c>
      <c r="C860" s="45" t="s">
        <v>5877</v>
      </c>
      <c r="D860" s="45" t="s">
        <v>8007</v>
      </c>
      <c r="E860" s="45" t="s">
        <v>5881</v>
      </c>
      <c r="F860" s="46">
        <v>-140</v>
      </c>
      <c r="G860" s="45" t="s">
        <v>34</v>
      </c>
      <c r="H860" s="45" t="s">
        <v>8008</v>
      </c>
      <c r="I860" s="45" t="s">
        <v>54</v>
      </c>
      <c r="J860">
        <f>VLOOKUP(B860,自助退!B:F,5,FALSE)</f>
        <v>140</v>
      </c>
      <c r="K860" t="str">
        <f t="shared" si="13"/>
        <v/>
      </c>
    </row>
    <row r="861" spans="1:11" ht="13.5" hidden="1" customHeight="1">
      <c r="A861" s="47">
        <v>42913.496192129627</v>
      </c>
      <c r="B861" s="45">
        <v>428245</v>
      </c>
      <c r="C861" s="45" t="s">
        <v>5882</v>
      </c>
      <c r="D861" s="45" t="s">
        <v>8009</v>
      </c>
      <c r="E861" s="45" t="s">
        <v>5886</v>
      </c>
      <c r="F861" s="46">
        <v>-85</v>
      </c>
      <c r="G861" s="45" t="s">
        <v>34</v>
      </c>
      <c r="H861" s="45" t="s">
        <v>83</v>
      </c>
      <c r="I861" s="45" t="s">
        <v>54</v>
      </c>
      <c r="J861">
        <f>VLOOKUP(B861,自助退!B:F,5,FALSE)</f>
        <v>85</v>
      </c>
      <c r="K861" t="str">
        <f t="shared" si="13"/>
        <v/>
      </c>
    </row>
    <row r="862" spans="1:11" ht="13.5" hidden="1" customHeight="1">
      <c r="A862" s="47">
        <v>42913.498888888891</v>
      </c>
      <c r="B862" s="45">
        <v>428308</v>
      </c>
      <c r="C862" s="45" t="s">
        <v>5887</v>
      </c>
      <c r="D862" s="45" t="s">
        <v>8010</v>
      </c>
      <c r="E862" s="45" t="s">
        <v>5891</v>
      </c>
      <c r="F862" s="46">
        <v>-5000</v>
      </c>
      <c r="G862" s="45" t="s">
        <v>34</v>
      </c>
      <c r="H862" s="45" t="s">
        <v>73</v>
      </c>
      <c r="I862" s="45" t="s">
        <v>54</v>
      </c>
      <c r="J862">
        <f>VLOOKUP(B862,自助退!B:F,5,FALSE)</f>
        <v>5000</v>
      </c>
      <c r="K862" t="str">
        <f t="shared" si="13"/>
        <v/>
      </c>
    </row>
    <row r="863" spans="1:11" ht="13.5" hidden="1" customHeight="1">
      <c r="A863" s="47">
        <v>42913.500636574077</v>
      </c>
      <c r="B863" s="45">
        <v>428351</v>
      </c>
      <c r="C863" s="45" t="s">
        <v>5892</v>
      </c>
      <c r="D863" s="45" t="s">
        <v>8011</v>
      </c>
      <c r="E863" s="45" t="s">
        <v>5896</v>
      </c>
      <c r="F863" s="46">
        <v>-1500</v>
      </c>
      <c r="G863" s="45" t="s">
        <v>34</v>
      </c>
      <c r="H863" s="45" t="s">
        <v>69</v>
      </c>
      <c r="I863" s="45" t="s">
        <v>54</v>
      </c>
      <c r="J863">
        <f>VLOOKUP(B863,自助退!B:F,5,FALSE)</f>
        <v>1500</v>
      </c>
      <c r="K863" t="str">
        <f t="shared" si="13"/>
        <v/>
      </c>
    </row>
    <row r="864" spans="1:11" ht="13.5" hidden="1" customHeight="1">
      <c r="A864" s="47">
        <v>42913.502662037034</v>
      </c>
      <c r="B864" s="45">
        <v>428401</v>
      </c>
      <c r="C864" s="45" t="s">
        <v>5897</v>
      </c>
      <c r="D864" s="45" t="s">
        <v>8012</v>
      </c>
      <c r="E864" s="45" t="s">
        <v>5901</v>
      </c>
      <c r="F864" s="46">
        <v>-182</v>
      </c>
      <c r="G864" s="45" t="s">
        <v>34</v>
      </c>
      <c r="H864" s="45" t="s">
        <v>80</v>
      </c>
      <c r="I864" s="45" t="s">
        <v>54</v>
      </c>
      <c r="J864">
        <f>VLOOKUP(B864,自助退!B:F,5,FALSE)</f>
        <v>182</v>
      </c>
      <c r="K864" t="str">
        <f t="shared" si="13"/>
        <v/>
      </c>
    </row>
    <row r="865" spans="1:11" ht="13.5" hidden="1" customHeight="1">
      <c r="A865" s="47">
        <v>42913.506122685183</v>
      </c>
      <c r="B865" s="45">
        <v>428465</v>
      </c>
      <c r="C865" s="45" t="s">
        <v>5902</v>
      </c>
      <c r="D865" s="45" t="s">
        <v>8013</v>
      </c>
      <c r="E865" s="45" t="s">
        <v>5906</v>
      </c>
      <c r="F865" s="46">
        <v>-2600</v>
      </c>
      <c r="G865" s="45" t="s">
        <v>34</v>
      </c>
      <c r="H865" s="45" t="s">
        <v>71</v>
      </c>
      <c r="I865" s="45" t="s">
        <v>54</v>
      </c>
      <c r="J865">
        <f>VLOOKUP(B865,自助退!B:F,5,FALSE)</f>
        <v>2600</v>
      </c>
      <c r="K865" t="str">
        <f t="shared" si="13"/>
        <v/>
      </c>
    </row>
    <row r="866" spans="1:11" ht="13.5" hidden="1" customHeight="1">
      <c r="A866" s="47">
        <v>42913.519907407404</v>
      </c>
      <c r="B866" s="45">
        <v>428677</v>
      </c>
      <c r="C866" s="45" t="s">
        <v>332</v>
      </c>
      <c r="D866" s="45" t="s">
        <v>8014</v>
      </c>
      <c r="E866" s="45" t="s">
        <v>5911</v>
      </c>
      <c r="F866" s="46">
        <v>-979</v>
      </c>
      <c r="G866" s="45" t="s">
        <v>34</v>
      </c>
      <c r="H866" s="45" t="s">
        <v>74</v>
      </c>
      <c r="I866" s="45" t="s">
        <v>60</v>
      </c>
      <c r="J866">
        <f>VLOOKUP(B866,自助退!B:F,5,FALSE)</f>
        <v>979</v>
      </c>
      <c r="K866" t="str">
        <f t="shared" si="13"/>
        <v/>
      </c>
    </row>
    <row r="867" spans="1:11" ht="13.5" hidden="1" customHeight="1">
      <c r="A867" s="47">
        <v>42913.520960648151</v>
      </c>
      <c r="B867" s="45">
        <v>428697</v>
      </c>
      <c r="C867" s="45" t="s">
        <v>5912</v>
      </c>
      <c r="D867" s="45" t="s">
        <v>8015</v>
      </c>
      <c r="E867" s="45" t="s">
        <v>8016</v>
      </c>
      <c r="F867" s="46">
        <v>-1043</v>
      </c>
      <c r="G867" s="45" t="s">
        <v>34</v>
      </c>
      <c r="H867" s="45" t="s">
        <v>73</v>
      </c>
      <c r="I867" s="45" t="s">
        <v>54</v>
      </c>
      <c r="J867">
        <f>VLOOKUP(B867,自助退!B:F,5,FALSE)</f>
        <v>1043</v>
      </c>
      <c r="K867" t="str">
        <f t="shared" si="13"/>
        <v/>
      </c>
    </row>
    <row r="868" spans="1:11" ht="13.5" hidden="1" customHeight="1">
      <c r="A868" s="47">
        <v>42913.527245370373</v>
      </c>
      <c r="B868" s="45">
        <v>428752</v>
      </c>
      <c r="C868" s="45" t="s">
        <v>5917</v>
      </c>
      <c r="D868" s="45" t="s">
        <v>8017</v>
      </c>
      <c r="E868" s="45" t="s">
        <v>5920</v>
      </c>
      <c r="F868" s="46">
        <v>-686</v>
      </c>
      <c r="G868" s="45" t="s">
        <v>34</v>
      </c>
      <c r="H868" s="45" t="s">
        <v>94</v>
      </c>
      <c r="I868" s="45" t="s">
        <v>54</v>
      </c>
      <c r="J868">
        <f>VLOOKUP(B868,自助退!B:F,5,FALSE)</f>
        <v>686</v>
      </c>
      <c r="K868" t="str">
        <f t="shared" si="13"/>
        <v/>
      </c>
    </row>
    <row r="869" spans="1:11" ht="13.5" hidden="1" customHeight="1">
      <c r="A869" s="47">
        <v>42913.53224537037</v>
      </c>
      <c r="B869" s="45">
        <v>428795</v>
      </c>
      <c r="C869" s="45" t="s">
        <v>332</v>
      </c>
      <c r="D869" s="45" t="s">
        <v>8018</v>
      </c>
      <c r="E869" s="45" t="s">
        <v>8019</v>
      </c>
      <c r="F869" s="46">
        <v>-122</v>
      </c>
      <c r="G869" s="45" t="s">
        <v>34</v>
      </c>
      <c r="H869" s="45" t="s">
        <v>94</v>
      </c>
      <c r="I869" s="45" t="s">
        <v>60</v>
      </c>
      <c r="J869">
        <f>VLOOKUP(B869,自助退!B:F,5,FALSE)</f>
        <v>122</v>
      </c>
      <c r="K869" t="str">
        <f t="shared" si="13"/>
        <v/>
      </c>
    </row>
    <row r="870" spans="1:11" ht="13.5" hidden="1" customHeight="1">
      <c r="A870" s="47">
        <v>42913.551574074074</v>
      </c>
      <c r="B870" s="45">
        <v>428922</v>
      </c>
      <c r="C870" s="45" t="s">
        <v>5926</v>
      </c>
      <c r="D870" s="45" t="s">
        <v>8020</v>
      </c>
      <c r="E870" s="45" t="s">
        <v>5930</v>
      </c>
      <c r="F870" s="46">
        <v>-2600</v>
      </c>
      <c r="G870" s="45" t="s">
        <v>34</v>
      </c>
      <c r="H870" s="45" t="s">
        <v>73</v>
      </c>
      <c r="I870" s="45" t="s">
        <v>54</v>
      </c>
      <c r="J870">
        <f>VLOOKUP(B870,自助退!B:F,5,FALSE)</f>
        <v>2600</v>
      </c>
      <c r="K870" t="str">
        <f t="shared" si="13"/>
        <v/>
      </c>
    </row>
    <row r="871" spans="1:11" ht="13.5" hidden="1" customHeight="1">
      <c r="A871" s="47">
        <v>42913.5546875</v>
      </c>
      <c r="B871" s="45">
        <v>428942</v>
      </c>
      <c r="C871" s="45" t="s">
        <v>5931</v>
      </c>
      <c r="D871" s="45" t="s">
        <v>8021</v>
      </c>
      <c r="E871" s="45" t="s">
        <v>8022</v>
      </c>
      <c r="F871" s="46">
        <v>-192</v>
      </c>
      <c r="G871" s="45" t="s">
        <v>34</v>
      </c>
      <c r="H871" s="45" t="s">
        <v>83</v>
      </c>
      <c r="I871" s="45" t="s">
        <v>54</v>
      </c>
      <c r="J871">
        <f>VLOOKUP(B871,自助退!B:F,5,FALSE)</f>
        <v>192</v>
      </c>
      <c r="K871" t="str">
        <f t="shared" si="13"/>
        <v/>
      </c>
    </row>
    <row r="872" spans="1:11" ht="13.5" hidden="1" customHeight="1">
      <c r="A872" s="47">
        <v>42913.567291666666</v>
      </c>
      <c r="B872" s="45">
        <v>429045</v>
      </c>
      <c r="C872" s="45" t="s">
        <v>332</v>
      </c>
      <c r="D872" s="45" t="s">
        <v>8023</v>
      </c>
      <c r="E872" s="45" t="s">
        <v>5940</v>
      </c>
      <c r="F872" s="46">
        <v>-1500</v>
      </c>
      <c r="G872" s="45" t="s">
        <v>34</v>
      </c>
      <c r="H872" s="45" t="s">
        <v>85</v>
      </c>
      <c r="I872" s="45" t="s">
        <v>60</v>
      </c>
      <c r="J872">
        <f>VLOOKUP(B872,自助退!B:F,5,FALSE)</f>
        <v>1500</v>
      </c>
      <c r="K872" t="str">
        <f t="shared" si="13"/>
        <v/>
      </c>
    </row>
    <row r="873" spans="1:11" ht="13.5" hidden="1" customHeight="1">
      <c r="A873" s="47">
        <v>42913.596319444441</v>
      </c>
      <c r="B873" s="45">
        <v>429724</v>
      </c>
      <c r="C873" s="45" t="s">
        <v>5941</v>
      </c>
      <c r="D873" s="45" t="s">
        <v>8024</v>
      </c>
      <c r="E873" s="45" t="s">
        <v>8025</v>
      </c>
      <c r="F873" s="46">
        <v>-500</v>
      </c>
      <c r="G873" s="45" t="s">
        <v>34</v>
      </c>
      <c r="H873" s="45" t="s">
        <v>77</v>
      </c>
      <c r="I873" s="45" t="s">
        <v>54</v>
      </c>
      <c r="J873">
        <f>VLOOKUP(B873,自助退!B:F,5,FALSE)</f>
        <v>500</v>
      </c>
      <c r="K873" t="str">
        <f t="shared" si="13"/>
        <v/>
      </c>
    </row>
    <row r="874" spans="1:11" ht="13.5" hidden="1" customHeight="1">
      <c r="A874" s="47">
        <v>42913.598113425927</v>
      </c>
      <c r="B874" s="45">
        <v>429837</v>
      </c>
      <c r="C874" s="45" t="s">
        <v>5946</v>
      </c>
      <c r="D874" s="45" t="s">
        <v>8026</v>
      </c>
      <c r="E874" s="45" t="s">
        <v>8027</v>
      </c>
      <c r="F874" s="46">
        <v>-1994</v>
      </c>
      <c r="G874" s="45" t="s">
        <v>34</v>
      </c>
      <c r="H874" s="45" t="s">
        <v>88</v>
      </c>
      <c r="I874" s="45" t="s">
        <v>54</v>
      </c>
      <c r="J874">
        <f>VLOOKUP(B874,自助退!B:F,5,FALSE)</f>
        <v>1994</v>
      </c>
      <c r="K874" t="str">
        <f t="shared" si="13"/>
        <v/>
      </c>
    </row>
    <row r="875" spans="1:11" ht="13.5" hidden="1" customHeight="1">
      <c r="A875" s="47">
        <v>42913.599039351851</v>
      </c>
      <c r="B875" s="45">
        <v>429887</v>
      </c>
      <c r="C875" s="45" t="s">
        <v>5951</v>
      </c>
      <c r="D875" s="45" t="s">
        <v>8028</v>
      </c>
      <c r="E875" s="45" t="s">
        <v>5955</v>
      </c>
      <c r="F875" s="46">
        <v>-68</v>
      </c>
      <c r="G875" s="45" t="s">
        <v>34</v>
      </c>
      <c r="H875" s="45" t="s">
        <v>81</v>
      </c>
      <c r="I875" s="45" t="s">
        <v>54</v>
      </c>
      <c r="J875">
        <f>VLOOKUP(B875,自助退!B:F,5,FALSE)</f>
        <v>68</v>
      </c>
      <c r="K875" t="str">
        <f t="shared" ref="K875:K938" si="14">IF(J875=F875*-1,"",1)</f>
        <v/>
      </c>
    </row>
    <row r="876" spans="1:11" ht="13.5" hidden="1" customHeight="1">
      <c r="A876" s="47">
        <v>42913.609375</v>
      </c>
      <c r="B876" s="45">
        <v>430548</v>
      </c>
      <c r="C876" s="45" t="s">
        <v>5956</v>
      </c>
      <c r="D876" s="45" t="s">
        <v>8029</v>
      </c>
      <c r="E876" s="45" t="s">
        <v>5960</v>
      </c>
      <c r="F876" s="46">
        <v>-1000</v>
      </c>
      <c r="G876" s="45" t="s">
        <v>34</v>
      </c>
      <c r="H876" s="45" t="s">
        <v>81</v>
      </c>
      <c r="I876" s="45" t="s">
        <v>54</v>
      </c>
      <c r="J876">
        <f>VLOOKUP(B876,自助退!B:F,5,FALSE)</f>
        <v>1000</v>
      </c>
      <c r="K876" t="str">
        <f t="shared" si="14"/>
        <v/>
      </c>
    </row>
    <row r="877" spans="1:11" ht="13.5" hidden="1" customHeight="1">
      <c r="A877" s="47">
        <v>42913.610451388886</v>
      </c>
      <c r="B877" s="45">
        <v>430633</v>
      </c>
      <c r="C877" s="45" t="s">
        <v>5961</v>
      </c>
      <c r="D877" s="45" t="s">
        <v>8030</v>
      </c>
      <c r="E877" s="45" t="s">
        <v>5965</v>
      </c>
      <c r="F877" s="46">
        <v>-5000</v>
      </c>
      <c r="G877" s="45" t="s">
        <v>34</v>
      </c>
      <c r="H877" s="45" t="s">
        <v>73</v>
      </c>
      <c r="I877" s="45" t="s">
        <v>54</v>
      </c>
      <c r="J877">
        <f>VLOOKUP(B877,自助退!B:F,5,FALSE)</f>
        <v>5000</v>
      </c>
      <c r="K877" t="str">
        <f t="shared" si="14"/>
        <v/>
      </c>
    </row>
    <row r="878" spans="1:11" ht="13.5" hidden="1" customHeight="1">
      <c r="A878" s="47">
        <v>42913.614594907405</v>
      </c>
      <c r="B878" s="45">
        <v>430871</v>
      </c>
      <c r="C878" s="45" t="s">
        <v>5966</v>
      </c>
      <c r="D878" s="45" t="s">
        <v>8031</v>
      </c>
      <c r="E878" s="45" t="s">
        <v>5970</v>
      </c>
      <c r="F878" s="46">
        <v>-44</v>
      </c>
      <c r="G878" s="45" t="s">
        <v>34</v>
      </c>
      <c r="H878" s="45" t="s">
        <v>71</v>
      </c>
      <c r="I878" s="45" t="s">
        <v>54</v>
      </c>
      <c r="J878">
        <f>VLOOKUP(B878,自助退!B:F,5,FALSE)</f>
        <v>44</v>
      </c>
      <c r="K878" t="str">
        <f t="shared" si="14"/>
        <v/>
      </c>
    </row>
    <row r="879" spans="1:11" ht="13.5" hidden="1" customHeight="1">
      <c r="A879" s="47">
        <v>42913.616087962961</v>
      </c>
      <c r="B879" s="45">
        <v>430980</v>
      </c>
      <c r="C879" s="45" t="s">
        <v>5971</v>
      </c>
      <c r="D879" s="45" t="s">
        <v>8032</v>
      </c>
      <c r="E879" s="45" t="s">
        <v>5975</v>
      </c>
      <c r="F879" s="46">
        <v>-600</v>
      </c>
      <c r="G879" s="45" t="s">
        <v>34</v>
      </c>
      <c r="H879" s="45" t="s">
        <v>73</v>
      </c>
      <c r="I879" s="45" t="s">
        <v>54</v>
      </c>
      <c r="J879">
        <f>VLOOKUP(B879,自助退!B:F,5,FALSE)</f>
        <v>600</v>
      </c>
      <c r="K879" t="str">
        <f t="shared" si="14"/>
        <v/>
      </c>
    </row>
    <row r="880" spans="1:11" ht="13.5" hidden="1" customHeight="1">
      <c r="A880" s="47">
        <v>42913.616365740738</v>
      </c>
      <c r="B880" s="45">
        <v>431001</v>
      </c>
      <c r="C880" s="45" t="s">
        <v>5976</v>
      </c>
      <c r="D880" s="45" t="s">
        <v>8033</v>
      </c>
      <c r="E880" s="45" t="s">
        <v>8034</v>
      </c>
      <c r="F880" s="46">
        <v>-100</v>
      </c>
      <c r="G880" s="45" t="s">
        <v>34</v>
      </c>
      <c r="H880" s="45" t="s">
        <v>7471</v>
      </c>
      <c r="I880" s="45" t="s">
        <v>54</v>
      </c>
      <c r="J880">
        <f>VLOOKUP(B880,自助退!B:F,5,FALSE)</f>
        <v>100</v>
      </c>
      <c r="K880" t="str">
        <f t="shared" si="14"/>
        <v/>
      </c>
    </row>
    <row r="881" spans="1:11" ht="13.5" hidden="1" customHeight="1">
      <c r="A881" s="47">
        <v>42913.616446759261</v>
      </c>
      <c r="B881" s="45">
        <v>431003</v>
      </c>
      <c r="C881" s="45" t="s">
        <v>5981</v>
      </c>
      <c r="D881" s="45" t="s">
        <v>8035</v>
      </c>
      <c r="E881" s="45" t="s">
        <v>8036</v>
      </c>
      <c r="F881" s="46">
        <v>-1700</v>
      </c>
      <c r="G881" s="45" t="s">
        <v>34</v>
      </c>
      <c r="H881" s="45" t="s">
        <v>71</v>
      </c>
      <c r="I881" s="45" t="s">
        <v>54</v>
      </c>
      <c r="J881">
        <f>VLOOKUP(B881,自助退!B:F,5,FALSE)</f>
        <v>1700</v>
      </c>
      <c r="K881" t="str">
        <f t="shared" si="14"/>
        <v/>
      </c>
    </row>
    <row r="882" spans="1:11" ht="13.5" hidden="1" customHeight="1">
      <c r="A882" s="47">
        <v>42913.616863425923</v>
      </c>
      <c r="B882" s="45">
        <v>431035</v>
      </c>
      <c r="C882" s="45" t="s">
        <v>5986</v>
      </c>
      <c r="D882" s="45" t="s">
        <v>8037</v>
      </c>
      <c r="E882" s="45" t="s">
        <v>8038</v>
      </c>
      <c r="F882" s="46">
        <v>-569</v>
      </c>
      <c r="G882" s="45" t="s">
        <v>34</v>
      </c>
      <c r="H882" s="45" t="s">
        <v>78</v>
      </c>
      <c r="I882" s="45" t="s">
        <v>54</v>
      </c>
      <c r="J882">
        <f>VLOOKUP(B882,自助退!B:F,5,FALSE)</f>
        <v>569</v>
      </c>
      <c r="K882" t="str">
        <f t="shared" si="14"/>
        <v/>
      </c>
    </row>
    <row r="883" spans="1:11" ht="13.5" hidden="1" customHeight="1">
      <c r="A883" s="47">
        <v>42913.61923611111</v>
      </c>
      <c r="B883" s="45">
        <v>431207</v>
      </c>
      <c r="C883" s="45" t="s">
        <v>5991</v>
      </c>
      <c r="D883" s="45" t="s">
        <v>8039</v>
      </c>
      <c r="E883" s="45" t="s">
        <v>5995</v>
      </c>
      <c r="F883" s="46">
        <v>-300</v>
      </c>
      <c r="G883" s="45" t="s">
        <v>34</v>
      </c>
      <c r="H883" s="45" t="s">
        <v>7471</v>
      </c>
      <c r="I883" s="45" t="s">
        <v>54</v>
      </c>
      <c r="J883">
        <f>VLOOKUP(B883,自助退!B:F,5,FALSE)</f>
        <v>300</v>
      </c>
      <c r="K883" t="str">
        <f t="shared" si="14"/>
        <v/>
      </c>
    </row>
    <row r="884" spans="1:11" ht="13.5" hidden="1" customHeight="1">
      <c r="A884" s="47">
        <v>42913.622418981482</v>
      </c>
      <c r="B884" s="45">
        <v>431410</v>
      </c>
      <c r="C884" s="45" t="s">
        <v>5996</v>
      </c>
      <c r="D884" s="45" t="s">
        <v>8040</v>
      </c>
      <c r="E884" s="45" t="s">
        <v>6000</v>
      </c>
      <c r="F884" s="46">
        <v>-2000</v>
      </c>
      <c r="G884" s="45" t="s">
        <v>34</v>
      </c>
      <c r="H884" s="45" t="s">
        <v>85</v>
      </c>
      <c r="I884" s="45" t="s">
        <v>54</v>
      </c>
      <c r="J884">
        <f>VLOOKUP(B884,自助退!B:F,5,FALSE)</f>
        <v>2000</v>
      </c>
      <c r="K884" t="str">
        <f t="shared" si="14"/>
        <v/>
      </c>
    </row>
    <row r="885" spans="1:11" ht="13.5" hidden="1" customHeight="1">
      <c r="A885" s="47">
        <v>42913.623923611114</v>
      </c>
      <c r="B885" s="45">
        <v>431518</v>
      </c>
      <c r="C885" s="45" t="s">
        <v>6001</v>
      </c>
      <c r="D885" s="45" t="s">
        <v>8041</v>
      </c>
      <c r="E885" s="45" t="s">
        <v>5945</v>
      </c>
      <c r="F885" s="46">
        <v>-2018</v>
      </c>
      <c r="G885" s="45" t="s">
        <v>34</v>
      </c>
      <c r="H885" s="45" t="s">
        <v>77</v>
      </c>
      <c r="I885" s="45" t="s">
        <v>54</v>
      </c>
      <c r="J885">
        <f>VLOOKUP(B885,自助退!B:F,5,FALSE)</f>
        <v>2018</v>
      </c>
      <c r="K885" t="str">
        <f t="shared" si="14"/>
        <v/>
      </c>
    </row>
    <row r="886" spans="1:11" ht="13.5" hidden="1" customHeight="1">
      <c r="A886" s="47">
        <v>42913.624768518515</v>
      </c>
      <c r="B886" s="45">
        <v>431572</v>
      </c>
      <c r="C886" s="45" t="s">
        <v>6004</v>
      </c>
      <c r="D886" s="45" t="s">
        <v>8042</v>
      </c>
      <c r="E886" s="45" t="s">
        <v>8043</v>
      </c>
      <c r="F886" s="46">
        <v>-500</v>
      </c>
      <c r="G886" s="45" t="s">
        <v>34</v>
      </c>
      <c r="H886" s="45" t="s">
        <v>77</v>
      </c>
      <c r="I886" s="45" t="s">
        <v>54</v>
      </c>
      <c r="J886">
        <f>VLOOKUP(B886,自助退!B:F,5,FALSE)</f>
        <v>500</v>
      </c>
      <c r="K886" t="str">
        <f t="shared" si="14"/>
        <v/>
      </c>
    </row>
    <row r="887" spans="1:11" ht="13.5" hidden="1" customHeight="1">
      <c r="A887" s="47">
        <v>42913.626655092594</v>
      </c>
      <c r="B887" s="45">
        <v>431704</v>
      </c>
      <c r="C887" s="45" t="s">
        <v>6009</v>
      </c>
      <c r="D887" s="45" t="s">
        <v>8044</v>
      </c>
      <c r="E887" s="45" t="s">
        <v>8045</v>
      </c>
      <c r="F887" s="46">
        <v>-349</v>
      </c>
      <c r="G887" s="45" t="s">
        <v>34</v>
      </c>
      <c r="H887" s="45" t="s">
        <v>78</v>
      </c>
      <c r="I887" s="45" t="s">
        <v>54</v>
      </c>
      <c r="J887">
        <f>VLOOKUP(B887,自助退!B:F,5,FALSE)</f>
        <v>349</v>
      </c>
      <c r="K887" t="str">
        <f t="shared" si="14"/>
        <v/>
      </c>
    </row>
    <row r="888" spans="1:11" ht="13.5" hidden="1" customHeight="1">
      <c r="A888" s="47">
        <v>42913.626747685186</v>
      </c>
      <c r="B888" s="45">
        <v>431707</v>
      </c>
      <c r="C888" s="45" t="s">
        <v>6014</v>
      </c>
      <c r="D888" s="45" t="s">
        <v>8046</v>
      </c>
      <c r="E888" s="45" t="s">
        <v>6018</v>
      </c>
      <c r="F888" s="46">
        <v>-2000</v>
      </c>
      <c r="G888" s="45" t="s">
        <v>34</v>
      </c>
      <c r="H888" s="45" t="s">
        <v>85</v>
      </c>
      <c r="I888" s="45" t="s">
        <v>54</v>
      </c>
      <c r="J888">
        <f>VLOOKUP(B888,自助退!B:F,5,FALSE)</f>
        <v>2000</v>
      </c>
      <c r="K888" t="str">
        <f t="shared" si="14"/>
        <v/>
      </c>
    </row>
    <row r="889" spans="1:11" ht="13.5" hidden="1" customHeight="1">
      <c r="A889" s="47">
        <v>42913.627210648148</v>
      </c>
      <c r="B889" s="45">
        <v>431732</v>
      </c>
      <c r="C889" s="45" t="s">
        <v>6019</v>
      </c>
      <c r="D889" s="45" t="s">
        <v>8047</v>
      </c>
      <c r="E889" s="45" t="s">
        <v>6023</v>
      </c>
      <c r="F889" s="46">
        <v>-5000</v>
      </c>
      <c r="G889" s="45" t="s">
        <v>34</v>
      </c>
      <c r="H889" s="45" t="s">
        <v>93</v>
      </c>
      <c r="I889" s="45" t="s">
        <v>54</v>
      </c>
      <c r="J889">
        <f>VLOOKUP(B889,自助退!B:F,5,FALSE)</f>
        <v>5000</v>
      </c>
      <c r="K889" t="str">
        <f t="shared" si="14"/>
        <v/>
      </c>
    </row>
    <row r="890" spans="1:11" ht="13.5" hidden="1" customHeight="1">
      <c r="A890" s="47">
        <v>42913.629201388889</v>
      </c>
      <c r="B890" s="45">
        <v>431857</v>
      </c>
      <c r="C890" s="45" t="s">
        <v>6024</v>
      </c>
      <c r="D890" s="45" t="s">
        <v>7445</v>
      </c>
      <c r="E890" s="45" t="s">
        <v>6028</v>
      </c>
      <c r="F890" s="46">
        <v>-2000</v>
      </c>
      <c r="G890" s="45" t="s">
        <v>34</v>
      </c>
      <c r="H890" s="45" t="s">
        <v>85</v>
      </c>
      <c r="I890" s="45" t="s">
        <v>54</v>
      </c>
      <c r="J890">
        <f>VLOOKUP(B890,自助退!B:F,5,FALSE)</f>
        <v>2000</v>
      </c>
      <c r="K890" t="str">
        <f t="shared" si="14"/>
        <v/>
      </c>
    </row>
    <row r="891" spans="1:11" ht="13.5" hidden="1" customHeight="1">
      <c r="A891" s="47">
        <v>42913.630624999998</v>
      </c>
      <c r="B891" s="45">
        <v>431945</v>
      </c>
      <c r="C891" s="45" t="s">
        <v>6029</v>
      </c>
      <c r="D891" s="45" t="s">
        <v>8048</v>
      </c>
      <c r="E891" s="45" t="s">
        <v>8049</v>
      </c>
      <c r="F891" s="46">
        <v>-3213</v>
      </c>
      <c r="G891" s="45" t="s">
        <v>34</v>
      </c>
      <c r="H891" s="45" t="s">
        <v>86</v>
      </c>
      <c r="I891" s="45" t="s">
        <v>54</v>
      </c>
      <c r="J891">
        <f>VLOOKUP(B891,自助退!B:F,5,FALSE)</f>
        <v>3213</v>
      </c>
      <c r="K891" t="str">
        <f t="shared" si="14"/>
        <v/>
      </c>
    </row>
    <row r="892" spans="1:11" ht="13.5" hidden="1" customHeight="1">
      <c r="A892" s="47">
        <v>42913.631006944444</v>
      </c>
      <c r="B892" s="45">
        <v>431964</v>
      </c>
      <c r="C892" s="45" t="s">
        <v>6034</v>
      </c>
      <c r="D892" s="45" t="s">
        <v>8050</v>
      </c>
      <c r="E892" s="45" t="s">
        <v>6033</v>
      </c>
      <c r="F892" s="46">
        <v>-500</v>
      </c>
      <c r="G892" s="45" t="s">
        <v>34</v>
      </c>
      <c r="H892" s="45" t="s">
        <v>86</v>
      </c>
      <c r="I892" s="45" t="s">
        <v>54</v>
      </c>
      <c r="J892">
        <f>VLOOKUP(B892,自助退!B:F,5,FALSE)</f>
        <v>500</v>
      </c>
      <c r="K892" t="str">
        <f t="shared" si="14"/>
        <v/>
      </c>
    </row>
    <row r="893" spans="1:11" ht="13.5" hidden="1" customHeight="1">
      <c r="A893" s="47">
        <v>42913.633449074077</v>
      </c>
      <c r="B893" s="45">
        <v>432099</v>
      </c>
      <c r="C893" s="45" t="s">
        <v>6037</v>
      </c>
      <c r="D893" s="45" t="s">
        <v>8051</v>
      </c>
      <c r="E893" s="45" t="s">
        <v>8052</v>
      </c>
      <c r="F893" s="46">
        <v>-1088</v>
      </c>
      <c r="G893" s="45" t="s">
        <v>34</v>
      </c>
      <c r="H893" s="45" t="s">
        <v>92</v>
      </c>
      <c r="I893" s="45" t="s">
        <v>54</v>
      </c>
      <c r="J893">
        <f>VLOOKUP(B893,自助退!B:F,5,FALSE)</f>
        <v>1088</v>
      </c>
      <c r="K893" t="str">
        <f t="shared" si="14"/>
        <v/>
      </c>
    </row>
    <row r="894" spans="1:11" ht="13.5" hidden="1" customHeight="1">
      <c r="A894" s="47">
        <v>42913.638275462959</v>
      </c>
      <c r="B894" s="45">
        <v>432392</v>
      </c>
      <c r="C894" s="45" t="s">
        <v>6042</v>
      </c>
      <c r="D894" s="45" t="s">
        <v>8053</v>
      </c>
      <c r="E894" s="45" t="s">
        <v>8054</v>
      </c>
      <c r="F894" s="46">
        <v>-400</v>
      </c>
      <c r="G894" s="45" t="s">
        <v>34</v>
      </c>
      <c r="H894" s="45" t="s">
        <v>7454</v>
      </c>
      <c r="I894" s="45" t="s">
        <v>54</v>
      </c>
      <c r="J894">
        <f>VLOOKUP(B894,自助退!B:F,5,FALSE)</f>
        <v>400</v>
      </c>
      <c r="K894" t="str">
        <f t="shared" si="14"/>
        <v/>
      </c>
    </row>
    <row r="895" spans="1:11" ht="13.5" hidden="1" customHeight="1">
      <c r="A895" s="47">
        <v>42913.638854166667</v>
      </c>
      <c r="B895" s="45">
        <v>432429</v>
      </c>
      <c r="C895" s="45" t="s">
        <v>332</v>
      </c>
      <c r="D895" s="45" t="s">
        <v>8055</v>
      </c>
      <c r="E895" s="45" t="s">
        <v>6049</v>
      </c>
      <c r="F895" s="46">
        <v>-1500</v>
      </c>
      <c r="G895" s="45" t="s">
        <v>34</v>
      </c>
      <c r="H895" s="45" t="s">
        <v>78</v>
      </c>
      <c r="I895" s="45" t="s">
        <v>60</v>
      </c>
      <c r="J895">
        <f>VLOOKUP(B895,自助退!B:F,5,FALSE)</f>
        <v>1500</v>
      </c>
      <c r="K895" t="str">
        <f t="shared" si="14"/>
        <v/>
      </c>
    </row>
    <row r="896" spans="1:11" ht="13.5" hidden="1" customHeight="1">
      <c r="A896" s="47">
        <v>42913.640046296299</v>
      </c>
      <c r="B896" s="45">
        <v>432488</v>
      </c>
      <c r="C896" s="45" t="s">
        <v>6050</v>
      </c>
      <c r="D896" s="45" t="s">
        <v>8056</v>
      </c>
      <c r="E896" s="45" t="s">
        <v>6054</v>
      </c>
      <c r="F896" s="46">
        <v>-173</v>
      </c>
      <c r="G896" s="45" t="s">
        <v>34</v>
      </c>
      <c r="H896" s="45" t="s">
        <v>76</v>
      </c>
      <c r="I896" s="45" t="s">
        <v>54</v>
      </c>
      <c r="J896">
        <f>VLOOKUP(B896,自助退!B:F,5,FALSE)</f>
        <v>173</v>
      </c>
      <c r="K896" t="str">
        <f t="shared" si="14"/>
        <v/>
      </c>
    </row>
    <row r="897" spans="1:11" ht="13.5" hidden="1" customHeight="1">
      <c r="A897" s="47">
        <v>42913.642708333333</v>
      </c>
      <c r="B897" s="45">
        <v>432626</v>
      </c>
      <c r="C897" s="45" t="s">
        <v>6055</v>
      </c>
      <c r="D897" s="45" t="s">
        <v>8057</v>
      </c>
      <c r="E897" s="45" t="s">
        <v>8058</v>
      </c>
      <c r="F897" s="46">
        <v>-525</v>
      </c>
      <c r="G897" s="45" t="s">
        <v>34</v>
      </c>
      <c r="H897" s="45" t="s">
        <v>71</v>
      </c>
      <c r="I897" s="45" t="s">
        <v>54</v>
      </c>
      <c r="J897">
        <f>VLOOKUP(B897,自助退!B:F,5,FALSE)</f>
        <v>525</v>
      </c>
      <c r="K897" t="str">
        <f t="shared" si="14"/>
        <v/>
      </c>
    </row>
    <row r="898" spans="1:11" ht="13.5" hidden="1" customHeight="1">
      <c r="A898" s="47">
        <v>42913.647453703707</v>
      </c>
      <c r="B898" s="45">
        <v>432915</v>
      </c>
      <c r="C898" s="45" t="s">
        <v>6060</v>
      </c>
      <c r="D898" s="45" t="s">
        <v>8059</v>
      </c>
      <c r="E898" s="45" t="s">
        <v>6064</v>
      </c>
      <c r="F898" s="46">
        <v>-200</v>
      </c>
      <c r="G898" s="45" t="s">
        <v>34</v>
      </c>
      <c r="H898" s="45" t="s">
        <v>78</v>
      </c>
      <c r="I898" s="45" t="s">
        <v>54</v>
      </c>
      <c r="J898">
        <f>VLOOKUP(B898,自助退!B:F,5,FALSE)</f>
        <v>200</v>
      </c>
      <c r="K898" t="str">
        <f t="shared" si="14"/>
        <v/>
      </c>
    </row>
    <row r="899" spans="1:11" ht="13.5" hidden="1" customHeight="1">
      <c r="A899" s="47">
        <v>42913.649699074071</v>
      </c>
      <c r="B899" s="45">
        <v>433017</v>
      </c>
      <c r="C899" s="45" t="s">
        <v>6065</v>
      </c>
      <c r="D899" s="45" t="s">
        <v>8060</v>
      </c>
      <c r="E899" s="45" t="s">
        <v>6069</v>
      </c>
      <c r="F899" s="46">
        <v>-740</v>
      </c>
      <c r="G899" s="45" t="s">
        <v>34</v>
      </c>
      <c r="H899" s="45" t="s">
        <v>93</v>
      </c>
      <c r="I899" s="45" t="s">
        <v>54</v>
      </c>
      <c r="J899">
        <f>VLOOKUP(B899,自助退!B:F,5,FALSE)</f>
        <v>740</v>
      </c>
      <c r="K899" t="str">
        <f t="shared" si="14"/>
        <v/>
      </c>
    </row>
    <row r="900" spans="1:11" ht="13.5" hidden="1" customHeight="1">
      <c r="A900" s="47">
        <v>42913.653692129628</v>
      </c>
      <c r="B900" s="45">
        <v>433230</v>
      </c>
      <c r="C900" s="45" t="s">
        <v>6070</v>
      </c>
      <c r="D900" s="45" t="s">
        <v>8061</v>
      </c>
      <c r="E900" s="45" t="s">
        <v>6074</v>
      </c>
      <c r="F900" s="46">
        <v>-199</v>
      </c>
      <c r="G900" s="45" t="s">
        <v>34</v>
      </c>
      <c r="H900" s="45" t="s">
        <v>67</v>
      </c>
      <c r="I900" s="45" t="s">
        <v>54</v>
      </c>
      <c r="J900">
        <f>VLOOKUP(B900,自助退!B:F,5,FALSE)</f>
        <v>199</v>
      </c>
      <c r="K900" t="str">
        <f t="shared" si="14"/>
        <v/>
      </c>
    </row>
    <row r="901" spans="1:11" ht="13.5" hidden="1" customHeight="1">
      <c r="A901" s="47">
        <v>42913.65902777778</v>
      </c>
      <c r="B901" s="45">
        <v>433494</v>
      </c>
      <c r="C901" s="45" t="s">
        <v>6075</v>
      </c>
      <c r="D901" s="45" t="s">
        <v>8062</v>
      </c>
      <c r="E901" s="45" t="s">
        <v>8063</v>
      </c>
      <c r="F901" s="46">
        <v>-3000</v>
      </c>
      <c r="G901" s="45" t="s">
        <v>34</v>
      </c>
      <c r="H901" s="45" t="s">
        <v>334</v>
      </c>
      <c r="I901" s="45" t="s">
        <v>54</v>
      </c>
      <c r="J901">
        <f>VLOOKUP(B901,自助退!B:F,5,FALSE)</f>
        <v>3000</v>
      </c>
      <c r="K901" t="str">
        <f t="shared" si="14"/>
        <v/>
      </c>
    </row>
    <row r="902" spans="1:11" ht="13.5" hidden="1" customHeight="1">
      <c r="A902" s="47">
        <v>42913.659537037034</v>
      </c>
      <c r="B902" s="45">
        <v>433513</v>
      </c>
      <c r="C902" s="45" t="s">
        <v>6078</v>
      </c>
      <c r="D902" s="45" t="s">
        <v>8064</v>
      </c>
      <c r="E902" s="45" t="s">
        <v>6082</v>
      </c>
      <c r="F902" s="46">
        <v>-3</v>
      </c>
      <c r="G902" s="45" t="s">
        <v>34</v>
      </c>
      <c r="H902" s="45" t="s">
        <v>76</v>
      </c>
      <c r="I902" s="45" t="s">
        <v>54</v>
      </c>
      <c r="J902">
        <f>VLOOKUP(B902,自助退!B:F,5,FALSE)</f>
        <v>3</v>
      </c>
      <c r="K902" t="str">
        <f t="shared" si="14"/>
        <v/>
      </c>
    </row>
    <row r="903" spans="1:11" ht="13.5" hidden="1" customHeight="1">
      <c r="A903" s="47">
        <v>42913.659745370373</v>
      </c>
      <c r="B903" s="45">
        <v>433524</v>
      </c>
      <c r="C903" s="45" t="s">
        <v>6083</v>
      </c>
      <c r="D903" s="45" t="s">
        <v>8065</v>
      </c>
      <c r="E903" s="45" t="s">
        <v>6087</v>
      </c>
      <c r="F903" s="46">
        <v>-752</v>
      </c>
      <c r="G903" s="45" t="s">
        <v>34</v>
      </c>
      <c r="H903" s="45" t="s">
        <v>71</v>
      </c>
      <c r="I903" s="45" t="s">
        <v>54</v>
      </c>
      <c r="J903">
        <f>VLOOKUP(B903,自助退!B:F,5,FALSE)</f>
        <v>752</v>
      </c>
      <c r="K903" t="str">
        <f t="shared" si="14"/>
        <v/>
      </c>
    </row>
    <row r="904" spans="1:11" ht="13.5" hidden="1" customHeight="1">
      <c r="A904" s="47">
        <v>42913.663599537038</v>
      </c>
      <c r="B904" s="45">
        <v>433739</v>
      </c>
      <c r="C904" s="45" t="s">
        <v>6088</v>
      </c>
      <c r="D904" s="45" t="s">
        <v>8066</v>
      </c>
      <c r="E904" s="45" t="s">
        <v>6092</v>
      </c>
      <c r="F904" s="46">
        <v>-500</v>
      </c>
      <c r="G904" s="45" t="s">
        <v>34</v>
      </c>
      <c r="H904" s="45" t="s">
        <v>85</v>
      </c>
      <c r="I904" s="45" t="s">
        <v>54</v>
      </c>
      <c r="J904">
        <f>VLOOKUP(B904,自助退!B:F,5,FALSE)</f>
        <v>500</v>
      </c>
      <c r="K904" t="str">
        <f t="shared" si="14"/>
        <v/>
      </c>
    </row>
    <row r="905" spans="1:11" ht="13.5" hidden="1" customHeight="1">
      <c r="A905" s="47">
        <v>42913.665023148147</v>
      </c>
      <c r="B905" s="45">
        <v>433833</v>
      </c>
      <c r="C905" s="45" t="s">
        <v>332</v>
      </c>
      <c r="D905" s="45" t="s">
        <v>8067</v>
      </c>
      <c r="E905" s="45" t="s">
        <v>6097</v>
      </c>
      <c r="F905" s="46">
        <v>-1300</v>
      </c>
      <c r="G905" s="45" t="s">
        <v>34</v>
      </c>
      <c r="H905" s="45" t="s">
        <v>69</v>
      </c>
      <c r="I905" s="45" t="s">
        <v>60</v>
      </c>
      <c r="J905">
        <f>VLOOKUP(B905,自助退!B:F,5,FALSE)</f>
        <v>1300</v>
      </c>
      <c r="K905" t="str">
        <f t="shared" si="14"/>
        <v/>
      </c>
    </row>
    <row r="906" spans="1:11" ht="13.5" hidden="1" customHeight="1">
      <c r="A906" s="47">
        <v>42913.67459490741</v>
      </c>
      <c r="B906" s="45">
        <v>434318</v>
      </c>
      <c r="C906" s="45" t="s">
        <v>6098</v>
      </c>
      <c r="D906" s="45" t="s">
        <v>8068</v>
      </c>
      <c r="E906" s="45" t="s">
        <v>8069</v>
      </c>
      <c r="F906" s="46">
        <v>-100</v>
      </c>
      <c r="G906" s="45" t="s">
        <v>34</v>
      </c>
      <c r="H906" s="45" t="s">
        <v>8070</v>
      </c>
      <c r="I906" s="45" t="s">
        <v>54</v>
      </c>
      <c r="J906">
        <f>VLOOKUP(B906,自助退!B:F,5,FALSE)</f>
        <v>100</v>
      </c>
      <c r="K906" t="str">
        <f t="shared" si="14"/>
        <v/>
      </c>
    </row>
    <row r="907" spans="1:11" ht="13.5" hidden="1" customHeight="1">
      <c r="A907" s="47">
        <v>42913.675196759257</v>
      </c>
      <c r="B907" s="45">
        <v>434345</v>
      </c>
      <c r="C907" s="45" t="s">
        <v>6103</v>
      </c>
      <c r="D907" s="45" t="s">
        <v>8071</v>
      </c>
      <c r="E907" s="45" t="s">
        <v>6107</v>
      </c>
      <c r="F907" s="46">
        <v>-310</v>
      </c>
      <c r="G907" s="45" t="s">
        <v>34</v>
      </c>
      <c r="H907" s="45" t="s">
        <v>71</v>
      </c>
      <c r="I907" s="45" t="s">
        <v>54</v>
      </c>
      <c r="J907">
        <f>VLOOKUP(B907,自助退!B:F,5,FALSE)</f>
        <v>310</v>
      </c>
      <c r="K907" t="str">
        <f t="shared" si="14"/>
        <v/>
      </c>
    </row>
    <row r="908" spans="1:11" ht="13.5" hidden="1" customHeight="1">
      <c r="A908" s="47">
        <v>42913.678101851852</v>
      </c>
      <c r="B908" s="45">
        <v>434500</v>
      </c>
      <c r="C908" s="45" t="s">
        <v>6108</v>
      </c>
      <c r="D908" s="45" t="s">
        <v>8072</v>
      </c>
      <c r="E908" s="45" t="s">
        <v>6112</v>
      </c>
      <c r="F908" s="46">
        <v>-1369</v>
      </c>
      <c r="G908" s="45" t="s">
        <v>34</v>
      </c>
      <c r="H908" s="45" t="s">
        <v>88</v>
      </c>
      <c r="I908" s="45" t="s">
        <v>54</v>
      </c>
      <c r="J908">
        <f>VLOOKUP(B908,自助退!B:F,5,FALSE)</f>
        <v>1369</v>
      </c>
      <c r="K908" t="str">
        <f t="shared" si="14"/>
        <v/>
      </c>
    </row>
    <row r="909" spans="1:11" ht="13.5" hidden="1" customHeight="1">
      <c r="A909" s="47">
        <v>42913.682662037034</v>
      </c>
      <c r="B909" s="45">
        <v>434693</v>
      </c>
      <c r="C909" s="45" t="s">
        <v>6113</v>
      </c>
      <c r="D909" s="45" t="s">
        <v>8073</v>
      </c>
      <c r="E909" s="45" t="s">
        <v>8074</v>
      </c>
      <c r="F909" s="46">
        <v>-1944</v>
      </c>
      <c r="G909" s="45" t="s">
        <v>34</v>
      </c>
      <c r="H909" s="45" t="s">
        <v>59</v>
      </c>
      <c r="I909" s="45" t="s">
        <v>54</v>
      </c>
      <c r="J909">
        <f>VLOOKUP(B909,自助退!B:F,5,FALSE)</f>
        <v>1944</v>
      </c>
      <c r="K909" t="str">
        <f t="shared" si="14"/>
        <v/>
      </c>
    </row>
    <row r="910" spans="1:11" ht="13.5" hidden="1" customHeight="1">
      <c r="A910" s="47">
        <v>42913.694224537037</v>
      </c>
      <c r="B910" s="45">
        <v>435194</v>
      </c>
      <c r="C910" s="45" t="s">
        <v>6116</v>
      </c>
      <c r="D910" s="45" t="s">
        <v>8075</v>
      </c>
      <c r="E910" s="45" t="s">
        <v>6120</v>
      </c>
      <c r="F910" s="46">
        <v>-500</v>
      </c>
      <c r="G910" s="45" t="s">
        <v>34</v>
      </c>
      <c r="H910" s="45" t="s">
        <v>335</v>
      </c>
      <c r="I910" s="45" t="s">
        <v>54</v>
      </c>
      <c r="J910">
        <f>VLOOKUP(B910,自助退!B:F,5,FALSE)</f>
        <v>500</v>
      </c>
      <c r="K910" t="str">
        <f t="shared" si="14"/>
        <v/>
      </c>
    </row>
    <row r="911" spans="1:11" ht="13.5" hidden="1" customHeight="1">
      <c r="A911" s="47">
        <v>42913.695162037038</v>
      </c>
      <c r="B911" s="45">
        <v>435237</v>
      </c>
      <c r="C911" s="45" t="s">
        <v>6121</v>
      </c>
      <c r="D911" s="45" t="s">
        <v>8076</v>
      </c>
      <c r="E911" s="45" t="s">
        <v>6125</v>
      </c>
      <c r="F911" s="46">
        <v>-349</v>
      </c>
      <c r="G911" s="45" t="s">
        <v>34</v>
      </c>
      <c r="H911" s="45" t="s">
        <v>76</v>
      </c>
      <c r="I911" s="45" t="s">
        <v>54</v>
      </c>
      <c r="J911">
        <f>VLOOKUP(B911,自助退!B:F,5,FALSE)</f>
        <v>349</v>
      </c>
      <c r="K911" t="str">
        <f t="shared" si="14"/>
        <v/>
      </c>
    </row>
    <row r="912" spans="1:11" ht="13.5" hidden="1" customHeight="1">
      <c r="A912" s="47">
        <v>42913.697893518518</v>
      </c>
      <c r="B912" s="45">
        <v>435387</v>
      </c>
      <c r="C912" s="45" t="s">
        <v>6126</v>
      </c>
      <c r="D912" s="45" t="s">
        <v>8077</v>
      </c>
      <c r="E912" s="45" t="s">
        <v>8078</v>
      </c>
      <c r="F912" s="46">
        <v>-300</v>
      </c>
      <c r="G912" s="45" t="s">
        <v>34</v>
      </c>
      <c r="H912" s="45" t="s">
        <v>84</v>
      </c>
      <c r="I912" s="45" t="s">
        <v>54</v>
      </c>
      <c r="J912">
        <f>VLOOKUP(B912,自助退!B:F,5,FALSE)</f>
        <v>300</v>
      </c>
      <c r="K912" t="str">
        <f t="shared" si="14"/>
        <v/>
      </c>
    </row>
    <row r="913" spans="1:11" ht="13.5" hidden="1" customHeight="1">
      <c r="A913" s="47">
        <v>42913.708043981482</v>
      </c>
      <c r="B913" s="45">
        <v>435815</v>
      </c>
      <c r="C913" s="45" t="s">
        <v>6131</v>
      </c>
      <c r="D913" s="45" t="s">
        <v>8079</v>
      </c>
      <c r="E913" s="45" t="s">
        <v>6135</v>
      </c>
      <c r="F913" s="46">
        <v>-100</v>
      </c>
      <c r="G913" s="45" t="s">
        <v>34</v>
      </c>
      <c r="H913" s="45" t="s">
        <v>92</v>
      </c>
      <c r="I913" s="45" t="s">
        <v>54</v>
      </c>
      <c r="J913">
        <f>VLOOKUP(B913,自助退!B:F,5,FALSE)</f>
        <v>100</v>
      </c>
      <c r="K913" t="str">
        <f t="shared" si="14"/>
        <v/>
      </c>
    </row>
    <row r="914" spans="1:11" ht="13.5" hidden="1" customHeight="1">
      <c r="A914" s="47">
        <v>42913.708564814813</v>
      </c>
      <c r="B914" s="45">
        <v>435832</v>
      </c>
      <c r="C914" s="45" t="s">
        <v>6136</v>
      </c>
      <c r="D914" s="45" t="s">
        <v>8080</v>
      </c>
      <c r="E914" s="45" t="s">
        <v>6140</v>
      </c>
      <c r="F914" s="46">
        <v>-300</v>
      </c>
      <c r="G914" s="45" t="s">
        <v>34</v>
      </c>
      <c r="H914" s="45" t="s">
        <v>86</v>
      </c>
      <c r="I914" s="45" t="s">
        <v>54</v>
      </c>
      <c r="J914">
        <f>VLOOKUP(B914,自助退!B:F,5,FALSE)</f>
        <v>300</v>
      </c>
      <c r="K914" t="str">
        <f t="shared" si="14"/>
        <v/>
      </c>
    </row>
    <row r="915" spans="1:11" ht="13.5" hidden="1" customHeight="1">
      <c r="A915" s="47">
        <v>42913.708807870367</v>
      </c>
      <c r="B915" s="45">
        <v>435841</v>
      </c>
      <c r="C915" s="45" t="s">
        <v>6141</v>
      </c>
      <c r="D915" s="45" t="s">
        <v>8081</v>
      </c>
      <c r="E915" s="45" t="s">
        <v>6145</v>
      </c>
      <c r="F915" s="46">
        <v>-29</v>
      </c>
      <c r="G915" s="45" t="s">
        <v>34</v>
      </c>
      <c r="H915" s="45" t="s">
        <v>8082</v>
      </c>
      <c r="I915" s="45" t="s">
        <v>54</v>
      </c>
      <c r="J915">
        <f>VLOOKUP(B915,自助退!B:F,5,FALSE)</f>
        <v>29</v>
      </c>
      <c r="K915" t="str">
        <f t="shared" si="14"/>
        <v/>
      </c>
    </row>
    <row r="916" spans="1:11" ht="13.5" hidden="1" customHeight="1">
      <c r="A916" s="47">
        <v>42913.709050925929</v>
      </c>
      <c r="B916" s="45">
        <v>435852</v>
      </c>
      <c r="C916" s="45" t="s">
        <v>6146</v>
      </c>
      <c r="D916" s="45" t="s">
        <v>8083</v>
      </c>
      <c r="E916" s="45" t="s">
        <v>6150</v>
      </c>
      <c r="F916" s="46">
        <v>-100</v>
      </c>
      <c r="G916" s="45" t="s">
        <v>34</v>
      </c>
      <c r="H916" s="45" t="s">
        <v>94</v>
      </c>
      <c r="I916" s="45" t="s">
        <v>54</v>
      </c>
      <c r="J916">
        <f>VLOOKUP(B916,自助退!B:F,5,FALSE)</f>
        <v>100</v>
      </c>
      <c r="K916" t="str">
        <f t="shared" si="14"/>
        <v/>
      </c>
    </row>
    <row r="917" spans="1:11" ht="13.5" hidden="1" customHeight="1">
      <c r="A917" s="47">
        <v>42913.709976851853</v>
      </c>
      <c r="B917" s="45">
        <v>435883</v>
      </c>
      <c r="C917" s="45" t="s">
        <v>6151</v>
      </c>
      <c r="D917" s="45" t="s">
        <v>8084</v>
      </c>
      <c r="E917" s="45" t="s">
        <v>6155</v>
      </c>
      <c r="F917" s="46">
        <v>-100</v>
      </c>
      <c r="G917" s="45" t="s">
        <v>34</v>
      </c>
      <c r="H917" s="45" t="s">
        <v>92</v>
      </c>
      <c r="I917" s="45" t="s">
        <v>54</v>
      </c>
      <c r="J917">
        <f>VLOOKUP(B917,自助退!B:F,5,FALSE)</f>
        <v>100</v>
      </c>
      <c r="K917" t="str">
        <f t="shared" si="14"/>
        <v/>
      </c>
    </row>
    <row r="918" spans="1:11" ht="13.5" hidden="1" customHeight="1">
      <c r="A918" s="47">
        <v>42913.710335648146</v>
      </c>
      <c r="B918" s="45">
        <v>435897</v>
      </c>
      <c r="C918" s="45" t="s">
        <v>6156</v>
      </c>
      <c r="D918" s="45" t="s">
        <v>8085</v>
      </c>
      <c r="E918" s="45" t="s">
        <v>8069</v>
      </c>
      <c r="F918" s="46">
        <v>-400</v>
      </c>
      <c r="G918" s="45" t="s">
        <v>34</v>
      </c>
      <c r="H918" s="45" t="s">
        <v>8070</v>
      </c>
      <c r="I918" s="45" t="s">
        <v>54</v>
      </c>
      <c r="J918">
        <f>VLOOKUP(B918,自助退!B:F,5,FALSE)</f>
        <v>400</v>
      </c>
      <c r="K918" t="str">
        <f t="shared" si="14"/>
        <v/>
      </c>
    </row>
    <row r="919" spans="1:11" ht="13.5" hidden="1" customHeight="1">
      <c r="A919" s="47">
        <v>42913.716192129628</v>
      </c>
      <c r="B919" s="45">
        <v>436103</v>
      </c>
      <c r="C919" s="45" t="s">
        <v>6159</v>
      </c>
      <c r="D919" s="45" t="s">
        <v>8086</v>
      </c>
      <c r="E919" s="45" t="s">
        <v>6163</v>
      </c>
      <c r="F919" s="46">
        <v>-92</v>
      </c>
      <c r="G919" s="45" t="s">
        <v>34</v>
      </c>
      <c r="H919" s="45" t="s">
        <v>74</v>
      </c>
      <c r="I919" s="45" t="s">
        <v>54</v>
      </c>
      <c r="J919">
        <f>VLOOKUP(B919,自助退!B:F,5,FALSE)</f>
        <v>92</v>
      </c>
      <c r="K919" t="str">
        <f t="shared" si="14"/>
        <v/>
      </c>
    </row>
    <row r="920" spans="1:11" ht="13.5" hidden="1" customHeight="1">
      <c r="A920" s="47">
        <v>42913.718541666669</v>
      </c>
      <c r="B920" s="45">
        <v>436168</v>
      </c>
      <c r="C920" s="45" t="s">
        <v>6164</v>
      </c>
      <c r="D920" s="45" t="s">
        <v>8087</v>
      </c>
      <c r="E920" s="45" t="s">
        <v>8088</v>
      </c>
      <c r="F920" s="46">
        <v>-53</v>
      </c>
      <c r="G920" s="45" t="s">
        <v>34</v>
      </c>
      <c r="H920" s="45" t="s">
        <v>94</v>
      </c>
      <c r="I920" s="45" t="s">
        <v>54</v>
      </c>
      <c r="J920">
        <f>VLOOKUP(B920,自助退!B:F,5,FALSE)</f>
        <v>53</v>
      </c>
      <c r="K920" t="str">
        <f t="shared" si="14"/>
        <v/>
      </c>
    </row>
    <row r="921" spans="1:11" ht="13.5" hidden="1" customHeight="1">
      <c r="A921" s="47">
        <v>42913.719178240739</v>
      </c>
      <c r="B921" s="45">
        <v>436199</v>
      </c>
      <c r="C921" s="45" t="s">
        <v>6169</v>
      </c>
      <c r="D921" s="45" t="s">
        <v>8089</v>
      </c>
      <c r="E921" s="45" t="s">
        <v>6168</v>
      </c>
      <c r="F921" s="46">
        <v>-190</v>
      </c>
      <c r="G921" s="45" t="s">
        <v>34</v>
      </c>
      <c r="H921" s="45" t="s">
        <v>94</v>
      </c>
      <c r="I921" s="45" t="s">
        <v>54</v>
      </c>
      <c r="J921">
        <f>VLOOKUP(B921,自助退!B:F,5,FALSE)</f>
        <v>190</v>
      </c>
      <c r="K921" t="str">
        <f t="shared" si="14"/>
        <v/>
      </c>
    </row>
    <row r="922" spans="1:11" ht="13.5" hidden="1" customHeight="1">
      <c r="A922" s="47">
        <v>42913.719675925924</v>
      </c>
      <c r="B922" s="45">
        <v>436214</v>
      </c>
      <c r="C922" s="45" t="s">
        <v>6172</v>
      </c>
      <c r="D922" s="45" t="s">
        <v>8089</v>
      </c>
      <c r="E922" s="45" t="s">
        <v>6168</v>
      </c>
      <c r="F922" s="46">
        <v>-8</v>
      </c>
      <c r="G922" s="45" t="s">
        <v>34</v>
      </c>
      <c r="H922" s="45" t="s">
        <v>94</v>
      </c>
      <c r="I922" s="45" t="s">
        <v>54</v>
      </c>
      <c r="J922">
        <f>VLOOKUP(B922,自助退!B:F,5,FALSE)</f>
        <v>8</v>
      </c>
      <c r="K922" t="str">
        <f t="shared" si="14"/>
        <v/>
      </c>
    </row>
    <row r="923" spans="1:11" ht="13.5" hidden="1" customHeight="1">
      <c r="A923" s="47">
        <v>42913.727199074077</v>
      </c>
      <c r="B923" s="45">
        <v>436377</v>
      </c>
      <c r="C923" s="45" t="s">
        <v>6175</v>
      </c>
      <c r="D923" s="45" t="s">
        <v>8090</v>
      </c>
      <c r="E923" s="45" t="s">
        <v>6179</v>
      </c>
      <c r="F923" s="46">
        <v>-600</v>
      </c>
      <c r="G923" s="45" t="s">
        <v>34</v>
      </c>
      <c r="H923" s="45" t="s">
        <v>72</v>
      </c>
      <c r="I923" s="45" t="s">
        <v>54</v>
      </c>
      <c r="J923">
        <f>VLOOKUP(B923,自助退!B:F,5,FALSE)</f>
        <v>600</v>
      </c>
      <c r="K923" t="str">
        <f t="shared" si="14"/>
        <v/>
      </c>
    </row>
    <row r="924" spans="1:11" ht="13.5" hidden="1" customHeight="1">
      <c r="A924" s="47">
        <v>42913.742638888885</v>
      </c>
      <c r="B924" s="45">
        <v>436577</v>
      </c>
      <c r="C924" s="45" t="s">
        <v>6180</v>
      </c>
      <c r="D924" s="45" t="s">
        <v>8091</v>
      </c>
      <c r="E924" s="45" t="s">
        <v>6184</v>
      </c>
      <c r="F924" s="46">
        <v>-1200</v>
      </c>
      <c r="G924" s="45" t="s">
        <v>34</v>
      </c>
      <c r="H924" s="45" t="s">
        <v>72</v>
      </c>
      <c r="I924" s="45" t="s">
        <v>54</v>
      </c>
      <c r="J924">
        <f>VLOOKUP(B924,自助退!B:F,5,FALSE)</f>
        <v>1200</v>
      </c>
      <c r="K924" t="str">
        <f t="shared" si="14"/>
        <v/>
      </c>
    </row>
    <row r="925" spans="1:11" ht="13.5" hidden="1" customHeight="1">
      <c r="A925" s="47">
        <v>42913.743518518517</v>
      </c>
      <c r="B925" s="45">
        <v>436586</v>
      </c>
      <c r="C925" s="45" t="s">
        <v>6185</v>
      </c>
      <c r="D925" s="45" t="s">
        <v>8091</v>
      </c>
      <c r="E925" s="45" t="s">
        <v>6184</v>
      </c>
      <c r="F925" s="46">
        <v>-32</v>
      </c>
      <c r="G925" s="45" t="s">
        <v>34</v>
      </c>
      <c r="H925" s="45" t="s">
        <v>72</v>
      </c>
      <c r="I925" s="45" t="s">
        <v>54</v>
      </c>
      <c r="J925">
        <f>VLOOKUP(B925,自助退!B:F,5,FALSE)</f>
        <v>32</v>
      </c>
      <c r="K925" t="str">
        <f t="shared" si="14"/>
        <v/>
      </c>
    </row>
    <row r="926" spans="1:11" ht="13.5" hidden="1" customHeight="1">
      <c r="A926" s="47">
        <v>42913.744247685187</v>
      </c>
      <c r="B926" s="45">
        <v>436592</v>
      </c>
      <c r="C926" s="45" t="s">
        <v>6188</v>
      </c>
      <c r="D926" s="45" t="s">
        <v>8092</v>
      </c>
      <c r="E926" s="45" t="s">
        <v>6192</v>
      </c>
      <c r="F926" s="46">
        <v>-1900</v>
      </c>
      <c r="G926" s="45" t="s">
        <v>34</v>
      </c>
      <c r="H926" s="45" t="s">
        <v>76</v>
      </c>
      <c r="I926" s="45" t="s">
        <v>54</v>
      </c>
      <c r="J926">
        <f>VLOOKUP(B926,自助退!B:F,5,FALSE)</f>
        <v>1900</v>
      </c>
      <c r="K926" t="str">
        <f t="shared" si="14"/>
        <v/>
      </c>
    </row>
    <row r="927" spans="1:11" ht="13.5" hidden="1" customHeight="1">
      <c r="A927" s="47">
        <v>42913.748530092591</v>
      </c>
      <c r="B927" s="45">
        <v>436614</v>
      </c>
      <c r="C927" s="45" t="s">
        <v>332</v>
      </c>
      <c r="D927" s="45" t="s">
        <v>8093</v>
      </c>
      <c r="E927" s="45" t="s">
        <v>6198</v>
      </c>
      <c r="F927" s="46">
        <v>-4</v>
      </c>
      <c r="G927" s="45" t="s">
        <v>34</v>
      </c>
      <c r="H927" s="45" t="s">
        <v>68</v>
      </c>
      <c r="I927" s="45" t="s">
        <v>60</v>
      </c>
      <c r="J927">
        <f>VLOOKUP(B927,自助退!B:F,5,FALSE)</f>
        <v>4</v>
      </c>
      <c r="K927" t="str">
        <f t="shared" si="14"/>
        <v/>
      </c>
    </row>
    <row r="928" spans="1:11" ht="13.5" hidden="1" customHeight="1">
      <c r="A928" s="47">
        <v>42913.758587962962</v>
      </c>
      <c r="B928" s="45">
        <v>436664</v>
      </c>
      <c r="C928" s="45" t="s">
        <v>6199</v>
      </c>
      <c r="D928" s="45" t="s">
        <v>8094</v>
      </c>
      <c r="E928" s="45" t="s">
        <v>6203</v>
      </c>
      <c r="F928" s="46">
        <v>-1095</v>
      </c>
      <c r="G928" s="45" t="s">
        <v>34</v>
      </c>
      <c r="H928" s="45" t="s">
        <v>78</v>
      </c>
      <c r="I928" s="45" t="s">
        <v>54</v>
      </c>
      <c r="J928">
        <f>VLOOKUP(B928,自助退!B:F,5,FALSE)</f>
        <v>1095</v>
      </c>
      <c r="K928" t="str">
        <f t="shared" si="14"/>
        <v/>
      </c>
    </row>
    <row r="929" spans="1:11" ht="13.5" hidden="1" customHeight="1">
      <c r="A929" s="47">
        <v>42913.879826388889</v>
      </c>
      <c r="B929" s="45">
        <v>436997</v>
      </c>
      <c r="C929" s="45"/>
      <c r="D929" s="45" t="s">
        <v>8004</v>
      </c>
      <c r="E929" s="45" t="s">
        <v>5866</v>
      </c>
      <c r="F929" s="46">
        <v>-1</v>
      </c>
      <c r="G929" s="45" t="s">
        <v>34</v>
      </c>
      <c r="H929" s="45" t="s">
        <v>67</v>
      </c>
      <c r="I929" s="45" t="s">
        <v>60</v>
      </c>
      <c r="J929">
        <f>VLOOKUP(B929,自助退!B:F,5,FALSE)</f>
        <v>1</v>
      </c>
      <c r="K929" t="str">
        <f t="shared" si="14"/>
        <v/>
      </c>
    </row>
    <row r="930" spans="1:11" ht="13.5" hidden="1" customHeight="1">
      <c r="A930" s="47">
        <v>42914.252754629626</v>
      </c>
      <c r="B930" s="45">
        <v>437413</v>
      </c>
      <c r="C930" s="45" t="s">
        <v>332</v>
      </c>
      <c r="D930" s="45" t="s">
        <v>8095</v>
      </c>
      <c r="E930" s="45" t="s">
        <v>6211</v>
      </c>
      <c r="F930" s="46">
        <v>-127</v>
      </c>
      <c r="G930" s="45" t="s">
        <v>34</v>
      </c>
      <c r="H930" s="45" t="s">
        <v>80</v>
      </c>
      <c r="I930" s="45" t="s">
        <v>60</v>
      </c>
      <c r="J930">
        <f>VLOOKUP(B930,自助退!B:F,5,FALSE)</f>
        <v>127</v>
      </c>
      <c r="K930" t="str">
        <f t="shared" si="14"/>
        <v/>
      </c>
    </row>
    <row r="931" spans="1:11" ht="13.5" hidden="1" customHeight="1">
      <c r="A931" s="47">
        <v>42914.347592592596</v>
      </c>
      <c r="B931" s="45">
        <v>438586</v>
      </c>
      <c r="C931" s="45" t="s">
        <v>6212</v>
      </c>
      <c r="D931" s="45" t="s">
        <v>8096</v>
      </c>
      <c r="E931" s="45" t="s">
        <v>8097</v>
      </c>
      <c r="F931" s="46">
        <v>-500</v>
      </c>
      <c r="G931" s="45" t="s">
        <v>34</v>
      </c>
      <c r="H931" s="45" t="s">
        <v>85</v>
      </c>
      <c r="I931" s="45" t="s">
        <v>54</v>
      </c>
      <c r="J931">
        <f>VLOOKUP(B931,自助退!B:F,5,FALSE)</f>
        <v>500</v>
      </c>
      <c r="K931" t="str">
        <f t="shared" si="14"/>
        <v/>
      </c>
    </row>
    <row r="932" spans="1:11" ht="13.5" hidden="1" customHeight="1">
      <c r="A932" s="47">
        <v>42914.370150462964</v>
      </c>
      <c r="B932" s="45">
        <v>440131</v>
      </c>
      <c r="C932" s="45" t="s">
        <v>6217</v>
      </c>
      <c r="D932" s="45" t="s">
        <v>8098</v>
      </c>
      <c r="E932" s="45" t="s">
        <v>8099</v>
      </c>
      <c r="F932" s="46">
        <v>-294</v>
      </c>
      <c r="G932" s="45" t="s">
        <v>34</v>
      </c>
      <c r="H932" s="45" t="s">
        <v>95</v>
      </c>
      <c r="I932" s="45" t="s">
        <v>54</v>
      </c>
      <c r="J932">
        <f>VLOOKUP(B932,自助退!B:F,5,FALSE)</f>
        <v>294</v>
      </c>
      <c r="K932" t="str">
        <f t="shared" si="14"/>
        <v/>
      </c>
    </row>
    <row r="933" spans="1:11" ht="13.5" hidden="1" customHeight="1">
      <c r="A933" s="47">
        <v>42914.378993055558</v>
      </c>
      <c r="B933" s="45">
        <v>440810</v>
      </c>
      <c r="C933" s="45" t="s">
        <v>6222</v>
      </c>
      <c r="D933" s="45" t="s">
        <v>8100</v>
      </c>
      <c r="E933" s="45" t="s">
        <v>8101</v>
      </c>
      <c r="F933" s="46">
        <v>-1000</v>
      </c>
      <c r="G933" s="45" t="s">
        <v>34</v>
      </c>
      <c r="H933" s="45" t="s">
        <v>69</v>
      </c>
      <c r="I933" s="45" t="s">
        <v>54</v>
      </c>
      <c r="J933">
        <f>VLOOKUP(B933,自助退!B:F,5,FALSE)</f>
        <v>1000</v>
      </c>
      <c r="K933" t="str">
        <f t="shared" si="14"/>
        <v/>
      </c>
    </row>
    <row r="934" spans="1:11" ht="13.5" hidden="1" customHeight="1">
      <c r="A934" s="47">
        <v>42914.386747685188</v>
      </c>
      <c r="B934" s="45">
        <v>441429</v>
      </c>
      <c r="C934" s="45" t="s">
        <v>6227</v>
      </c>
      <c r="D934" s="45" t="s">
        <v>8102</v>
      </c>
      <c r="E934" s="45" t="s">
        <v>8103</v>
      </c>
      <c r="F934" s="46">
        <v>-2059</v>
      </c>
      <c r="G934" s="45" t="s">
        <v>34</v>
      </c>
      <c r="H934" s="45" t="s">
        <v>93</v>
      </c>
      <c r="I934" s="45" t="s">
        <v>54</v>
      </c>
      <c r="J934">
        <f>VLOOKUP(B934,自助退!B:F,5,FALSE)</f>
        <v>2059</v>
      </c>
      <c r="K934" t="str">
        <f t="shared" si="14"/>
        <v/>
      </c>
    </row>
    <row r="935" spans="1:11" ht="13.5" hidden="1" customHeight="1">
      <c r="A935" s="47">
        <v>42914.411249999997</v>
      </c>
      <c r="B935" s="45">
        <v>443327</v>
      </c>
      <c r="C935" s="45" t="s">
        <v>6232</v>
      </c>
      <c r="D935" s="45" t="s">
        <v>8104</v>
      </c>
      <c r="E935" s="45" t="s">
        <v>6236</v>
      </c>
      <c r="F935" s="46">
        <v>-108</v>
      </c>
      <c r="G935" s="45" t="s">
        <v>34</v>
      </c>
      <c r="H935" s="45" t="s">
        <v>69</v>
      </c>
      <c r="I935" s="45" t="s">
        <v>54</v>
      </c>
      <c r="J935">
        <f>VLOOKUP(B935,自助退!B:F,5,FALSE)</f>
        <v>108</v>
      </c>
      <c r="K935" t="str">
        <f t="shared" si="14"/>
        <v/>
      </c>
    </row>
    <row r="936" spans="1:11" ht="13.5" hidden="1" customHeight="1">
      <c r="A936" s="47">
        <v>42914.425185185188</v>
      </c>
      <c r="B936" s="45">
        <v>444345</v>
      </c>
      <c r="C936" s="45" t="s">
        <v>332</v>
      </c>
      <c r="D936" s="45" t="s">
        <v>8105</v>
      </c>
      <c r="E936" s="45" t="s">
        <v>8106</v>
      </c>
      <c r="F936" s="46">
        <v>-135</v>
      </c>
      <c r="G936" s="45" t="s">
        <v>34</v>
      </c>
      <c r="H936" s="45" t="s">
        <v>86</v>
      </c>
      <c r="I936" s="45" t="s">
        <v>60</v>
      </c>
      <c r="J936">
        <f>VLOOKUP(B936,自助退!B:F,5,FALSE)</f>
        <v>135</v>
      </c>
      <c r="K936" t="str">
        <f t="shared" si="14"/>
        <v/>
      </c>
    </row>
    <row r="937" spans="1:11" ht="13.5" hidden="1" customHeight="1">
      <c r="A937" s="47">
        <v>42914.434560185182</v>
      </c>
      <c r="B937" s="45">
        <v>445085</v>
      </c>
      <c r="C937" s="45" t="s">
        <v>6237</v>
      </c>
      <c r="D937" s="45" t="s">
        <v>8107</v>
      </c>
      <c r="E937" s="45" t="s">
        <v>6241</v>
      </c>
      <c r="F937" s="46">
        <v>-5000</v>
      </c>
      <c r="G937" s="45" t="s">
        <v>34</v>
      </c>
      <c r="H937" s="45" t="s">
        <v>85</v>
      </c>
      <c r="I937" s="45" t="s">
        <v>54</v>
      </c>
      <c r="J937">
        <f>VLOOKUP(B937,自助退!B:F,5,FALSE)</f>
        <v>5000</v>
      </c>
      <c r="K937" t="str">
        <f t="shared" si="14"/>
        <v/>
      </c>
    </row>
    <row r="938" spans="1:11" ht="13.5" hidden="1" customHeight="1">
      <c r="A938" s="47">
        <v>42914.447442129633</v>
      </c>
      <c r="B938" s="45">
        <v>446069</v>
      </c>
      <c r="C938" s="45"/>
      <c r="D938" s="45" t="s">
        <v>8108</v>
      </c>
      <c r="E938" s="45" t="s">
        <v>8109</v>
      </c>
      <c r="F938" s="46">
        <v>-2848</v>
      </c>
      <c r="G938" s="45" t="s">
        <v>34</v>
      </c>
      <c r="H938" s="45" t="s">
        <v>79</v>
      </c>
      <c r="I938" s="45" t="s">
        <v>60</v>
      </c>
      <c r="J938">
        <f>VLOOKUP(B938,自助退!B:F,5,FALSE)</f>
        <v>2848</v>
      </c>
      <c r="K938" t="str">
        <f t="shared" si="14"/>
        <v/>
      </c>
    </row>
    <row r="939" spans="1:11" ht="13.5" hidden="1" customHeight="1">
      <c r="A939" s="47">
        <v>42914.447604166664</v>
      </c>
      <c r="B939" s="45">
        <v>446086</v>
      </c>
      <c r="C939" s="45" t="s">
        <v>332</v>
      </c>
      <c r="D939" s="45" t="s">
        <v>8110</v>
      </c>
      <c r="E939" s="45" t="s">
        <v>6252</v>
      </c>
      <c r="F939" s="46">
        <v>-200</v>
      </c>
      <c r="G939" s="45" t="s">
        <v>34</v>
      </c>
      <c r="H939" s="45" t="s">
        <v>97</v>
      </c>
      <c r="I939" s="45" t="s">
        <v>60</v>
      </c>
      <c r="J939">
        <f>VLOOKUP(B939,自助退!B:F,5,FALSE)</f>
        <v>200</v>
      </c>
      <c r="K939" t="str">
        <f t="shared" ref="K939:K1002" si="15">IF(J939=F939*-1,"",1)</f>
        <v/>
      </c>
    </row>
    <row r="940" spans="1:11" ht="13.5" hidden="1" customHeight="1">
      <c r="A940" s="47">
        <v>42914.450370370374</v>
      </c>
      <c r="B940" s="45">
        <v>446276</v>
      </c>
      <c r="C940" s="45" t="s">
        <v>6253</v>
      </c>
      <c r="D940" s="45" t="s">
        <v>8111</v>
      </c>
      <c r="E940" s="45" t="s">
        <v>8112</v>
      </c>
      <c r="F940" s="46">
        <v>-8000</v>
      </c>
      <c r="G940" s="45" t="s">
        <v>34</v>
      </c>
      <c r="H940" s="45" t="s">
        <v>83</v>
      </c>
      <c r="I940" s="45" t="s">
        <v>54</v>
      </c>
      <c r="J940">
        <f>VLOOKUP(B940,自助退!B:F,5,FALSE)</f>
        <v>8000</v>
      </c>
      <c r="K940" t="str">
        <f t="shared" si="15"/>
        <v/>
      </c>
    </row>
    <row r="941" spans="1:11" ht="13.5" hidden="1" customHeight="1">
      <c r="A941" s="47">
        <v>42914.454085648147</v>
      </c>
      <c r="B941" s="45">
        <v>446539</v>
      </c>
      <c r="C941" s="45" t="s">
        <v>332</v>
      </c>
      <c r="D941" s="45" t="s">
        <v>8113</v>
      </c>
      <c r="E941" s="45" t="s">
        <v>6262</v>
      </c>
      <c r="F941" s="46">
        <v>-346</v>
      </c>
      <c r="G941" s="45" t="s">
        <v>34</v>
      </c>
      <c r="H941" s="45" t="s">
        <v>81</v>
      </c>
      <c r="I941" s="45" t="s">
        <v>60</v>
      </c>
      <c r="J941">
        <f>VLOOKUP(B941,自助退!B:F,5,FALSE)</f>
        <v>346</v>
      </c>
      <c r="K941" t="str">
        <f t="shared" si="15"/>
        <v/>
      </c>
    </row>
    <row r="942" spans="1:11" ht="13.5" hidden="1" customHeight="1">
      <c r="A942" s="47">
        <v>42914.455763888887</v>
      </c>
      <c r="B942" s="45">
        <v>446664</v>
      </c>
      <c r="C942" s="45" t="s">
        <v>6263</v>
      </c>
      <c r="D942" s="45" t="s">
        <v>8114</v>
      </c>
      <c r="E942" s="45" t="s">
        <v>6267</v>
      </c>
      <c r="F942" s="46">
        <v>-1000</v>
      </c>
      <c r="G942" s="45" t="s">
        <v>34</v>
      </c>
      <c r="H942" s="45" t="s">
        <v>72</v>
      </c>
      <c r="I942" s="45" t="s">
        <v>54</v>
      </c>
      <c r="J942">
        <f>VLOOKUP(B942,自助退!B:F,5,FALSE)</f>
        <v>1000</v>
      </c>
      <c r="K942" t="str">
        <f t="shared" si="15"/>
        <v/>
      </c>
    </row>
    <row r="943" spans="1:11" ht="13.5" hidden="1" customHeight="1">
      <c r="A943" s="47">
        <v>42914.469930555555</v>
      </c>
      <c r="B943" s="45">
        <v>447557</v>
      </c>
      <c r="C943" s="45" t="s">
        <v>6268</v>
      </c>
      <c r="D943" s="45" t="s">
        <v>8115</v>
      </c>
      <c r="E943" s="45" t="s">
        <v>6272</v>
      </c>
      <c r="F943" s="46">
        <v>-510</v>
      </c>
      <c r="G943" s="45" t="s">
        <v>34</v>
      </c>
      <c r="H943" s="45" t="s">
        <v>78</v>
      </c>
      <c r="I943" s="45" t="s">
        <v>54</v>
      </c>
      <c r="J943">
        <f>VLOOKUP(B943,自助退!B:F,5,FALSE)</f>
        <v>510</v>
      </c>
      <c r="K943" t="str">
        <f t="shared" si="15"/>
        <v/>
      </c>
    </row>
    <row r="944" spans="1:11" ht="13.5" hidden="1" customHeight="1">
      <c r="A944" s="47">
        <v>42914.495555555557</v>
      </c>
      <c r="B944" s="45">
        <v>448730</v>
      </c>
      <c r="C944" s="45" t="s">
        <v>332</v>
      </c>
      <c r="D944" s="45" t="s">
        <v>8116</v>
      </c>
      <c r="E944" s="45" t="s">
        <v>6277</v>
      </c>
      <c r="F944" s="46">
        <v>-100</v>
      </c>
      <c r="G944" s="45" t="s">
        <v>34</v>
      </c>
      <c r="H944" s="45" t="s">
        <v>73</v>
      </c>
      <c r="I944" s="45" t="s">
        <v>60</v>
      </c>
      <c r="J944">
        <f>VLOOKUP(B944,自助退!B:F,5,FALSE)</f>
        <v>100</v>
      </c>
      <c r="K944" t="str">
        <f t="shared" si="15"/>
        <v/>
      </c>
    </row>
    <row r="945" spans="1:11" ht="13.5" hidden="1" customHeight="1">
      <c r="A945" s="47">
        <v>42914.502858796295</v>
      </c>
      <c r="B945" s="45">
        <v>448925</v>
      </c>
      <c r="C945" s="45" t="s">
        <v>6278</v>
      </c>
      <c r="D945" s="45" t="s">
        <v>1295</v>
      </c>
      <c r="E945" s="45" t="s">
        <v>1296</v>
      </c>
      <c r="F945" s="46">
        <v>-229</v>
      </c>
      <c r="G945" s="45" t="s">
        <v>34</v>
      </c>
      <c r="H945" s="45" t="s">
        <v>74</v>
      </c>
      <c r="I945" s="45" t="s">
        <v>54</v>
      </c>
      <c r="J945">
        <f>VLOOKUP(B945,自助退!B:F,5,FALSE)</f>
        <v>229</v>
      </c>
      <c r="K945" t="str">
        <f t="shared" si="15"/>
        <v/>
      </c>
    </row>
    <row r="946" spans="1:11" ht="13.5" hidden="1" customHeight="1">
      <c r="A946" s="47">
        <v>42914.503449074073</v>
      </c>
      <c r="B946" s="45">
        <v>448930</v>
      </c>
      <c r="C946" s="45" t="s">
        <v>6281</v>
      </c>
      <c r="D946" s="45" t="s">
        <v>8117</v>
      </c>
      <c r="E946" s="45" t="s">
        <v>6284</v>
      </c>
      <c r="F946" s="46">
        <v>-74</v>
      </c>
      <c r="G946" s="45" t="s">
        <v>34</v>
      </c>
      <c r="H946" s="45" t="s">
        <v>74</v>
      </c>
      <c r="I946" s="45" t="s">
        <v>54</v>
      </c>
      <c r="J946">
        <f>VLOOKUP(B946,自助退!B:F,5,FALSE)</f>
        <v>74</v>
      </c>
      <c r="K946" t="str">
        <f t="shared" si="15"/>
        <v/>
      </c>
    </row>
    <row r="947" spans="1:11" ht="13.5" hidden="1" customHeight="1">
      <c r="A947" s="47">
        <v>42914.524687500001</v>
      </c>
      <c r="B947" s="45">
        <v>449193</v>
      </c>
      <c r="C947" s="45" t="s">
        <v>6285</v>
      </c>
      <c r="D947" s="45" t="s">
        <v>8118</v>
      </c>
      <c r="E947" s="45" t="s">
        <v>6289</v>
      </c>
      <c r="F947" s="46">
        <v>-250</v>
      </c>
      <c r="G947" s="45" t="s">
        <v>34</v>
      </c>
      <c r="H947" s="45" t="s">
        <v>78</v>
      </c>
      <c r="I947" s="45" t="s">
        <v>54</v>
      </c>
      <c r="J947">
        <f>VLOOKUP(B947,自助退!B:F,5,FALSE)</f>
        <v>250</v>
      </c>
      <c r="K947" t="str">
        <f t="shared" si="15"/>
        <v/>
      </c>
    </row>
    <row r="948" spans="1:11" ht="13.5" hidden="1" customHeight="1">
      <c r="A948" s="47">
        <v>42914.548379629632</v>
      </c>
      <c r="B948" s="45">
        <v>449376</v>
      </c>
      <c r="C948" s="45" t="s">
        <v>6290</v>
      </c>
      <c r="D948" s="45" t="s">
        <v>8119</v>
      </c>
      <c r="E948" s="45" t="s">
        <v>6294</v>
      </c>
      <c r="F948" s="46">
        <v>-400</v>
      </c>
      <c r="G948" s="45" t="s">
        <v>34</v>
      </c>
      <c r="H948" s="45" t="s">
        <v>81</v>
      </c>
      <c r="I948" s="45" t="s">
        <v>54</v>
      </c>
      <c r="J948">
        <f>VLOOKUP(B948,自助退!B:F,5,FALSE)</f>
        <v>400</v>
      </c>
      <c r="K948" t="str">
        <f t="shared" si="15"/>
        <v/>
      </c>
    </row>
    <row r="949" spans="1:11" ht="13.5" hidden="1" customHeight="1">
      <c r="A949" s="47">
        <v>42914.549270833333</v>
      </c>
      <c r="B949" s="45">
        <v>449384</v>
      </c>
      <c r="C949" s="45" t="s">
        <v>6295</v>
      </c>
      <c r="D949" s="45" t="s">
        <v>8120</v>
      </c>
      <c r="E949" s="45" t="s">
        <v>6299</v>
      </c>
      <c r="F949" s="46">
        <v>-900</v>
      </c>
      <c r="G949" s="45" t="s">
        <v>34</v>
      </c>
      <c r="H949" s="45" t="s">
        <v>7454</v>
      </c>
      <c r="I949" s="45" t="s">
        <v>54</v>
      </c>
      <c r="J949">
        <f>VLOOKUP(B949,自助退!B:F,5,FALSE)</f>
        <v>900</v>
      </c>
      <c r="K949" t="str">
        <f t="shared" si="15"/>
        <v/>
      </c>
    </row>
    <row r="950" spans="1:11" ht="13.5" hidden="1" customHeight="1">
      <c r="A950" s="47">
        <v>42914.558738425927</v>
      </c>
      <c r="B950" s="45">
        <v>449437</v>
      </c>
      <c r="C950" s="45" t="s">
        <v>6300</v>
      </c>
      <c r="D950" s="45" t="s">
        <v>8121</v>
      </c>
      <c r="E950" s="45" t="s">
        <v>6304</v>
      </c>
      <c r="F950" s="46">
        <v>-380</v>
      </c>
      <c r="G950" s="45" t="s">
        <v>34</v>
      </c>
      <c r="H950" s="45" t="s">
        <v>93</v>
      </c>
      <c r="I950" s="45" t="s">
        <v>54</v>
      </c>
      <c r="J950">
        <f>VLOOKUP(B950,自助退!B:F,5,FALSE)</f>
        <v>380</v>
      </c>
      <c r="K950" t="str">
        <f t="shared" si="15"/>
        <v/>
      </c>
    </row>
    <row r="951" spans="1:11" ht="13.5" hidden="1" customHeight="1">
      <c r="A951" s="47">
        <v>42914.558854166666</v>
      </c>
      <c r="B951" s="45">
        <v>449438</v>
      </c>
      <c r="C951" s="45" t="s">
        <v>6305</v>
      </c>
      <c r="D951" s="45" t="s">
        <v>8122</v>
      </c>
      <c r="E951" s="45" t="s">
        <v>6309</v>
      </c>
      <c r="F951" s="46">
        <v>-305</v>
      </c>
      <c r="G951" s="45" t="s">
        <v>34</v>
      </c>
      <c r="H951" s="45" t="s">
        <v>71</v>
      </c>
      <c r="I951" s="45" t="s">
        <v>54</v>
      </c>
      <c r="J951">
        <f>VLOOKUP(B951,自助退!B:F,5,FALSE)</f>
        <v>305</v>
      </c>
      <c r="K951" t="str">
        <f t="shared" si="15"/>
        <v/>
      </c>
    </row>
    <row r="952" spans="1:11" ht="13.5" hidden="1" customHeight="1">
      <c r="A952" s="47">
        <v>42914.561574074076</v>
      </c>
      <c r="B952" s="45">
        <v>449457</v>
      </c>
      <c r="C952" s="45" t="s">
        <v>332</v>
      </c>
      <c r="D952" s="45" t="s">
        <v>8123</v>
      </c>
      <c r="E952" s="45" t="s">
        <v>8124</v>
      </c>
      <c r="F952" s="46">
        <v>-992</v>
      </c>
      <c r="G952" s="45" t="s">
        <v>34</v>
      </c>
      <c r="H952" s="45" t="s">
        <v>72</v>
      </c>
      <c r="I952" s="45" t="s">
        <v>60</v>
      </c>
      <c r="J952">
        <f>VLOOKUP(B952,自助退!B:F,5,FALSE)</f>
        <v>992</v>
      </c>
      <c r="K952" t="str">
        <f t="shared" si="15"/>
        <v/>
      </c>
    </row>
    <row r="953" spans="1:11" ht="13.5" hidden="1" customHeight="1">
      <c r="A953" s="47">
        <v>42914.571481481478</v>
      </c>
      <c r="B953" s="45">
        <v>449581</v>
      </c>
      <c r="C953" s="45" t="s">
        <v>6315</v>
      </c>
      <c r="D953" s="45" t="s">
        <v>8125</v>
      </c>
      <c r="E953" s="45" t="s">
        <v>8126</v>
      </c>
      <c r="F953" s="46">
        <v>-936</v>
      </c>
      <c r="G953" s="45" t="s">
        <v>34</v>
      </c>
      <c r="H953" s="45" t="s">
        <v>80</v>
      </c>
      <c r="I953" s="45" t="s">
        <v>54</v>
      </c>
      <c r="J953">
        <f>VLOOKUP(B953,自助退!B:F,5,FALSE)</f>
        <v>936</v>
      </c>
      <c r="K953" t="str">
        <f t="shared" si="15"/>
        <v/>
      </c>
    </row>
    <row r="954" spans="1:11" ht="13.5" hidden="1" customHeight="1">
      <c r="A954" s="47">
        <v>42914.576273148145</v>
      </c>
      <c r="B954" s="45">
        <v>449645</v>
      </c>
      <c r="C954" s="45" t="s">
        <v>6320</v>
      </c>
      <c r="D954" s="45" t="s">
        <v>8127</v>
      </c>
      <c r="E954" s="45" t="s">
        <v>6324</v>
      </c>
      <c r="F954" s="46">
        <v>-500</v>
      </c>
      <c r="G954" s="45" t="s">
        <v>34</v>
      </c>
      <c r="H954" s="45" t="s">
        <v>93</v>
      </c>
      <c r="I954" s="45" t="s">
        <v>54</v>
      </c>
      <c r="J954">
        <f>VLOOKUP(B954,自助退!B:F,5,FALSE)</f>
        <v>500</v>
      </c>
      <c r="K954" t="str">
        <f t="shared" si="15"/>
        <v/>
      </c>
    </row>
    <row r="955" spans="1:11" ht="13.5" hidden="1" customHeight="1">
      <c r="A955" s="47">
        <v>42914.597743055558</v>
      </c>
      <c r="B955" s="45">
        <v>450373</v>
      </c>
      <c r="C955" s="45" t="s">
        <v>6325</v>
      </c>
      <c r="D955" s="45" t="s">
        <v>8128</v>
      </c>
      <c r="E955" s="45" t="s">
        <v>6329</v>
      </c>
      <c r="F955" s="46">
        <v>-200</v>
      </c>
      <c r="G955" s="45" t="s">
        <v>34</v>
      </c>
      <c r="H955" s="45" t="s">
        <v>59</v>
      </c>
      <c r="I955" s="45" t="s">
        <v>54</v>
      </c>
      <c r="J955">
        <f>VLOOKUP(B955,自助退!B:F,5,FALSE)</f>
        <v>200</v>
      </c>
      <c r="K955" t="str">
        <f t="shared" si="15"/>
        <v/>
      </c>
    </row>
    <row r="956" spans="1:11" ht="13.5" hidden="1" customHeight="1">
      <c r="A956" s="47">
        <v>42914.609016203707</v>
      </c>
      <c r="B956" s="45">
        <v>451049</v>
      </c>
      <c r="C956" s="45" t="s">
        <v>6330</v>
      </c>
      <c r="D956" s="45" t="s">
        <v>8129</v>
      </c>
      <c r="E956" s="45" t="s">
        <v>6334</v>
      </c>
      <c r="F956" s="46">
        <v>-931</v>
      </c>
      <c r="G956" s="45" t="s">
        <v>34</v>
      </c>
      <c r="H956" s="45" t="s">
        <v>81</v>
      </c>
      <c r="I956" s="45" t="s">
        <v>54</v>
      </c>
      <c r="J956">
        <f>VLOOKUP(B956,自助退!B:F,5,FALSE)</f>
        <v>931</v>
      </c>
      <c r="K956" t="str">
        <f t="shared" si="15"/>
        <v/>
      </c>
    </row>
    <row r="957" spans="1:11" ht="13.5" hidden="1" customHeight="1">
      <c r="A957" s="47">
        <v>42914.617048611108</v>
      </c>
      <c r="B957" s="45">
        <v>451544</v>
      </c>
      <c r="C957" s="45" t="s">
        <v>6335</v>
      </c>
      <c r="D957" s="45" t="s">
        <v>8130</v>
      </c>
      <c r="E957" s="45" t="s">
        <v>6339</v>
      </c>
      <c r="F957" s="46">
        <v>-100</v>
      </c>
      <c r="G957" s="45" t="s">
        <v>34</v>
      </c>
      <c r="H957" s="45" t="s">
        <v>85</v>
      </c>
      <c r="I957" s="45" t="s">
        <v>54</v>
      </c>
      <c r="J957">
        <f>VLOOKUP(B957,自助退!B:F,5,FALSE)</f>
        <v>100</v>
      </c>
      <c r="K957" t="str">
        <f t="shared" si="15"/>
        <v/>
      </c>
    </row>
    <row r="958" spans="1:11" ht="13.5" hidden="1" customHeight="1">
      <c r="A958" s="47">
        <v>42914.618055555555</v>
      </c>
      <c r="B958" s="45">
        <v>451625</v>
      </c>
      <c r="C958" s="45" t="s">
        <v>6340</v>
      </c>
      <c r="D958" s="45" t="s">
        <v>8131</v>
      </c>
      <c r="E958" s="45" t="s">
        <v>6344</v>
      </c>
      <c r="F958" s="46">
        <v>-600</v>
      </c>
      <c r="G958" s="45" t="s">
        <v>34</v>
      </c>
      <c r="H958" s="45" t="s">
        <v>84</v>
      </c>
      <c r="I958" s="45" t="s">
        <v>54</v>
      </c>
      <c r="J958">
        <f>VLOOKUP(B958,自助退!B:F,5,FALSE)</f>
        <v>600</v>
      </c>
      <c r="K958" t="str">
        <f t="shared" si="15"/>
        <v/>
      </c>
    </row>
    <row r="959" spans="1:11" ht="13.5" hidden="1" customHeight="1">
      <c r="A959" s="47">
        <v>42914.619837962964</v>
      </c>
      <c r="B959" s="45">
        <v>451735</v>
      </c>
      <c r="C959" s="45" t="s">
        <v>6345</v>
      </c>
      <c r="D959" s="45" t="s">
        <v>8132</v>
      </c>
      <c r="E959" s="45" t="s">
        <v>6349</v>
      </c>
      <c r="F959" s="46">
        <v>-500</v>
      </c>
      <c r="G959" s="45" t="s">
        <v>34</v>
      </c>
      <c r="H959" s="45" t="s">
        <v>84</v>
      </c>
      <c r="I959" s="45" t="s">
        <v>54</v>
      </c>
      <c r="J959">
        <f>VLOOKUP(B959,自助退!B:F,5,FALSE)</f>
        <v>500</v>
      </c>
      <c r="K959" t="str">
        <f t="shared" si="15"/>
        <v/>
      </c>
    </row>
    <row r="960" spans="1:11" ht="13.5" hidden="1" customHeight="1">
      <c r="A960" s="47">
        <v>42914.621990740743</v>
      </c>
      <c r="B960" s="45">
        <v>451847</v>
      </c>
      <c r="C960" s="45" t="s">
        <v>6350</v>
      </c>
      <c r="D960" s="45" t="s">
        <v>8133</v>
      </c>
      <c r="E960" s="45" t="s">
        <v>6354</v>
      </c>
      <c r="F960" s="46">
        <v>-7</v>
      </c>
      <c r="G960" s="45" t="s">
        <v>34</v>
      </c>
      <c r="H960" s="45" t="s">
        <v>69</v>
      </c>
      <c r="I960" s="45" t="s">
        <v>54</v>
      </c>
      <c r="J960">
        <f>VLOOKUP(B960,自助退!B:F,5,FALSE)</f>
        <v>7</v>
      </c>
      <c r="K960" t="str">
        <f t="shared" si="15"/>
        <v/>
      </c>
    </row>
    <row r="961" spans="1:11" ht="13.5" hidden="1" customHeight="1">
      <c r="A961" s="47">
        <v>42914.622245370374</v>
      </c>
      <c r="B961" s="45">
        <v>451856</v>
      </c>
      <c r="C961" s="45" t="s">
        <v>6355</v>
      </c>
      <c r="D961" s="45" t="s">
        <v>8134</v>
      </c>
      <c r="E961" s="45" t="s">
        <v>8135</v>
      </c>
      <c r="F961" s="46">
        <v>-23</v>
      </c>
      <c r="G961" s="45" t="s">
        <v>34</v>
      </c>
      <c r="H961" s="45" t="s">
        <v>95</v>
      </c>
      <c r="I961" s="45" t="s">
        <v>54</v>
      </c>
      <c r="J961">
        <f>VLOOKUP(B961,自助退!B:F,5,FALSE)</f>
        <v>23</v>
      </c>
      <c r="K961" t="str">
        <f t="shared" si="15"/>
        <v/>
      </c>
    </row>
    <row r="962" spans="1:11" ht="13.5" hidden="1" customHeight="1">
      <c r="A962" s="47">
        <v>42914.623263888891</v>
      </c>
      <c r="B962" s="45">
        <v>451913</v>
      </c>
      <c r="C962" s="45" t="s">
        <v>6360</v>
      </c>
      <c r="D962" s="45" t="s">
        <v>8136</v>
      </c>
      <c r="E962" s="45" t="s">
        <v>6364</v>
      </c>
      <c r="F962" s="46">
        <v>-12</v>
      </c>
      <c r="G962" s="45" t="s">
        <v>34</v>
      </c>
      <c r="H962" s="45" t="s">
        <v>86</v>
      </c>
      <c r="I962" s="45" t="s">
        <v>54</v>
      </c>
      <c r="J962">
        <f>VLOOKUP(B962,自助退!B:F,5,FALSE)</f>
        <v>12</v>
      </c>
      <c r="K962" t="str">
        <f t="shared" si="15"/>
        <v/>
      </c>
    </row>
    <row r="963" spans="1:11" ht="13.5" hidden="1" customHeight="1">
      <c r="A963" s="47">
        <v>42914.624328703707</v>
      </c>
      <c r="B963" s="45">
        <v>451983</v>
      </c>
      <c r="C963" s="45" t="s">
        <v>6365</v>
      </c>
      <c r="D963" s="45" t="s">
        <v>8137</v>
      </c>
      <c r="E963" s="45" t="s">
        <v>6369</v>
      </c>
      <c r="F963" s="46">
        <v>-500</v>
      </c>
      <c r="G963" s="45" t="s">
        <v>34</v>
      </c>
      <c r="H963" s="45" t="s">
        <v>74</v>
      </c>
      <c r="I963" s="45" t="s">
        <v>54</v>
      </c>
      <c r="J963">
        <f>VLOOKUP(B963,自助退!B:F,5,FALSE)</f>
        <v>500</v>
      </c>
      <c r="K963" t="str">
        <f t="shared" si="15"/>
        <v/>
      </c>
    </row>
    <row r="964" spans="1:11" ht="13.5" hidden="1" customHeight="1">
      <c r="A964" s="47">
        <v>42914.624710648146</v>
      </c>
      <c r="B964" s="45">
        <v>452016</v>
      </c>
      <c r="C964" s="45" t="s">
        <v>6370</v>
      </c>
      <c r="D964" s="45" t="s">
        <v>7417</v>
      </c>
      <c r="E964" s="45" t="s">
        <v>3065</v>
      </c>
      <c r="F964" s="46">
        <v>-405</v>
      </c>
      <c r="G964" s="45" t="s">
        <v>34</v>
      </c>
      <c r="H964" s="45" t="s">
        <v>71</v>
      </c>
      <c r="I964" s="45" t="s">
        <v>54</v>
      </c>
      <c r="J964">
        <f>VLOOKUP(B964,自助退!B:F,5,FALSE)</f>
        <v>405</v>
      </c>
      <c r="K964" t="str">
        <f t="shared" si="15"/>
        <v/>
      </c>
    </row>
    <row r="965" spans="1:11" ht="13.5" hidden="1" customHeight="1">
      <c r="A965" s="47">
        <v>42914.625358796293</v>
      </c>
      <c r="B965" s="45">
        <v>452052</v>
      </c>
      <c r="C965" s="45" t="s">
        <v>6374</v>
      </c>
      <c r="D965" s="45" t="s">
        <v>7414</v>
      </c>
      <c r="E965" s="45" t="s">
        <v>6373</v>
      </c>
      <c r="F965" s="46">
        <v>-292</v>
      </c>
      <c r="G965" s="45" t="s">
        <v>34</v>
      </c>
      <c r="H965" s="45" t="s">
        <v>71</v>
      </c>
      <c r="I965" s="45" t="s">
        <v>54</v>
      </c>
      <c r="J965">
        <f>VLOOKUP(B965,自助退!B:F,5,FALSE)</f>
        <v>292</v>
      </c>
      <c r="K965" t="str">
        <f t="shared" si="15"/>
        <v/>
      </c>
    </row>
    <row r="966" spans="1:11" ht="13.5" hidden="1" customHeight="1">
      <c r="A966" s="47">
        <v>42914.629479166666</v>
      </c>
      <c r="B966" s="45">
        <v>452336</v>
      </c>
      <c r="C966" s="45" t="s">
        <v>6377</v>
      </c>
      <c r="D966" s="45" t="s">
        <v>8138</v>
      </c>
      <c r="E966" s="45" t="s">
        <v>6381</v>
      </c>
      <c r="F966" s="46">
        <v>-1000</v>
      </c>
      <c r="G966" s="45" t="s">
        <v>34</v>
      </c>
      <c r="H966" s="45" t="s">
        <v>69</v>
      </c>
      <c r="I966" s="45" t="s">
        <v>54</v>
      </c>
      <c r="J966">
        <f>VLOOKUP(B966,自助退!B:F,5,FALSE)</f>
        <v>1000</v>
      </c>
      <c r="K966" t="str">
        <f t="shared" si="15"/>
        <v/>
      </c>
    </row>
    <row r="967" spans="1:11" ht="13.5" hidden="1" customHeight="1">
      <c r="A967" s="47">
        <v>42914.629780092589</v>
      </c>
      <c r="B967" s="45">
        <v>452357</v>
      </c>
      <c r="C967" s="45" t="s">
        <v>332</v>
      </c>
      <c r="D967" s="45" t="s">
        <v>8139</v>
      </c>
      <c r="E967" s="45" t="s">
        <v>6386</v>
      </c>
      <c r="F967" s="46">
        <v>-320</v>
      </c>
      <c r="G967" s="45" t="s">
        <v>34</v>
      </c>
      <c r="H967" s="45" t="s">
        <v>71</v>
      </c>
      <c r="I967" s="45" t="s">
        <v>60</v>
      </c>
      <c r="J967">
        <f>VLOOKUP(B967,自助退!B:F,5,FALSE)</f>
        <v>320</v>
      </c>
      <c r="K967" t="str">
        <f t="shared" si="15"/>
        <v/>
      </c>
    </row>
    <row r="968" spans="1:11" ht="13.5" hidden="1" customHeight="1">
      <c r="A968" s="47">
        <v>42914.630636574075</v>
      </c>
      <c r="B968" s="45">
        <v>452419</v>
      </c>
      <c r="C968" s="45" t="s">
        <v>6387</v>
      </c>
      <c r="D968" s="45" t="s">
        <v>8128</v>
      </c>
      <c r="E968" s="45" t="s">
        <v>6329</v>
      </c>
      <c r="F968" s="46">
        <v>-76</v>
      </c>
      <c r="G968" s="45" t="s">
        <v>34</v>
      </c>
      <c r="H968" s="45" t="s">
        <v>7509</v>
      </c>
      <c r="I968" s="45" t="s">
        <v>54</v>
      </c>
      <c r="J968">
        <f>VLOOKUP(B968,自助退!B:F,5,FALSE)</f>
        <v>76</v>
      </c>
      <c r="K968" t="str">
        <f t="shared" si="15"/>
        <v/>
      </c>
    </row>
    <row r="969" spans="1:11" ht="13.5" hidden="1" customHeight="1">
      <c r="A969" s="47">
        <v>42914.630844907406</v>
      </c>
      <c r="B969" s="45">
        <v>452426</v>
      </c>
      <c r="C969" s="45" t="s">
        <v>332</v>
      </c>
      <c r="D969" s="45" t="s">
        <v>8140</v>
      </c>
      <c r="E969" s="45" t="s">
        <v>8141</v>
      </c>
      <c r="F969" s="46">
        <v>-119</v>
      </c>
      <c r="G969" s="45" t="s">
        <v>34</v>
      </c>
      <c r="H969" s="45" t="s">
        <v>83</v>
      </c>
      <c r="I969" s="45" t="s">
        <v>60</v>
      </c>
      <c r="J969">
        <f>VLOOKUP(B969,自助退!B:F,5,FALSE)</f>
        <v>119</v>
      </c>
      <c r="K969" t="str">
        <f t="shared" si="15"/>
        <v/>
      </c>
    </row>
    <row r="970" spans="1:11" ht="13.5" hidden="1" customHeight="1">
      <c r="A970" s="47">
        <v>42914.633391203701</v>
      </c>
      <c r="B970" s="45">
        <v>452576</v>
      </c>
      <c r="C970" s="45" t="s">
        <v>6390</v>
      </c>
      <c r="D970" s="45" t="s">
        <v>8142</v>
      </c>
      <c r="E970" s="45" t="s">
        <v>8143</v>
      </c>
      <c r="F970" s="46">
        <v>-350</v>
      </c>
      <c r="G970" s="45" t="s">
        <v>34</v>
      </c>
      <c r="H970" s="45" t="s">
        <v>74</v>
      </c>
      <c r="I970" s="45" t="s">
        <v>54</v>
      </c>
      <c r="J970">
        <f>VLOOKUP(B970,自助退!B:F,5,FALSE)</f>
        <v>350</v>
      </c>
      <c r="K970" t="str">
        <f t="shared" si="15"/>
        <v/>
      </c>
    </row>
    <row r="971" spans="1:11" ht="13.5" hidden="1" customHeight="1">
      <c r="A971" s="47">
        <v>42914.635648148149</v>
      </c>
      <c r="B971" s="45">
        <v>452708</v>
      </c>
      <c r="C971" s="45" t="s">
        <v>6395</v>
      </c>
      <c r="D971" s="45" t="s">
        <v>8144</v>
      </c>
      <c r="E971" s="45" t="s">
        <v>6399</v>
      </c>
      <c r="F971" s="46">
        <v>-100</v>
      </c>
      <c r="G971" s="45" t="s">
        <v>34</v>
      </c>
      <c r="H971" s="45" t="s">
        <v>71</v>
      </c>
      <c r="I971" s="45" t="s">
        <v>54</v>
      </c>
      <c r="J971">
        <f>VLOOKUP(B971,自助退!B:F,5,FALSE)</f>
        <v>100</v>
      </c>
      <c r="K971" t="str">
        <f t="shared" si="15"/>
        <v/>
      </c>
    </row>
    <row r="972" spans="1:11" ht="13.5" hidden="1" customHeight="1">
      <c r="A972" s="47">
        <v>42914.635682870372</v>
      </c>
      <c r="B972" s="45">
        <v>452711</v>
      </c>
      <c r="C972" s="45" t="s">
        <v>6400</v>
      </c>
      <c r="D972" s="45" t="s">
        <v>8145</v>
      </c>
      <c r="E972" s="45" t="s">
        <v>6404</v>
      </c>
      <c r="F972" s="46">
        <v>-995</v>
      </c>
      <c r="G972" s="45" t="s">
        <v>34</v>
      </c>
      <c r="H972" s="45" t="s">
        <v>94</v>
      </c>
      <c r="I972" s="45" t="s">
        <v>54</v>
      </c>
      <c r="J972">
        <f>VLOOKUP(B972,自助退!B:F,5,FALSE)</f>
        <v>995</v>
      </c>
      <c r="K972" t="str">
        <f t="shared" si="15"/>
        <v/>
      </c>
    </row>
    <row r="973" spans="1:11" ht="13.5" hidden="1" customHeight="1">
      <c r="A973" s="47">
        <v>42914.636250000003</v>
      </c>
      <c r="B973" s="45">
        <v>452738</v>
      </c>
      <c r="C973" s="45" t="s">
        <v>6405</v>
      </c>
      <c r="D973" s="45" t="s">
        <v>8146</v>
      </c>
      <c r="E973" s="45" t="s">
        <v>8147</v>
      </c>
      <c r="F973" s="46">
        <v>-238</v>
      </c>
      <c r="G973" s="45" t="s">
        <v>34</v>
      </c>
      <c r="H973" s="45" t="s">
        <v>78</v>
      </c>
      <c r="I973" s="45" t="s">
        <v>54</v>
      </c>
      <c r="J973">
        <f>VLOOKUP(B973,自助退!B:F,5,FALSE)</f>
        <v>238</v>
      </c>
      <c r="K973" t="str">
        <f t="shared" si="15"/>
        <v/>
      </c>
    </row>
    <row r="974" spans="1:11" ht="13.5" hidden="1" customHeight="1">
      <c r="A974" s="47">
        <v>42914.636423611111</v>
      </c>
      <c r="B974" s="45">
        <v>452757</v>
      </c>
      <c r="C974" s="45" t="s">
        <v>6410</v>
      </c>
      <c r="D974" s="45" t="s">
        <v>8148</v>
      </c>
      <c r="E974" s="45" t="s">
        <v>8149</v>
      </c>
      <c r="F974" s="46">
        <v>-672</v>
      </c>
      <c r="G974" s="45" t="s">
        <v>34</v>
      </c>
      <c r="H974" s="45" t="s">
        <v>94</v>
      </c>
      <c r="I974" s="45" t="s">
        <v>54</v>
      </c>
      <c r="J974">
        <f>VLOOKUP(B974,自助退!B:F,5,FALSE)</f>
        <v>672</v>
      </c>
      <c r="K974" t="str">
        <f t="shared" si="15"/>
        <v/>
      </c>
    </row>
    <row r="975" spans="1:11" ht="13.5" hidden="1" customHeight="1">
      <c r="A975" s="47">
        <v>42914.636828703704</v>
      </c>
      <c r="B975" s="45">
        <v>452784</v>
      </c>
      <c r="C975" s="45" t="s">
        <v>6415</v>
      </c>
      <c r="D975" s="45" t="s">
        <v>8150</v>
      </c>
      <c r="E975" s="45" t="s">
        <v>6409</v>
      </c>
      <c r="F975" s="46">
        <v>-500</v>
      </c>
      <c r="G975" s="45" t="s">
        <v>34</v>
      </c>
      <c r="H975" s="45" t="s">
        <v>78</v>
      </c>
      <c r="I975" s="45" t="s">
        <v>54</v>
      </c>
      <c r="J975">
        <f>VLOOKUP(B975,自助退!B:F,5,FALSE)</f>
        <v>500</v>
      </c>
      <c r="K975" t="str">
        <f t="shared" si="15"/>
        <v/>
      </c>
    </row>
    <row r="976" spans="1:11" ht="13.5" hidden="1" customHeight="1">
      <c r="A976" s="47">
        <v>42914.637789351851</v>
      </c>
      <c r="B976" s="45">
        <v>452828</v>
      </c>
      <c r="C976" s="45" t="s">
        <v>6418</v>
      </c>
      <c r="D976" s="45" t="s">
        <v>8151</v>
      </c>
      <c r="E976" s="45" t="s">
        <v>6422</v>
      </c>
      <c r="F976" s="46">
        <v>-376</v>
      </c>
      <c r="G976" s="45" t="s">
        <v>34</v>
      </c>
      <c r="H976" s="45" t="s">
        <v>92</v>
      </c>
      <c r="I976" s="45" t="s">
        <v>54</v>
      </c>
      <c r="J976">
        <f>VLOOKUP(B976,自助退!B:F,5,FALSE)</f>
        <v>376</v>
      </c>
      <c r="K976" t="str">
        <f t="shared" si="15"/>
        <v/>
      </c>
    </row>
    <row r="977" spans="1:11" ht="13.5" hidden="1" customHeight="1">
      <c r="A977" s="47">
        <v>42914.639444444445</v>
      </c>
      <c r="B977" s="45">
        <v>452945</v>
      </c>
      <c r="C977" s="45" t="s">
        <v>6423</v>
      </c>
      <c r="D977" s="45" t="s">
        <v>8152</v>
      </c>
      <c r="E977" s="45" t="s">
        <v>6427</v>
      </c>
      <c r="F977" s="46">
        <v>-61</v>
      </c>
      <c r="G977" s="45" t="s">
        <v>34</v>
      </c>
      <c r="H977" s="45" t="s">
        <v>7701</v>
      </c>
      <c r="I977" s="45" t="s">
        <v>54</v>
      </c>
      <c r="J977">
        <f>VLOOKUP(B977,自助退!B:F,5,FALSE)</f>
        <v>61</v>
      </c>
      <c r="K977" t="str">
        <f t="shared" si="15"/>
        <v/>
      </c>
    </row>
    <row r="978" spans="1:11" ht="13.5" hidden="1" customHeight="1">
      <c r="A978" s="47">
        <v>42914.640555555554</v>
      </c>
      <c r="B978" s="45">
        <v>452995</v>
      </c>
      <c r="C978" s="45" t="s">
        <v>6428</v>
      </c>
      <c r="D978" s="45" t="s">
        <v>7942</v>
      </c>
      <c r="E978" s="45" t="s">
        <v>7943</v>
      </c>
      <c r="F978" s="46">
        <v>-2826</v>
      </c>
      <c r="G978" s="45" t="s">
        <v>34</v>
      </c>
      <c r="H978" s="45" t="s">
        <v>80</v>
      </c>
      <c r="I978" s="45" t="s">
        <v>54</v>
      </c>
      <c r="J978">
        <f>VLOOKUP(B978,自助退!B:F,5,FALSE)</f>
        <v>2826</v>
      </c>
      <c r="K978" t="str">
        <f t="shared" si="15"/>
        <v/>
      </c>
    </row>
    <row r="979" spans="1:11" ht="13.5" hidden="1" customHeight="1">
      <c r="A979" s="47">
        <v>42914.641446759262</v>
      </c>
      <c r="B979" s="45">
        <v>453052</v>
      </c>
      <c r="C979" s="45" t="s">
        <v>6431</v>
      </c>
      <c r="D979" s="45" t="s">
        <v>8153</v>
      </c>
      <c r="E979" s="45" t="s">
        <v>6435</v>
      </c>
      <c r="F979" s="46">
        <v>-750</v>
      </c>
      <c r="G979" s="45" t="s">
        <v>34</v>
      </c>
      <c r="H979" s="45" t="s">
        <v>71</v>
      </c>
      <c r="I979" s="45" t="s">
        <v>54</v>
      </c>
      <c r="J979">
        <f>VLOOKUP(B979,自助退!B:F,5,FALSE)</f>
        <v>750</v>
      </c>
      <c r="K979" t="str">
        <f t="shared" si="15"/>
        <v/>
      </c>
    </row>
    <row r="980" spans="1:11" ht="13.5" hidden="1" customHeight="1">
      <c r="A980" s="47">
        <v>42914.646967592591</v>
      </c>
      <c r="B980" s="45">
        <v>453380</v>
      </c>
      <c r="C980" s="45" t="s">
        <v>6436</v>
      </c>
      <c r="D980" s="45" t="s">
        <v>8154</v>
      </c>
      <c r="E980" s="45" t="s">
        <v>6440</v>
      </c>
      <c r="F980" s="46">
        <v>-12</v>
      </c>
      <c r="G980" s="45" t="s">
        <v>34</v>
      </c>
      <c r="H980" s="45" t="s">
        <v>96</v>
      </c>
      <c r="I980" s="45" t="s">
        <v>54</v>
      </c>
      <c r="J980">
        <f>VLOOKUP(B980,自助退!B:F,5,FALSE)</f>
        <v>12</v>
      </c>
      <c r="K980" t="str">
        <f t="shared" si="15"/>
        <v/>
      </c>
    </row>
    <row r="981" spans="1:11" ht="13.5" hidden="1" customHeight="1">
      <c r="A981" s="47">
        <v>42914.652303240742</v>
      </c>
      <c r="B981" s="45">
        <v>453683</v>
      </c>
      <c r="C981" s="45" t="s">
        <v>6441</v>
      </c>
      <c r="D981" s="45" t="s">
        <v>8155</v>
      </c>
      <c r="E981" s="45" t="s">
        <v>8156</v>
      </c>
      <c r="F981" s="46">
        <v>-1491</v>
      </c>
      <c r="G981" s="45" t="s">
        <v>34</v>
      </c>
      <c r="H981" s="45" t="s">
        <v>79</v>
      </c>
      <c r="I981" s="45" t="s">
        <v>54</v>
      </c>
      <c r="J981">
        <f>VLOOKUP(B981,自助退!B:F,5,FALSE)</f>
        <v>1491</v>
      </c>
      <c r="K981" t="str">
        <f t="shared" si="15"/>
        <v/>
      </c>
    </row>
    <row r="982" spans="1:11" ht="13.5" hidden="1" customHeight="1">
      <c r="A982" s="47">
        <v>42914.65247685185</v>
      </c>
      <c r="B982" s="45">
        <v>453691</v>
      </c>
      <c r="C982" s="45" t="s">
        <v>6448</v>
      </c>
      <c r="D982" s="45" t="s">
        <v>1059</v>
      </c>
      <c r="E982" s="45" t="s">
        <v>1060</v>
      </c>
      <c r="F982" s="46">
        <v>-5000</v>
      </c>
      <c r="G982" s="45" t="s">
        <v>34</v>
      </c>
      <c r="H982" s="45" t="s">
        <v>73</v>
      </c>
      <c r="I982" s="45" t="s">
        <v>54</v>
      </c>
      <c r="J982">
        <f>VLOOKUP(B982,自助退!B:F,5,FALSE)</f>
        <v>5000</v>
      </c>
      <c r="K982" t="str">
        <f t="shared" si="15"/>
        <v/>
      </c>
    </row>
    <row r="983" spans="1:11" ht="13.5" hidden="1" customHeight="1">
      <c r="A983" s="47">
        <v>42914.654108796298</v>
      </c>
      <c r="B983" s="45">
        <v>453772</v>
      </c>
      <c r="C983" s="45" t="s">
        <v>6453</v>
      </c>
      <c r="D983" s="45" t="s">
        <v>8157</v>
      </c>
      <c r="E983" s="45" t="s">
        <v>8158</v>
      </c>
      <c r="F983" s="46">
        <v>-9000</v>
      </c>
      <c r="G983" s="45" t="s">
        <v>34</v>
      </c>
      <c r="H983" s="45" t="s">
        <v>73</v>
      </c>
      <c r="I983" s="45" t="s">
        <v>54</v>
      </c>
      <c r="J983">
        <f>VLOOKUP(B983,自助退!B:F,5,FALSE)</f>
        <v>9000</v>
      </c>
      <c r="K983" t="str">
        <f t="shared" si="15"/>
        <v/>
      </c>
    </row>
    <row r="984" spans="1:11" ht="13.5" hidden="1" customHeight="1">
      <c r="A984" s="47">
        <v>42914.654780092591</v>
      </c>
      <c r="B984" s="45">
        <v>453819</v>
      </c>
      <c r="C984" s="45" t="s">
        <v>6458</v>
      </c>
      <c r="D984" s="45" t="s">
        <v>8157</v>
      </c>
      <c r="E984" s="45" t="s">
        <v>8158</v>
      </c>
      <c r="F984" s="46">
        <v>-1000</v>
      </c>
      <c r="G984" s="45" t="s">
        <v>34</v>
      </c>
      <c r="H984" s="45" t="s">
        <v>73</v>
      </c>
      <c r="I984" s="45" t="s">
        <v>54</v>
      </c>
      <c r="J984">
        <f>VLOOKUP(B984,自助退!B:F,5,FALSE)</f>
        <v>1000</v>
      </c>
      <c r="K984" t="str">
        <f t="shared" si="15"/>
        <v/>
      </c>
    </row>
    <row r="985" spans="1:11" ht="13.5" hidden="1" customHeight="1">
      <c r="A985" s="47">
        <v>42914.661261574074</v>
      </c>
      <c r="B985" s="45">
        <v>454139</v>
      </c>
      <c r="C985" s="45" t="s">
        <v>6461</v>
      </c>
      <c r="D985" s="45" t="s">
        <v>8159</v>
      </c>
      <c r="E985" s="45" t="s">
        <v>6465</v>
      </c>
      <c r="F985" s="46">
        <v>-911</v>
      </c>
      <c r="G985" s="45" t="s">
        <v>34</v>
      </c>
      <c r="H985" s="45" t="s">
        <v>86</v>
      </c>
      <c r="I985" s="45" t="s">
        <v>54</v>
      </c>
      <c r="J985">
        <f>VLOOKUP(B985,自助退!B:F,5,FALSE)</f>
        <v>911</v>
      </c>
      <c r="K985" t="str">
        <f t="shared" si="15"/>
        <v/>
      </c>
    </row>
    <row r="986" spans="1:11" ht="13.5" hidden="1" customHeight="1">
      <c r="A986" s="47">
        <v>42914.666712962964</v>
      </c>
      <c r="B986" s="45">
        <v>454414</v>
      </c>
      <c r="C986" s="45" t="s">
        <v>6466</v>
      </c>
      <c r="D986" s="45" t="s">
        <v>8160</v>
      </c>
      <c r="E986" s="45" t="s">
        <v>6470</v>
      </c>
      <c r="F986" s="46">
        <v>-500</v>
      </c>
      <c r="G986" s="45" t="s">
        <v>34</v>
      </c>
      <c r="H986" s="45" t="s">
        <v>72</v>
      </c>
      <c r="I986" s="45" t="s">
        <v>54</v>
      </c>
      <c r="J986">
        <f>VLOOKUP(B986,自助退!B:F,5,FALSE)</f>
        <v>500</v>
      </c>
      <c r="K986" t="str">
        <f t="shared" si="15"/>
        <v/>
      </c>
    </row>
    <row r="987" spans="1:11" ht="13.5" hidden="1" customHeight="1">
      <c r="A987" s="47">
        <v>42914.667233796295</v>
      </c>
      <c r="B987" s="45">
        <v>454452</v>
      </c>
      <c r="C987" s="45" t="s">
        <v>6471</v>
      </c>
      <c r="D987" s="45" t="s">
        <v>8160</v>
      </c>
      <c r="E987" s="45" t="s">
        <v>6470</v>
      </c>
      <c r="F987" s="46">
        <v>-200</v>
      </c>
      <c r="G987" s="45" t="s">
        <v>34</v>
      </c>
      <c r="H987" s="45" t="s">
        <v>72</v>
      </c>
      <c r="I987" s="45" t="s">
        <v>54</v>
      </c>
      <c r="J987">
        <f>VLOOKUP(B987,自助退!B:F,5,FALSE)</f>
        <v>200</v>
      </c>
      <c r="K987" t="str">
        <f t="shared" si="15"/>
        <v/>
      </c>
    </row>
    <row r="988" spans="1:11" ht="13.5" hidden="1" customHeight="1">
      <c r="A988" s="47">
        <v>42914.669571759259</v>
      </c>
      <c r="B988" s="45">
        <v>454555</v>
      </c>
      <c r="C988" s="45" t="s">
        <v>6474</v>
      </c>
      <c r="D988" s="45" t="s">
        <v>8160</v>
      </c>
      <c r="E988" s="45" t="s">
        <v>6470</v>
      </c>
      <c r="F988" s="46">
        <v>-50</v>
      </c>
      <c r="G988" s="45" t="s">
        <v>34</v>
      </c>
      <c r="H988" s="45" t="s">
        <v>67</v>
      </c>
      <c r="I988" s="45" t="s">
        <v>54</v>
      </c>
      <c r="J988">
        <f>VLOOKUP(B988,自助退!B:F,5,FALSE)</f>
        <v>50</v>
      </c>
      <c r="K988" t="str">
        <f t="shared" si="15"/>
        <v/>
      </c>
    </row>
    <row r="989" spans="1:11" ht="13.5" hidden="1" customHeight="1">
      <c r="A989" s="47">
        <v>42914.674085648148</v>
      </c>
      <c r="B989" s="45">
        <v>454752</v>
      </c>
      <c r="C989" s="45" t="s">
        <v>6477</v>
      </c>
      <c r="D989" s="45" t="s">
        <v>8161</v>
      </c>
      <c r="E989" s="45" t="s">
        <v>6481</v>
      </c>
      <c r="F989" s="46">
        <v>-2000</v>
      </c>
      <c r="G989" s="45" t="s">
        <v>34</v>
      </c>
      <c r="H989" s="45" t="s">
        <v>76</v>
      </c>
      <c r="I989" s="45" t="s">
        <v>54</v>
      </c>
      <c r="J989">
        <f>VLOOKUP(B989,自助退!B:F,5,FALSE)</f>
        <v>2000</v>
      </c>
      <c r="K989" t="str">
        <f t="shared" si="15"/>
        <v/>
      </c>
    </row>
    <row r="990" spans="1:11" ht="13.5" hidden="1" customHeight="1">
      <c r="A990" s="47">
        <v>42914.675069444442</v>
      </c>
      <c r="B990" s="45">
        <v>454800</v>
      </c>
      <c r="C990" s="45" t="s">
        <v>332</v>
      </c>
      <c r="D990" s="45" t="s">
        <v>8162</v>
      </c>
      <c r="E990" s="45" t="s">
        <v>8163</v>
      </c>
      <c r="F990" s="46">
        <v>-800</v>
      </c>
      <c r="G990" s="45" t="s">
        <v>34</v>
      </c>
      <c r="H990" s="45" t="s">
        <v>76</v>
      </c>
      <c r="I990" s="45" t="s">
        <v>60</v>
      </c>
      <c r="J990">
        <f>VLOOKUP(B990,自助退!B:F,5,FALSE)</f>
        <v>800</v>
      </c>
      <c r="K990" t="str">
        <f t="shared" si="15"/>
        <v/>
      </c>
    </row>
    <row r="991" spans="1:11" ht="13.5" hidden="1" customHeight="1">
      <c r="A991" s="47">
        <v>42914.686331018522</v>
      </c>
      <c r="B991" s="45">
        <v>455265</v>
      </c>
      <c r="C991" s="45" t="s">
        <v>6482</v>
      </c>
      <c r="D991" s="45" t="s">
        <v>8164</v>
      </c>
      <c r="E991" s="45" t="s">
        <v>6486</v>
      </c>
      <c r="F991" s="46">
        <v>-192</v>
      </c>
      <c r="G991" s="45" t="s">
        <v>34</v>
      </c>
      <c r="H991" s="45" t="s">
        <v>78</v>
      </c>
      <c r="I991" s="45" t="s">
        <v>54</v>
      </c>
      <c r="J991">
        <f>VLOOKUP(B991,自助退!B:F,5,FALSE)</f>
        <v>192</v>
      </c>
      <c r="K991" t="str">
        <f t="shared" si="15"/>
        <v/>
      </c>
    </row>
    <row r="992" spans="1:11" ht="13.5" hidden="1" customHeight="1">
      <c r="A992" s="47">
        <v>42914.68787037037</v>
      </c>
      <c r="B992" s="45">
        <v>455332</v>
      </c>
      <c r="C992" s="45" t="s">
        <v>6487</v>
      </c>
      <c r="D992" s="45" t="s">
        <v>8165</v>
      </c>
      <c r="E992" s="45" t="s">
        <v>6491</v>
      </c>
      <c r="F992" s="46">
        <v>-789</v>
      </c>
      <c r="G992" s="45" t="s">
        <v>34</v>
      </c>
      <c r="H992" s="45" t="s">
        <v>879</v>
      </c>
      <c r="I992" s="45" t="s">
        <v>54</v>
      </c>
      <c r="J992">
        <f>VLOOKUP(B992,自助退!B:F,5,FALSE)</f>
        <v>789</v>
      </c>
      <c r="K992" t="str">
        <f t="shared" si="15"/>
        <v/>
      </c>
    </row>
    <row r="993" spans="1:11" ht="13.5" hidden="1" customHeight="1">
      <c r="A993" s="47">
        <v>42914.695104166669</v>
      </c>
      <c r="B993" s="45">
        <v>455635</v>
      </c>
      <c r="C993" s="45" t="s">
        <v>332</v>
      </c>
      <c r="D993" s="45" t="s">
        <v>8166</v>
      </c>
      <c r="E993" s="45" t="s">
        <v>6496</v>
      </c>
      <c r="F993" s="46">
        <v>-836</v>
      </c>
      <c r="G993" s="45" t="s">
        <v>34</v>
      </c>
      <c r="H993" s="45" t="s">
        <v>73</v>
      </c>
      <c r="I993" s="45" t="s">
        <v>60</v>
      </c>
      <c r="J993">
        <f>VLOOKUP(B993,自助退!B:F,5,FALSE)</f>
        <v>836</v>
      </c>
      <c r="K993" t="str">
        <f t="shared" si="15"/>
        <v/>
      </c>
    </row>
    <row r="994" spans="1:11" ht="13.5" hidden="1" customHeight="1">
      <c r="A994" s="47">
        <v>42914.698263888888</v>
      </c>
      <c r="B994" s="45">
        <v>455778</v>
      </c>
      <c r="C994" s="45" t="s">
        <v>6497</v>
      </c>
      <c r="D994" s="45" t="s">
        <v>8167</v>
      </c>
      <c r="E994" s="45" t="s">
        <v>6501</v>
      </c>
      <c r="F994" s="46">
        <v>-60</v>
      </c>
      <c r="G994" s="45" t="s">
        <v>34</v>
      </c>
      <c r="H994" s="45" t="s">
        <v>80</v>
      </c>
      <c r="I994" s="45" t="s">
        <v>54</v>
      </c>
      <c r="J994">
        <f>VLOOKUP(B994,自助退!B:F,5,FALSE)</f>
        <v>60</v>
      </c>
      <c r="K994" t="str">
        <f t="shared" si="15"/>
        <v/>
      </c>
    </row>
    <row r="995" spans="1:11" ht="13.5" hidden="1" customHeight="1">
      <c r="A995" s="47">
        <v>42914.705277777779</v>
      </c>
      <c r="B995" s="45">
        <v>456064</v>
      </c>
      <c r="C995" s="45" t="s">
        <v>6502</v>
      </c>
      <c r="D995" s="45" t="s">
        <v>8168</v>
      </c>
      <c r="E995" s="45" t="s">
        <v>6506</v>
      </c>
      <c r="F995" s="46">
        <v>-1277</v>
      </c>
      <c r="G995" s="45" t="s">
        <v>34</v>
      </c>
      <c r="H995" s="45" t="s">
        <v>77</v>
      </c>
      <c r="I995" s="45" t="s">
        <v>54</v>
      </c>
      <c r="J995">
        <f>VLOOKUP(B995,自助退!B:F,5,FALSE)</f>
        <v>1277</v>
      </c>
      <c r="K995" t="str">
        <f t="shared" si="15"/>
        <v/>
      </c>
    </row>
    <row r="996" spans="1:11" ht="13.5" hidden="1" customHeight="1">
      <c r="A996" s="47">
        <v>42914.712569444448</v>
      </c>
      <c r="B996" s="45">
        <v>456304</v>
      </c>
      <c r="C996" s="45" t="s">
        <v>6507</v>
      </c>
      <c r="D996" s="45" t="s">
        <v>8169</v>
      </c>
      <c r="E996" s="45" t="s">
        <v>6511</v>
      </c>
      <c r="F996" s="46">
        <v>-492</v>
      </c>
      <c r="G996" s="45" t="s">
        <v>34</v>
      </c>
      <c r="H996" s="45" t="s">
        <v>86</v>
      </c>
      <c r="I996" s="45" t="s">
        <v>54</v>
      </c>
      <c r="J996">
        <f>VLOOKUP(B996,自助退!B:F,5,FALSE)</f>
        <v>492</v>
      </c>
      <c r="K996" t="str">
        <f t="shared" si="15"/>
        <v/>
      </c>
    </row>
    <row r="997" spans="1:11" ht="13.5" hidden="1" customHeight="1">
      <c r="A997" s="47">
        <v>42914.720057870371</v>
      </c>
      <c r="B997" s="45">
        <v>456550</v>
      </c>
      <c r="C997" s="45" t="s">
        <v>6512</v>
      </c>
      <c r="D997" s="45" t="s">
        <v>8170</v>
      </c>
      <c r="E997" s="45" t="s">
        <v>6516</v>
      </c>
      <c r="F997" s="46">
        <v>-90</v>
      </c>
      <c r="G997" s="45" t="s">
        <v>34</v>
      </c>
      <c r="H997" s="45" t="s">
        <v>97</v>
      </c>
      <c r="I997" s="45" t="s">
        <v>54</v>
      </c>
      <c r="J997">
        <f>VLOOKUP(B997,自助退!B:F,5,FALSE)</f>
        <v>90</v>
      </c>
      <c r="K997" t="str">
        <f t="shared" si="15"/>
        <v/>
      </c>
    </row>
    <row r="998" spans="1:11" ht="13.5" hidden="1" customHeight="1">
      <c r="A998" s="47">
        <v>42914.721273148149</v>
      </c>
      <c r="B998" s="45">
        <v>456600</v>
      </c>
      <c r="C998" s="45" t="s">
        <v>6517</v>
      </c>
      <c r="D998" s="45" t="s">
        <v>8171</v>
      </c>
      <c r="E998" s="45" t="s">
        <v>8172</v>
      </c>
      <c r="F998" s="46">
        <v>-85</v>
      </c>
      <c r="G998" s="45" t="s">
        <v>34</v>
      </c>
      <c r="H998" s="45" t="s">
        <v>8173</v>
      </c>
      <c r="I998" s="45" t="s">
        <v>54</v>
      </c>
      <c r="J998">
        <f>VLOOKUP(B998,自助退!B:F,5,FALSE)</f>
        <v>85</v>
      </c>
      <c r="K998" t="str">
        <f t="shared" si="15"/>
        <v/>
      </c>
    </row>
    <row r="999" spans="1:11" ht="13.5" hidden="1" customHeight="1">
      <c r="A999" s="47">
        <v>42914.73238425926</v>
      </c>
      <c r="B999" s="45">
        <v>456861</v>
      </c>
      <c r="C999" s="45" t="s">
        <v>6522</v>
      </c>
      <c r="D999" s="45" t="s">
        <v>8174</v>
      </c>
      <c r="E999" s="45" t="s">
        <v>6526</v>
      </c>
      <c r="F999" s="46">
        <v>-500</v>
      </c>
      <c r="G999" s="45" t="s">
        <v>34</v>
      </c>
      <c r="H999" s="45" t="s">
        <v>94</v>
      </c>
      <c r="I999" s="45" t="s">
        <v>54</v>
      </c>
      <c r="J999">
        <f>VLOOKUP(B999,自助退!B:F,5,FALSE)</f>
        <v>500</v>
      </c>
      <c r="K999" t="str">
        <f t="shared" si="15"/>
        <v/>
      </c>
    </row>
    <row r="1000" spans="1:11" ht="13.5" hidden="1" customHeight="1">
      <c r="A1000" s="47">
        <v>42914.737662037034</v>
      </c>
      <c r="B1000" s="45">
        <v>456970</v>
      </c>
      <c r="C1000" s="45" t="s">
        <v>6527</v>
      </c>
      <c r="D1000" s="45" t="s">
        <v>8175</v>
      </c>
      <c r="E1000" s="45" t="s">
        <v>6531</v>
      </c>
      <c r="F1000" s="46">
        <v>-42</v>
      </c>
      <c r="G1000" s="45" t="s">
        <v>34</v>
      </c>
      <c r="H1000" s="45" t="s">
        <v>93</v>
      </c>
      <c r="I1000" s="45" t="s">
        <v>54</v>
      </c>
      <c r="J1000">
        <f>VLOOKUP(B1000,自助退!B:F,5,FALSE)</f>
        <v>42</v>
      </c>
      <c r="K1000" t="str">
        <f t="shared" si="15"/>
        <v/>
      </c>
    </row>
    <row r="1001" spans="1:11" ht="13.5" hidden="1" customHeight="1">
      <c r="A1001" s="47">
        <v>42914.738229166665</v>
      </c>
      <c r="B1001" s="45">
        <v>456977</v>
      </c>
      <c r="C1001" s="45" t="s">
        <v>6532</v>
      </c>
      <c r="D1001" s="45" t="s">
        <v>8176</v>
      </c>
      <c r="E1001" s="45" t="s">
        <v>6536</v>
      </c>
      <c r="F1001" s="46">
        <v>-479</v>
      </c>
      <c r="G1001" s="45" t="s">
        <v>34</v>
      </c>
      <c r="H1001" s="45" t="s">
        <v>78</v>
      </c>
      <c r="I1001" s="45" t="s">
        <v>54</v>
      </c>
      <c r="J1001">
        <f>VLOOKUP(B1001,自助退!B:F,5,FALSE)</f>
        <v>479</v>
      </c>
      <c r="K1001" t="str">
        <f t="shared" si="15"/>
        <v/>
      </c>
    </row>
    <row r="1002" spans="1:11" ht="13.5" hidden="1" customHeight="1">
      <c r="A1002" s="47">
        <v>42914.747303240743</v>
      </c>
      <c r="B1002" s="45">
        <v>457089</v>
      </c>
      <c r="C1002" s="45" t="s">
        <v>6537</v>
      </c>
      <c r="D1002" s="45" t="s">
        <v>8177</v>
      </c>
      <c r="E1002" s="45" t="s">
        <v>6541</v>
      </c>
      <c r="F1002" s="46">
        <v>-371</v>
      </c>
      <c r="G1002" s="45" t="s">
        <v>34</v>
      </c>
      <c r="H1002" s="45" t="s">
        <v>71</v>
      </c>
      <c r="I1002" s="45" t="s">
        <v>54</v>
      </c>
      <c r="J1002">
        <f>VLOOKUP(B1002,自助退!B:F,5,FALSE)</f>
        <v>371</v>
      </c>
      <c r="K1002" t="str">
        <f t="shared" si="15"/>
        <v/>
      </c>
    </row>
    <row r="1003" spans="1:11" ht="13.5" hidden="1" customHeight="1">
      <c r="A1003" s="47">
        <v>42914.757164351853</v>
      </c>
      <c r="B1003" s="45">
        <v>457195</v>
      </c>
      <c r="C1003" s="45" t="s">
        <v>6542</v>
      </c>
      <c r="D1003" s="45" t="s">
        <v>453</v>
      </c>
      <c r="E1003" s="45" t="s">
        <v>454</v>
      </c>
      <c r="F1003" s="46">
        <v>-70</v>
      </c>
      <c r="G1003" s="45" t="s">
        <v>34</v>
      </c>
      <c r="H1003" s="45" t="s">
        <v>69</v>
      </c>
      <c r="I1003" s="45" t="s">
        <v>54</v>
      </c>
      <c r="J1003">
        <f>VLOOKUP(B1003,自助退!B:F,5,FALSE)</f>
        <v>70</v>
      </c>
      <c r="K1003" t="str">
        <f t="shared" ref="K1003:K1066" si="16">IF(J1003=F1003*-1,"",1)</f>
        <v/>
      </c>
    </row>
    <row r="1004" spans="1:11" ht="13.5" hidden="1" customHeight="1">
      <c r="A1004" s="47">
        <v>42914.761874999997</v>
      </c>
      <c r="B1004" s="45">
        <v>457218</v>
      </c>
      <c r="C1004" s="45" t="s">
        <v>6546</v>
      </c>
      <c r="D1004" s="45" t="s">
        <v>8178</v>
      </c>
      <c r="E1004" s="45" t="s">
        <v>6545</v>
      </c>
      <c r="F1004" s="46">
        <v>-380</v>
      </c>
      <c r="G1004" s="45" t="s">
        <v>34</v>
      </c>
      <c r="H1004" s="45" t="s">
        <v>81</v>
      </c>
      <c r="I1004" s="45" t="s">
        <v>54</v>
      </c>
      <c r="J1004">
        <f>VLOOKUP(B1004,自助退!B:F,5,FALSE)</f>
        <v>380</v>
      </c>
      <c r="K1004" t="str">
        <f t="shared" si="16"/>
        <v/>
      </c>
    </row>
    <row r="1005" spans="1:11" ht="13.5" hidden="1" customHeight="1">
      <c r="A1005" s="47">
        <v>42914.838541666664</v>
      </c>
      <c r="B1005" s="45">
        <v>457400</v>
      </c>
      <c r="C1005" s="45" t="s">
        <v>6549</v>
      </c>
      <c r="D1005" s="45" t="s">
        <v>8179</v>
      </c>
      <c r="E1005" s="45" t="s">
        <v>6553</v>
      </c>
      <c r="F1005" s="46">
        <v>-115</v>
      </c>
      <c r="G1005" s="45" t="s">
        <v>34</v>
      </c>
      <c r="H1005" s="45" t="s">
        <v>99</v>
      </c>
      <c r="I1005" s="45" t="s">
        <v>54</v>
      </c>
      <c r="J1005">
        <f>VLOOKUP(B1005,自助退!B:F,5,FALSE)</f>
        <v>115</v>
      </c>
      <c r="K1005" t="str">
        <f t="shared" si="16"/>
        <v/>
      </c>
    </row>
    <row r="1006" spans="1:11" ht="13.5" hidden="1" customHeight="1">
      <c r="A1006" s="47">
        <v>42914.875092592592</v>
      </c>
      <c r="B1006" s="45">
        <v>457507</v>
      </c>
      <c r="C1006" s="45" t="s">
        <v>6554</v>
      </c>
      <c r="D1006" s="45" t="s">
        <v>8180</v>
      </c>
      <c r="E1006" s="45" t="s">
        <v>6558</v>
      </c>
      <c r="F1006" s="46">
        <v>-500</v>
      </c>
      <c r="G1006" s="45" t="s">
        <v>34</v>
      </c>
      <c r="H1006" s="45" t="s">
        <v>74</v>
      </c>
      <c r="I1006" s="45" t="s">
        <v>54</v>
      </c>
      <c r="J1006">
        <f>VLOOKUP(B1006,自助退!B:F,5,FALSE)</f>
        <v>500</v>
      </c>
      <c r="K1006" t="str">
        <f t="shared" si="16"/>
        <v/>
      </c>
    </row>
    <row r="1007" spans="1:11" ht="13.5" hidden="1" customHeight="1">
      <c r="A1007" s="47">
        <v>42914.875543981485</v>
      </c>
      <c r="B1007" s="45">
        <v>457509</v>
      </c>
      <c r="C1007" s="45" t="s">
        <v>6559</v>
      </c>
      <c r="D1007" s="45" t="s">
        <v>8180</v>
      </c>
      <c r="E1007" s="45" t="s">
        <v>6558</v>
      </c>
      <c r="F1007" s="46">
        <v>-182</v>
      </c>
      <c r="G1007" s="45" t="s">
        <v>34</v>
      </c>
      <c r="H1007" s="45" t="s">
        <v>74</v>
      </c>
      <c r="I1007" s="45" t="s">
        <v>54</v>
      </c>
      <c r="J1007">
        <f>VLOOKUP(B1007,自助退!B:F,5,FALSE)</f>
        <v>182</v>
      </c>
      <c r="K1007" t="str">
        <f t="shared" si="16"/>
        <v/>
      </c>
    </row>
    <row r="1008" spans="1:11" hidden="1">
      <c r="A1008" s="47">
        <v>42915.31659722222</v>
      </c>
      <c r="B1008" s="45">
        <v>458084</v>
      </c>
      <c r="C1008" s="45" t="s">
        <v>6562</v>
      </c>
      <c r="D1008" s="45" t="s">
        <v>8181</v>
      </c>
      <c r="E1008" s="45" t="s">
        <v>8182</v>
      </c>
      <c r="F1008" s="46">
        <v>-2908</v>
      </c>
      <c r="G1008" s="45" t="s">
        <v>34</v>
      </c>
      <c r="H1008" s="45" t="s">
        <v>88</v>
      </c>
      <c r="I1008" s="45" t="s">
        <v>54</v>
      </c>
      <c r="J1008">
        <f>VLOOKUP(B1008,自助退!B:F,5,FALSE)</f>
        <v>2908</v>
      </c>
      <c r="K1008" t="str">
        <f t="shared" si="16"/>
        <v/>
      </c>
    </row>
    <row r="1009" spans="1:11" hidden="1">
      <c r="A1009" s="47">
        <v>42915.326099537036</v>
      </c>
      <c r="B1009" s="45">
        <v>458248</v>
      </c>
      <c r="C1009" s="45" t="s">
        <v>332</v>
      </c>
      <c r="D1009" s="45" t="s">
        <v>8183</v>
      </c>
      <c r="E1009" s="45" t="s">
        <v>6571</v>
      </c>
      <c r="F1009" s="46">
        <v>-1121</v>
      </c>
      <c r="G1009" s="45" t="s">
        <v>34</v>
      </c>
      <c r="H1009" s="45" t="s">
        <v>79</v>
      </c>
      <c r="I1009" s="45" t="s">
        <v>60</v>
      </c>
      <c r="J1009">
        <f>VLOOKUP(B1009,自助退!B:F,5,FALSE)</f>
        <v>1121</v>
      </c>
      <c r="K1009" t="str">
        <f t="shared" si="16"/>
        <v/>
      </c>
    </row>
    <row r="1010" spans="1:11" hidden="1">
      <c r="A1010" s="47">
        <v>42915.351886574077</v>
      </c>
      <c r="B1010" s="45">
        <v>459352</v>
      </c>
      <c r="C1010" s="45" t="s">
        <v>332</v>
      </c>
      <c r="D1010" s="45" t="s">
        <v>8184</v>
      </c>
      <c r="E1010" s="45" t="s">
        <v>6575</v>
      </c>
      <c r="F1010" s="46">
        <v>-32</v>
      </c>
      <c r="G1010" s="45" t="s">
        <v>34</v>
      </c>
      <c r="H1010" s="45" t="s">
        <v>67</v>
      </c>
      <c r="I1010" s="45" t="s">
        <v>60</v>
      </c>
      <c r="J1010">
        <f>VLOOKUP(B1010,自助退!B:F,5,FALSE)</f>
        <v>32</v>
      </c>
      <c r="K1010" t="str">
        <f t="shared" si="16"/>
        <v/>
      </c>
    </row>
    <row r="1011" spans="1:11" hidden="1">
      <c r="A1011" s="47">
        <v>42915.363611111112</v>
      </c>
      <c r="B1011" s="45">
        <v>460266</v>
      </c>
      <c r="C1011" s="45" t="s">
        <v>332</v>
      </c>
      <c r="D1011" s="45" t="s">
        <v>8185</v>
      </c>
      <c r="E1011" s="45" t="s">
        <v>6580</v>
      </c>
      <c r="F1011" s="46">
        <v>-150</v>
      </c>
      <c r="G1011" s="45" t="s">
        <v>34</v>
      </c>
      <c r="H1011" s="45" t="s">
        <v>78</v>
      </c>
      <c r="I1011" s="45" t="s">
        <v>60</v>
      </c>
      <c r="J1011">
        <f>VLOOKUP(B1011,自助退!B:F,5,FALSE)</f>
        <v>150</v>
      </c>
      <c r="K1011" t="str">
        <f t="shared" si="16"/>
        <v/>
      </c>
    </row>
    <row r="1012" spans="1:11" hidden="1">
      <c r="A1012" s="47">
        <v>42915.36650462963</v>
      </c>
      <c r="B1012" s="45">
        <v>460507</v>
      </c>
      <c r="C1012" s="45" t="s">
        <v>6581</v>
      </c>
      <c r="D1012" s="45" t="s">
        <v>8186</v>
      </c>
      <c r="E1012" s="45" t="s">
        <v>6585</v>
      </c>
      <c r="F1012" s="46">
        <v>-74</v>
      </c>
      <c r="G1012" s="45" t="s">
        <v>34</v>
      </c>
      <c r="H1012" s="45" t="s">
        <v>81</v>
      </c>
      <c r="I1012" s="45" t="s">
        <v>54</v>
      </c>
      <c r="J1012">
        <f>VLOOKUP(B1012,自助退!B:F,5,FALSE)</f>
        <v>74</v>
      </c>
      <c r="K1012" t="str">
        <f t="shared" si="16"/>
        <v/>
      </c>
    </row>
    <row r="1013" spans="1:11" hidden="1">
      <c r="A1013" s="47">
        <v>42915.368969907409</v>
      </c>
      <c r="B1013" s="45">
        <v>460683</v>
      </c>
      <c r="C1013" s="45" t="s">
        <v>332</v>
      </c>
      <c r="D1013" s="45" t="s">
        <v>8187</v>
      </c>
      <c r="E1013" s="45" t="s">
        <v>6737</v>
      </c>
      <c r="F1013" s="46">
        <v>-500</v>
      </c>
      <c r="G1013" s="45" t="s">
        <v>34</v>
      </c>
      <c r="H1013" s="45" t="s">
        <v>92</v>
      </c>
      <c r="I1013" s="45" t="s">
        <v>60</v>
      </c>
      <c r="J1013">
        <f>VLOOKUP(B1013,自助退!B:F,5,FALSE)</f>
        <v>500</v>
      </c>
      <c r="K1013" t="str">
        <f t="shared" si="16"/>
        <v/>
      </c>
    </row>
    <row r="1014" spans="1:11" hidden="1">
      <c r="A1014" s="47">
        <v>42915.371354166666</v>
      </c>
      <c r="B1014" s="45">
        <v>460891</v>
      </c>
      <c r="C1014" s="45" t="s">
        <v>6586</v>
      </c>
      <c r="D1014" s="45" t="s">
        <v>8188</v>
      </c>
      <c r="E1014" s="45" t="s">
        <v>8189</v>
      </c>
      <c r="F1014" s="46">
        <v>-300</v>
      </c>
      <c r="G1014" s="45" t="s">
        <v>34</v>
      </c>
      <c r="H1014" s="45" t="s">
        <v>80</v>
      </c>
      <c r="I1014" s="45" t="s">
        <v>54</v>
      </c>
      <c r="J1014">
        <f>VLOOKUP(B1014,自助退!B:F,5,FALSE)</f>
        <v>300</v>
      </c>
      <c r="K1014" t="str">
        <f t="shared" si="16"/>
        <v/>
      </c>
    </row>
    <row r="1015" spans="1:11" hidden="1">
      <c r="A1015" s="47">
        <v>42915.372546296298</v>
      </c>
      <c r="B1015" s="45">
        <v>460971</v>
      </c>
      <c r="C1015" s="45" t="s">
        <v>6591</v>
      </c>
      <c r="D1015" s="45" t="s">
        <v>8190</v>
      </c>
      <c r="E1015" s="45" t="s">
        <v>6595</v>
      </c>
      <c r="F1015" s="46">
        <v>-20</v>
      </c>
      <c r="G1015" s="45" t="s">
        <v>34</v>
      </c>
      <c r="H1015" s="45" t="s">
        <v>89</v>
      </c>
      <c r="I1015" s="45" t="s">
        <v>54</v>
      </c>
      <c r="J1015">
        <f>VLOOKUP(B1015,自助退!B:F,5,FALSE)</f>
        <v>20</v>
      </c>
      <c r="K1015" t="str">
        <f t="shared" si="16"/>
        <v/>
      </c>
    </row>
    <row r="1016" spans="1:11" hidden="1">
      <c r="A1016" s="47">
        <v>42915.3827662037</v>
      </c>
      <c r="B1016" s="45">
        <v>461751</v>
      </c>
      <c r="C1016" s="45" t="s">
        <v>6596</v>
      </c>
      <c r="D1016" s="45" t="s">
        <v>8191</v>
      </c>
      <c r="E1016" s="45" t="s">
        <v>8192</v>
      </c>
      <c r="F1016" s="46">
        <v>-1477</v>
      </c>
      <c r="G1016" s="45" t="s">
        <v>34</v>
      </c>
      <c r="H1016" s="45" t="s">
        <v>335</v>
      </c>
      <c r="I1016" s="45" t="s">
        <v>54</v>
      </c>
      <c r="J1016">
        <f>VLOOKUP(B1016,自助退!B:F,5,FALSE)</f>
        <v>1477</v>
      </c>
      <c r="K1016" t="str">
        <f t="shared" si="16"/>
        <v/>
      </c>
    </row>
    <row r="1017" spans="1:11" hidden="1">
      <c r="A1017" s="47">
        <v>42915.390416666669</v>
      </c>
      <c r="B1017" s="45">
        <v>462366</v>
      </c>
      <c r="C1017" s="45" t="s">
        <v>6601</v>
      </c>
      <c r="D1017" s="45" t="s">
        <v>8193</v>
      </c>
      <c r="E1017" s="45" t="s">
        <v>6605</v>
      </c>
      <c r="F1017" s="46">
        <v>-177</v>
      </c>
      <c r="G1017" s="45" t="s">
        <v>34</v>
      </c>
      <c r="H1017" s="45" t="s">
        <v>93</v>
      </c>
      <c r="I1017" s="45" t="s">
        <v>54</v>
      </c>
      <c r="J1017">
        <f>VLOOKUP(B1017,自助退!B:F,5,FALSE)</f>
        <v>177</v>
      </c>
      <c r="K1017" t="str">
        <f t="shared" si="16"/>
        <v/>
      </c>
    </row>
    <row r="1018" spans="1:11" hidden="1">
      <c r="A1018" s="47">
        <v>42915.396620370368</v>
      </c>
      <c r="B1018" s="45">
        <v>462893</v>
      </c>
      <c r="C1018" s="45" t="s">
        <v>332</v>
      </c>
      <c r="D1018" s="45" t="s">
        <v>8194</v>
      </c>
      <c r="E1018" s="45" t="s">
        <v>8195</v>
      </c>
      <c r="F1018" s="46">
        <v>-7054</v>
      </c>
      <c r="G1018" s="45" t="s">
        <v>34</v>
      </c>
      <c r="H1018" s="45" t="s">
        <v>78</v>
      </c>
      <c r="I1018" s="45" t="s">
        <v>60</v>
      </c>
      <c r="J1018">
        <f>VLOOKUP(B1018,自助退!B:F,5,FALSE)</f>
        <v>7054</v>
      </c>
      <c r="K1018" t="str">
        <f t="shared" si="16"/>
        <v/>
      </c>
    </row>
    <row r="1019" spans="1:11" hidden="1">
      <c r="A1019" s="47">
        <v>42915.399733796294</v>
      </c>
      <c r="B1019" s="45">
        <v>463175</v>
      </c>
      <c r="C1019" s="45" t="s">
        <v>332</v>
      </c>
      <c r="D1019" s="45" t="s">
        <v>8196</v>
      </c>
      <c r="E1019" s="45" t="s">
        <v>6610</v>
      </c>
      <c r="F1019" s="46">
        <v>-695</v>
      </c>
      <c r="G1019" s="45" t="s">
        <v>34</v>
      </c>
      <c r="H1019" s="45" t="s">
        <v>94</v>
      </c>
      <c r="I1019" s="45" t="s">
        <v>60</v>
      </c>
      <c r="J1019">
        <f>VLOOKUP(B1019,自助退!B:F,5,FALSE)</f>
        <v>695</v>
      </c>
      <c r="K1019" t="str">
        <f t="shared" si="16"/>
        <v/>
      </c>
    </row>
    <row r="1020" spans="1:11" hidden="1">
      <c r="A1020" s="47">
        <v>42915.407175925924</v>
      </c>
      <c r="B1020" s="45">
        <v>463730</v>
      </c>
      <c r="C1020" s="45" t="s">
        <v>332</v>
      </c>
      <c r="D1020" s="45" t="s">
        <v>8197</v>
      </c>
      <c r="E1020" s="45" t="s">
        <v>6615</v>
      </c>
      <c r="F1020" s="46">
        <v>-765</v>
      </c>
      <c r="G1020" s="45" t="s">
        <v>34</v>
      </c>
      <c r="H1020" s="45" t="s">
        <v>97</v>
      </c>
      <c r="I1020" s="45" t="s">
        <v>60</v>
      </c>
      <c r="J1020">
        <f>VLOOKUP(B1020,自助退!B:F,5,FALSE)</f>
        <v>765</v>
      </c>
      <c r="K1020" t="str">
        <f t="shared" si="16"/>
        <v/>
      </c>
    </row>
    <row r="1021" spans="1:11" hidden="1">
      <c r="A1021" s="47">
        <v>42915.409236111111</v>
      </c>
      <c r="B1021" s="45">
        <v>463890</v>
      </c>
      <c r="C1021" s="45" t="s">
        <v>332</v>
      </c>
      <c r="D1021" s="45" t="s">
        <v>8198</v>
      </c>
      <c r="E1021" s="45" t="s">
        <v>8199</v>
      </c>
      <c r="F1021" s="46">
        <v>-1000</v>
      </c>
      <c r="G1021" s="45" t="s">
        <v>34</v>
      </c>
      <c r="H1021" s="45" t="s">
        <v>97</v>
      </c>
      <c r="I1021" s="45" t="s">
        <v>60</v>
      </c>
      <c r="J1021">
        <f>VLOOKUP(B1021,自助退!B:F,5,FALSE)</f>
        <v>1000</v>
      </c>
      <c r="K1021" t="str">
        <f t="shared" si="16"/>
        <v/>
      </c>
    </row>
    <row r="1022" spans="1:11" hidden="1">
      <c r="A1022" s="47">
        <v>42915.416597222225</v>
      </c>
      <c r="B1022" s="45">
        <v>464450</v>
      </c>
      <c r="C1022" s="45" t="s">
        <v>6619</v>
      </c>
      <c r="D1022" s="45" t="s">
        <v>8200</v>
      </c>
      <c r="E1022" s="45" t="s">
        <v>8201</v>
      </c>
      <c r="F1022" s="46">
        <v>-41</v>
      </c>
      <c r="G1022" s="45" t="s">
        <v>34</v>
      </c>
      <c r="H1022" s="45" t="s">
        <v>78</v>
      </c>
      <c r="I1022" s="45" t="s">
        <v>54</v>
      </c>
      <c r="J1022">
        <f>VLOOKUP(B1022,自助退!B:F,5,FALSE)</f>
        <v>41</v>
      </c>
      <c r="K1022" t="str">
        <f t="shared" si="16"/>
        <v/>
      </c>
    </row>
    <row r="1023" spans="1:11" hidden="1">
      <c r="A1023" s="47">
        <v>42915.418113425927</v>
      </c>
      <c r="B1023" s="45">
        <v>464572</v>
      </c>
      <c r="C1023" s="45" t="s">
        <v>6624</v>
      </c>
      <c r="D1023" s="45" t="s">
        <v>8202</v>
      </c>
      <c r="E1023" s="45" t="s">
        <v>6628</v>
      </c>
      <c r="F1023" s="46">
        <v>-1500</v>
      </c>
      <c r="G1023" s="45" t="s">
        <v>34</v>
      </c>
      <c r="H1023" s="45" t="s">
        <v>76</v>
      </c>
      <c r="I1023" s="45" t="s">
        <v>54</v>
      </c>
      <c r="J1023">
        <f>VLOOKUP(B1023,自助退!B:F,5,FALSE)</f>
        <v>1500</v>
      </c>
      <c r="K1023" t="str">
        <f t="shared" si="16"/>
        <v/>
      </c>
    </row>
    <row r="1024" spans="1:11" hidden="1">
      <c r="A1024" s="47">
        <v>42915.42224537037</v>
      </c>
      <c r="B1024" s="45">
        <v>464882</v>
      </c>
      <c r="C1024" s="45" t="s">
        <v>332</v>
      </c>
      <c r="D1024" s="45" t="s">
        <v>8203</v>
      </c>
      <c r="E1024" s="45" t="s">
        <v>6633</v>
      </c>
      <c r="F1024" s="46">
        <v>-63</v>
      </c>
      <c r="G1024" s="45" t="s">
        <v>34</v>
      </c>
      <c r="H1024" s="45" t="s">
        <v>78</v>
      </c>
      <c r="I1024" s="45" t="s">
        <v>60</v>
      </c>
      <c r="J1024">
        <f>VLOOKUP(B1024,自助退!B:F,5,FALSE)</f>
        <v>63</v>
      </c>
      <c r="K1024" t="str">
        <f t="shared" si="16"/>
        <v/>
      </c>
    </row>
    <row r="1025" spans="1:11" hidden="1">
      <c r="A1025" s="47">
        <v>42915.422569444447</v>
      </c>
      <c r="B1025" s="45">
        <v>464904</v>
      </c>
      <c r="C1025" s="45" t="s">
        <v>6634</v>
      </c>
      <c r="D1025" s="45" t="s">
        <v>8204</v>
      </c>
      <c r="E1025" s="45" t="s">
        <v>6638</v>
      </c>
      <c r="F1025" s="46">
        <v>-5000</v>
      </c>
      <c r="G1025" s="45" t="s">
        <v>34</v>
      </c>
      <c r="H1025" s="45" t="s">
        <v>69</v>
      </c>
      <c r="I1025" s="45" t="s">
        <v>54</v>
      </c>
      <c r="J1025">
        <f>VLOOKUP(B1025,自助退!B:F,5,FALSE)</f>
        <v>5000</v>
      </c>
      <c r="K1025" t="str">
        <f t="shared" si="16"/>
        <v/>
      </c>
    </row>
    <row r="1026" spans="1:11" hidden="1">
      <c r="A1026" s="47">
        <v>42915.423020833332</v>
      </c>
      <c r="B1026" s="45">
        <v>464943</v>
      </c>
      <c r="C1026" s="45" t="s">
        <v>6639</v>
      </c>
      <c r="D1026" s="45" t="s">
        <v>8205</v>
      </c>
      <c r="E1026" s="45" t="s">
        <v>6642</v>
      </c>
      <c r="F1026" s="46">
        <v>-63</v>
      </c>
      <c r="G1026" s="45" t="s">
        <v>34</v>
      </c>
      <c r="H1026" s="45" t="s">
        <v>78</v>
      </c>
      <c r="I1026" s="45" t="s">
        <v>54</v>
      </c>
      <c r="J1026">
        <f>VLOOKUP(B1026,自助退!B:F,5,FALSE)</f>
        <v>63</v>
      </c>
      <c r="K1026" t="str">
        <f t="shared" si="16"/>
        <v/>
      </c>
    </row>
    <row r="1027" spans="1:11" hidden="1">
      <c r="A1027" s="47">
        <v>42915.423877314817</v>
      </c>
      <c r="B1027" s="45">
        <v>465023</v>
      </c>
      <c r="C1027" s="45" t="s">
        <v>6643</v>
      </c>
      <c r="D1027" s="45" t="s">
        <v>8206</v>
      </c>
      <c r="E1027" s="45" t="s">
        <v>6647</v>
      </c>
      <c r="F1027" s="46">
        <v>-1170</v>
      </c>
      <c r="G1027" s="45" t="s">
        <v>34</v>
      </c>
      <c r="H1027" s="45" t="s">
        <v>79</v>
      </c>
      <c r="I1027" s="45" t="s">
        <v>54</v>
      </c>
      <c r="J1027">
        <f>VLOOKUP(B1027,自助退!B:F,5,FALSE)</f>
        <v>1170</v>
      </c>
      <c r="K1027" t="str">
        <f t="shared" si="16"/>
        <v/>
      </c>
    </row>
    <row r="1028" spans="1:11" hidden="1">
      <c r="A1028" s="47">
        <v>42915.438923611109</v>
      </c>
      <c r="B1028" s="45">
        <v>466156</v>
      </c>
      <c r="C1028" s="45" t="s">
        <v>6648</v>
      </c>
      <c r="D1028" s="45" t="s">
        <v>8207</v>
      </c>
      <c r="E1028" s="45" t="s">
        <v>8208</v>
      </c>
      <c r="F1028" s="46">
        <v>-42</v>
      </c>
      <c r="G1028" s="45" t="s">
        <v>34</v>
      </c>
      <c r="H1028" s="45" t="s">
        <v>7390</v>
      </c>
      <c r="I1028" s="45" t="s">
        <v>54</v>
      </c>
      <c r="J1028">
        <f>VLOOKUP(B1028,自助退!B:F,5,FALSE)</f>
        <v>42</v>
      </c>
      <c r="K1028" t="str">
        <f t="shared" si="16"/>
        <v/>
      </c>
    </row>
    <row r="1029" spans="1:11" hidden="1">
      <c r="A1029" s="47">
        <v>42915.443009259259</v>
      </c>
      <c r="B1029" s="45">
        <v>466427</v>
      </c>
      <c r="C1029" s="45" t="s">
        <v>6653</v>
      </c>
      <c r="D1029" s="45" t="s">
        <v>8209</v>
      </c>
      <c r="E1029" s="45" t="s">
        <v>6657</v>
      </c>
      <c r="F1029" s="46">
        <v>-40</v>
      </c>
      <c r="G1029" s="45" t="s">
        <v>34</v>
      </c>
      <c r="H1029" s="45" t="s">
        <v>99</v>
      </c>
      <c r="I1029" s="45" t="s">
        <v>54</v>
      </c>
      <c r="J1029">
        <f>VLOOKUP(B1029,自助退!B:F,5,FALSE)</f>
        <v>40</v>
      </c>
      <c r="K1029" t="str">
        <f t="shared" si="16"/>
        <v/>
      </c>
    </row>
    <row r="1030" spans="1:11" hidden="1">
      <c r="A1030" s="47">
        <v>42915.444907407407</v>
      </c>
      <c r="B1030" s="45">
        <v>466556</v>
      </c>
      <c r="C1030" s="45" t="s">
        <v>6658</v>
      </c>
      <c r="D1030" s="45" t="s">
        <v>8210</v>
      </c>
      <c r="E1030" s="45" t="s">
        <v>6662</v>
      </c>
      <c r="F1030" s="46">
        <v>-100</v>
      </c>
      <c r="G1030" s="45" t="s">
        <v>34</v>
      </c>
      <c r="H1030" s="45" t="s">
        <v>92</v>
      </c>
      <c r="I1030" s="45" t="s">
        <v>54</v>
      </c>
      <c r="J1030">
        <f>VLOOKUP(B1030,自助退!B:F,5,FALSE)</f>
        <v>100</v>
      </c>
      <c r="K1030" t="str">
        <f t="shared" si="16"/>
        <v/>
      </c>
    </row>
    <row r="1031" spans="1:11" hidden="1">
      <c r="A1031" s="47">
        <v>42915.447395833333</v>
      </c>
      <c r="B1031" s="45">
        <v>466697</v>
      </c>
      <c r="C1031" s="45" t="s">
        <v>6663</v>
      </c>
      <c r="D1031" s="45" t="s">
        <v>8211</v>
      </c>
      <c r="E1031" s="45" t="s">
        <v>8212</v>
      </c>
      <c r="F1031" s="46">
        <v>-1000</v>
      </c>
      <c r="G1031" s="45" t="s">
        <v>34</v>
      </c>
      <c r="H1031" s="45" t="s">
        <v>71</v>
      </c>
      <c r="I1031" s="45" t="s">
        <v>54</v>
      </c>
      <c r="J1031">
        <f>VLOOKUP(B1031,自助退!B:F,5,FALSE)</f>
        <v>1000</v>
      </c>
      <c r="K1031" t="str">
        <f t="shared" si="16"/>
        <v/>
      </c>
    </row>
    <row r="1032" spans="1:11" hidden="1">
      <c r="A1032" s="47">
        <v>42915.449664351851</v>
      </c>
      <c r="B1032" s="45">
        <v>466838</v>
      </c>
      <c r="C1032" s="45" t="s">
        <v>6668</v>
      </c>
      <c r="D1032" s="45" t="s">
        <v>8213</v>
      </c>
      <c r="E1032" s="45" t="s">
        <v>8214</v>
      </c>
      <c r="F1032" s="46">
        <v>-379</v>
      </c>
      <c r="G1032" s="45" t="s">
        <v>34</v>
      </c>
      <c r="H1032" s="45" t="s">
        <v>7390</v>
      </c>
      <c r="I1032" s="45" t="s">
        <v>54</v>
      </c>
      <c r="J1032">
        <f>VLOOKUP(B1032,自助退!B:F,5,FALSE)</f>
        <v>379</v>
      </c>
      <c r="K1032" t="str">
        <f t="shared" si="16"/>
        <v/>
      </c>
    </row>
    <row r="1033" spans="1:11" hidden="1">
      <c r="A1033" s="47">
        <v>42915.454791666663</v>
      </c>
      <c r="B1033" s="45">
        <v>467125</v>
      </c>
      <c r="C1033" s="45" t="s">
        <v>6673</v>
      </c>
      <c r="D1033" s="45" t="s">
        <v>8215</v>
      </c>
      <c r="E1033" s="45" t="s">
        <v>6677</v>
      </c>
      <c r="F1033" s="46">
        <v>-98</v>
      </c>
      <c r="G1033" s="45" t="s">
        <v>34</v>
      </c>
      <c r="H1033" s="45" t="s">
        <v>69</v>
      </c>
      <c r="I1033" s="45" t="s">
        <v>54</v>
      </c>
      <c r="J1033">
        <f>VLOOKUP(B1033,自助退!B:F,5,FALSE)</f>
        <v>98</v>
      </c>
      <c r="K1033" t="str">
        <f t="shared" si="16"/>
        <v/>
      </c>
    </row>
    <row r="1034" spans="1:11" hidden="1">
      <c r="A1034" s="47">
        <v>42915.459803240738</v>
      </c>
      <c r="B1034" s="45">
        <v>467491</v>
      </c>
      <c r="C1034" s="45" t="s">
        <v>6678</v>
      </c>
      <c r="D1034" s="45" t="s">
        <v>8216</v>
      </c>
      <c r="E1034" s="45" t="s">
        <v>8217</v>
      </c>
      <c r="F1034" s="46">
        <v>-534</v>
      </c>
      <c r="G1034" s="45" t="s">
        <v>34</v>
      </c>
      <c r="H1034" s="45" t="s">
        <v>78</v>
      </c>
      <c r="I1034" s="45" t="s">
        <v>54</v>
      </c>
      <c r="J1034">
        <f>VLOOKUP(B1034,自助退!B:F,5,FALSE)</f>
        <v>534</v>
      </c>
      <c r="K1034" t="str">
        <f t="shared" si="16"/>
        <v/>
      </c>
    </row>
    <row r="1035" spans="1:11" hidden="1">
      <c r="A1035" s="47">
        <v>42915.465671296297</v>
      </c>
      <c r="B1035" s="45">
        <v>467851</v>
      </c>
      <c r="C1035" s="45" t="s">
        <v>6683</v>
      </c>
      <c r="D1035" s="45" t="s">
        <v>8218</v>
      </c>
      <c r="E1035" s="45" t="s">
        <v>8219</v>
      </c>
      <c r="F1035" s="46">
        <v>-405</v>
      </c>
      <c r="G1035" s="45" t="s">
        <v>34</v>
      </c>
      <c r="H1035" s="45" t="s">
        <v>74</v>
      </c>
      <c r="I1035" s="45" t="s">
        <v>54</v>
      </c>
      <c r="J1035">
        <f>VLOOKUP(B1035,自助退!B:F,5,FALSE)</f>
        <v>405</v>
      </c>
      <c r="K1035" t="str">
        <f t="shared" si="16"/>
        <v/>
      </c>
    </row>
    <row r="1036" spans="1:11" hidden="1">
      <c r="A1036" s="47">
        <v>42915.466620370367</v>
      </c>
      <c r="B1036" s="45">
        <v>467913</v>
      </c>
      <c r="C1036" s="45" t="s">
        <v>6688</v>
      </c>
      <c r="D1036" s="45" t="s">
        <v>8220</v>
      </c>
      <c r="E1036" s="45" t="s">
        <v>6692</v>
      </c>
      <c r="F1036" s="46">
        <v>-892</v>
      </c>
      <c r="G1036" s="45" t="s">
        <v>34</v>
      </c>
      <c r="H1036" s="45" t="s">
        <v>74</v>
      </c>
      <c r="I1036" s="45" t="s">
        <v>54</v>
      </c>
      <c r="J1036">
        <f>VLOOKUP(B1036,自助退!B:F,5,FALSE)</f>
        <v>892</v>
      </c>
      <c r="K1036" t="str">
        <f t="shared" si="16"/>
        <v/>
      </c>
    </row>
    <row r="1037" spans="1:11" hidden="1">
      <c r="A1037" s="47">
        <v>42915.467499999999</v>
      </c>
      <c r="B1037" s="45">
        <v>467959</v>
      </c>
      <c r="C1037" s="45" t="s">
        <v>6693</v>
      </c>
      <c r="D1037" s="45" t="s">
        <v>8221</v>
      </c>
      <c r="E1037" s="45" t="s">
        <v>8222</v>
      </c>
      <c r="F1037" s="46">
        <v>-4500</v>
      </c>
      <c r="G1037" s="45" t="s">
        <v>34</v>
      </c>
      <c r="H1037" s="45" t="s">
        <v>89</v>
      </c>
      <c r="I1037" s="45" t="s">
        <v>54</v>
      </c>
      <c r="J1037">
        <f>VLOOKUP(B1037,自助退!B:F,5,FALSE)</f>
        <v>4500</v>
      </c>
      <c r="K1037" t="str">
        <f t="shared" si="16"/>
        <v/>
      </c>
    </row>
    <row r="1038" spans="1:11" hidden="1">
      <c r="A1038" s="47">
        <v>42915.470335648148</v>
      </c>
      <c r="B1038" s="45">
        <v>468130</v>
      </c>
      <c r="C1038" s="45" t="s">
        <v>6698</v>
      </c>
      <c r="D1038" s="45" t="s">
        <v>8223</v>
      </c>
      <c r="E1038" s="45" t="s">
        <v>8224</v>
      </c>
      <c r="F1038" s="46">
        <v>-200</v>
      </c>
      <c r="G1038" s="45" t="s">
        <v>34</v>
      </c>
      <c r="H1038" s="45" t="s">
        <v>71</v>
      </c>
      <c r="I1038" s="45" t="s">
        <v>54</v>
      </c>
      <c r="J1038">
        <f>VLOOKUP(B1038,自助退!B:F,5,FALSE)</f>
        <v>200</v>
      </c>
      <c r="K1038" t="str">
        <f t="shared" si="16"/>
        <v/>
      </c>
    </row>
    <row r="1039" spans="1:11" hidden="1">
      <c r="A1039" s="47">
        <v>42915.471932870372</v>
      </c>
      <c r="B1039" s="45">
        <v>468217</v>
      </c>
      <c r="C1039" s="45" t="s">
        <v>332</v>
      </c>
      <c r="D1039" s="45" t="s">
        <v>8225</v>
      </c>
      <c r="E1039" s="45" t="s">
        <v>6707</v>
      </c>
      <c r="F1039" s="46">
        <v>-400</v>
      </c>
      <c r="G1039" s="45" t="s">
        <v>34</v>
      </c>
      <c r="H1039" s="45" t="s">
        <v>93</v>
      </c>
      <c r="I1039" s="45" t="s">
        <v>60</v>
      </c>
      <c r="J1039">
        <f>VLOOKUP(B1039,自助退!B:F,5,FALSE)</f>
        <v>400</v>
      </c>
      <c r="K1039" t="str">
        <f t="shared" si="16"/>
        <v/>
      </c>
    </row>
    <row r="1040" spans="1:11" hidden="1">
      <c r="A1040" s="47">
        <v>42915.474085648151</v>
      </c>
      <c r="B1040" s="45">
        <v>468321</v>
      </c>
      <c r="C1040" s="45" t="s">
        <v>6708</v>
      </c>
      <c r="D1040" s="45" t="s">
        <v>8226</v>
      </c>
      <c r="E1040" s="45" t="s">
        <v>6712</v>
      </c>
      <c r="F1040" s="46">
        <v>-2577</v>
      </c>
      <c r="G1040" s="45" t="s">
        <v>34</v>
      </c>
      <c r="H1040" s="45" t="s">
        <v>74</v>
      </c>
      <c r="I1040" s="45" t="s">
        <v>54</v>
      </c>
      <c r="J1040">
        <f>VLOOKUP(B1040,自助退!B:F,5,FALSE)</f>
        <v>2577</v>
      </c>
      <c r="K1040" t="str">
        <f t="shared" si="16"/>
        <v/>
      </c>
    </row>
    <row r="1041" spans="1:11" hidden="1">
      <c r="A1041" s="47">
        <v>42915.480428240742</v>
      </c>
      <c r="B1041" s="45">
        <v>468663</v>
      </c>
      <c r="C1041" s="45" t="s">
        <v>6713</v>
      </c>
      <c r="D1041" s="45" t="s">
        <v>8227</v>
      </c>
      <c r="E1041" s="45" t="s">
        <v>6717</v>
      </c>
      <c r="F1041" s="46">
        <v>-198</v>
      </c>
      <c r="G1041" s="45" t="s">
        <v>34</v>
      </c>
      <c r="H1041" s="45" t="s">
        <v>73</v>
      </c>
      <c r="I1041" s="45" t="s">
        <v>54</v>
      </c>
      <c r="J1041">
        <f>VLOOKUP(B1041,自助退!B:F,5,FALSE)</f>
        <v>198</v>
      </c>
      <c r="K1041" t="str">
        <f t="shared" si="16"/>
        <v/>
      </c>
    </row>
    <row r="1042" spans="1:11" hidden="1">
      <c r="A1042" s="47">
        <v>42915.482071759259</v>
      </c>
      <c r="B1042" s="45">
        <v>468757</v>
      </c>
      <c r="C1042" s="45" t="s">
        <v>332</v>
      </c>
      <c r="D1042" s="45" t="s">
        <v>8228</v>
      </c>
      <c r="E1042" s="45" t="s">
        <v>6722</v>
      </c>
      <c r="F1042" s="46">
        <v>-417</v>
      </c>
      <c r="G1042" s="45" t="s">
        <v>34</v>
      </c>
      <c r="H1042" s="45" t="s">
        <v>73</v>
      </c>
      <c r="I1042" s="45" t="s">
        <v>60</v>
      </c>
      <c r="J1042">
        <f>VLOOKUP(B1042,自助退!B:F,5,FALSE)</f>
        <v>417</v>
      </c>
      <c r="K1042" t="str">
        <f t="shared" si="16"/>
        <v/>
      </c>
    </row>
    <row r="1043" spans="1:11" hidden="1">
      <c r="A1043" s="47">
        <v>42915.485844907409</v>
      </c>
      <c r="B1043" s="45">
        <v>468903</v>
      </c>
      <c r="C1043" s="45" t="s">
        <v>332</v>
      </c>
      <c r="D1043" s="45" t="s">
        <v>8229</v>
      </c>
      <c r="E1043" s="45" t="s">
        <v>6727</v>
      </c>
      <c r="F1043" s="46">
        <v>-100</v>
      </c>
      <c r="G1043" s="45" t="s">
        <v>34</v>
      </c>
      <c r="H1043" s="45" t="s">
        <v>73</v>
      </c>
      <c r="I1043" s="45" t="s">
        <v>60</v>
      </c>
      <c r="J1043">
        <f>VLOOKUP(B1043,自助退!B:F,5,FALSE)</f>
        <v>100</v>
      </c>
      <c r="K1043" t="str">
        <f t="shared" si="16"/>
        <v/>
      </c>
    </row>
    <row r="1044" spans="1:11" hidden="1">
      <c r="A1044" s="47">
        <v>42915.493368055555</v>
      </c>
      <c r="B1044" s="45">
        <v>469213</v>
      </c>
      <c r="C1044" s="45" t="s">
        <v>6728</v>
      </c>
      <c r="D1044" s="45" t="s">
        <v>8230</v>
      </c>
      <c r="E1044" s="45" t="s">
        <v>6732</v>
      </c>
      <c r="F1044" s="46">
        <v>-3084</v>
      </c>
      <c r="G1044" s="45" t="s">
        <v>34</v>
      </c>
      <c r="H1044" s="45" t="s">
        <v>71</v>
      </c>
      <c r="I1044" s="45" t="s">
        <v>54</v>
      </c>
      <c r="J1044">
        <f>VLOOKUP(B1044,自助退!B:F,5,FALSE)</f>
        <v>3084</v>
      </c>
      <c r="K1044" t="str">
        <f t="shared" si="16"/>
        <v/>
      </c>
    </row>
    <row r="1045" spans="1:11" hidden="1">
      <c r="A1045" s="47">
        <v>42915.496539351851</v>
      </c>
      <c r="B1045" s="45">
        <v>469331</v>
      </c>
      <c r="C1045" s="45" t="s">
        <v>6733</v>
      </c>
      <c r="D1045" s="45" t="s">
        <v>8187</v>
      </c>
      <c r="E1045" s="45" t="s">
        <v>6737</v>
      </c>
      <c r="F1045" s="46">
        <v>-500</v>
      </c>
      <c r="G1045" s="45" t="s">
        <v>34</v>
      </c>
      <c r="H1045" s="45" t="s">
        <v>92</v>
      </c>
      <c r="I1045" s="45" t="s">
        <v>54</v>
      </c>
      <c r="J1045">
        <f>VLOOKUP(B1045,自助退!B:F,5,FALSE)</f>
        <v>500</v>
      </c>
      <c r="K1045" t="str">
        <f t="shared" si="16"/>
        <v/>
      </c>
    </row>
    <row r="1046" spans="1:11" hidden="1">
      <c r="A1046" s="47">
        <v>42915.500752314816</v>
      </c>
      <c r="B1046" s="45">
        <v>469440</v>
      </c>
      <c r="C1046" s="45" t="s">
        <v>6738</v>
      </c>
      <c r="D1046" s="45" t="s">
        <v>8231</v>
      </c>
      <c r="E1046" s="45" t="s">
        <v>6742</v>
      </c>
      <c r="F1046" s="46">
        <v>-9</v>
      </c>
      <c r="G1046" s="45" t="s">
        <v>34</v>
      </c>
      <c r="H1046" s="45" t="s">
        <v>94</v>
      </c>
      <c r="I1046" s="45" t="s">
        <v>54</v>
      </c>
      <c r="J1046">
        <f>VLOOKUP(B1046,自助退!B:F,5,FALSE)</f>
        <v>9</v>
      </c>
      <c r="K1046" t="str">
        <f t="shared" si="16"/>
        <v/>
      </c>
    </row>
    <row r="1047" spans="1:11" hidden="1">
      <c r="A1047" s="47">
        <v>42915.503240740742</v>
      </c>
      <c r="B1047" s="45">
        <v>469491</v>
      </c>
      <c r="C1047" s="45" t="s">
        <v>332</v>
      </c>
      <c r="D1047" s="45" t="s">
        <v>8232</v>
      </c>
      <c r="E1047" s="45" t="s">
        <v>6748</v>
      </c>
      <c r="F1047" s="46">
        <v>-979</v>
      </c>
      <c r="G1047" s="45" t="s">
        <v>34</v>
      </c>
      <c r="H1047" s="45" t="s">
        <v>75</v>
      </c>
      <c r="I1047" s="45" t="s">
        <v>60</v>
      </c>
      <c r="J1047">
        <f>VLOOKUP(B1047,自助退!B:F,5,FALSE)</f>
        <v>979</v>
      </c>
      <c r="K1047" t="str">
        <f t="shared" si="16"/>
        <v/>
      </c>
    </row>
    <row r="1048" spans="1:11" hidden="1">
      <c r="A1048" s="47">
        <v>42915.510995370372</v>
      </c>
      <c r="B1048" s="45">
        <v>469654</v>
      </c>
      <c r="C1048" s="45" t="s">
        <v>6749</v>
      </c>
      <c r="D1048" s="45" t="s">
        <v>7855</v>
      </c>
      <c r="E1048" s="45" t="s">
        <v>4702</v>
      </c>
      <c r="F1048" s="46">
        <v>-1418</v>
      </c>
      <c r="G1048" s="45" t="s">
        <v>34</v>
      </c>
      <c r="H1048" s="45" t="s">
        <v>73</v>
      </c>
      <c r="I1048" s="45" t="s">
        <v>54</v>
      </c>
      <c r="J1048">
        <f>VLOOKUP(B1048,自助退!B:F,5,FALSE)</f>
        <v>1418</v>
      </c>
      <c r="K1048" t="str">
        <f t="shared" si="16"/>
        <v/>
      </c>
    </row>
    <row r="1049" spans="1:11" hidden="1">
      <c r="A1049" s="47">
        <v>42915.51457175926</v>
      </c>
      <c r="B1049" s="45">
        <v>469723</v>
      </c>
      <c r="C1049" s="45" t="s">
        <v>6752</v>
      </c>
      <c r="D1049" s="45" t="s">
        <v>8233</v>
      </c>
      <c r="E1049" s="45" t="s">
        <v>6756</v>
      </c>
      <c r="F1049" s="46">
        <v>-382</v>
      </c>
      <c r="G1049" s="45" t="s">
        <v>34</v>
      </c>
      <c r="H1049" s="45" t="s">
        <v>67</v>
      </c>
      <c r="I1049" s="45" t="s">
        <v>54</v>
      </c>
      <c r="J1049">
        <f>VLOOKUP(B1049,自助退!B:F,5,FALSE)</f>
        <v>382</v>
      </c>
      <c r="K1049" t="str">
        <f t="shared" si="16"/>
        <v/>
      </c>
    </row>
    <row r="1050" spans="1:11" hidden="1">
      <c r="A1050" s="47">
        <v>42915.525925925926</v>
      </c>
      <c r="B1050" s="45">
        <v>469879</v>
      </c>
      <c r="C1050" s="45" t="s">
        <v>6757</v>
      </c>
      <c r="D1050" s="45" t="s">
        <v>431</v>
      </c>
      <c r="E1050" s="45" t="s">
        <v>432</v>
      </c>
      <c r="F1050" s="46">
        <v>-500</v>
      </c>
      <c r="G1050" s="45" t="s">
        <v>34</v>
      </c>
      <c r="H1050" s="45" t="s">
        <v>93</v>
      </c>
      <c r="I1050" s="45" t="s">
        <v>54</v>
      </c>
      <c r="J1050">
        <f>VLOOKUP(B1050,自助退!B:F,5,FALSE)</f>
        <v>500</v>
      </c>
      <c r="K1050" t="str">
        <f t="shared" si="16"/>
        <v/>
      </c>
    </row>
    <row r="1051" spans="1:11" hidden="1">
      <c r="A1051" s="47">
        <v>42915.54960648148</v>
      </c>
      <c r="B1051" s="45">
        <v>470021</v>
      </c>
      <c r="C1051" s="45" t="s">
        <v>6761</v>
      </c>
      <c r="D1051" s="45" t="s">
        <v>8234</v>
      </c>
      <c r="E1051" s="45" t="s">
        <v>8235</v>
      </c>
      <c r="F1051" s="46">
        <v>-150</v>
      </c>
      <c r="G1051" s="45" t="s">
        <v>34</v>
      </c>
      <c r="H1051" s="45" t="s">
        <v>67</v>
      </c>
      <c r="I1051" s="45" t="s">
        <v>54</v>
      </c>
      <c r="J1051">
        <f>VLOOKUP(B1051,自助退!B:F,5,FALSE)</f>
        <v>150</v>
      </c>
      <c r="K1051" t="str">
        <f t="shared" si="16"/>
        <v/>
      </c>
    </row>
    <row r="1052" spans="1:11" hidden="1">
      <c r="A1052" s="47">
        <v>42915.571458333332</v>
      </c>
      <c r="B1052" s="45">
        <v>470184</v>
      </c>
      <c r="C1052" s="45" t="s">
        <v>6766</v>
      </c>
      <c r="D1052" s="45" t="s">
        <v>8236</v>
      </c>
      <c r="E1052" s="45" t="s">
        <v>6770</v>
      </c>
      <c r="F1052" s="46">
        <v>-500</v>
      </c>
      <c r="G1052" s="45" t="s">
        <v>34</v>
      </c>
      <c r="H1052" s="45" t="s">
        <v>97</v>
      </c>
      <c r="I1052" s="45" t="s">
        <v>54</v>
      </c>
      <c r="J1052">
        <f>VLOOKUP(B1052,自助退!B:F,5,FALSE)</f>
        <v>500</v>
      </c>
      <c r="K1052" t="str">
        <f t="shared" si="16"/>
        <v/>
      </c>
    </row>
    <row r="1053" spans="1:11" hidden="1">
      <c r="A1053" s="47">
        <v>42915.573287037034</v>
      </c>
      <c r="B1053" s="45">
        <v>470207</v>
      </c>
      <c r="C1053" s="45" t="s">
        <v>6771</v>
      </c>
      <c r="D1053" s="45" t="s">
        <v>8237</v>
      </c>
      <c r="E1053" s="45" t="s">
        <v>6775</v>
      </c>
      <c r="F1053" s="46">
        <v>-1000</v>
      </c>
      <c r="G1053" s="45" t="s">
        <v>34</v>
      </c>
      <c r="H1053" s="45" t="s">
        <v>96</v>
      </c>
      <c r="I1053" s="45" t="s">
        <v>54</v>
      </c>
      <c r="J1053">
        <f>VLOOKUP(B1053,自助退!B:F,5,FALSE)</f>
        <v>1000</v>
      </c>
      <c r="K1053" t="str">
        <f t="shared" si="16"/>
        <v/>
      </c>
    </row>
    <row r="1054" spans="1:11" hidden="1">
      <c r="A1054" s="47">
        <v>42915.573865740742</v>
      </c>
      <c r="B1054" s="45">
        <v>470213</v>
      </c>
      <c r="C1054" s="45" t="s">
        <v>6776</v>
      </c>
      <c r="D1054" s="45" t="s">
        <v>8238</v>
      </c>
      <c r="E1054" s="45" t="s">
        <v>6780</v>
      </c>
      <c r="F1054" s="46">
        <v>-166</v>
      </c>
      <c r="G1054" s="45" t="s">
        <v>34</v>
      </c>
      <c r="H1054" s="45" t="s">
        <v>71</v>
      </c>
      <c r="I1054" s="45" t="s">
        <v>54</v>
      </c>
      <c r="J1054">
        <f>VLOOKUP(B1054,自助退!B:F,5,FALSE)</f>
        <v>166</v>
      </c>
      <c r="K1054" t="str">
        <f t="shared" si="16"/>
        <v/>
      </c>
    </row>
    <row r="1055" spans="1:11" hidden="1">
      <c r="A1055" s="47">
        <v>42915.578946759262</v>
      </c>
      <c r="B1055" s="45">
        <v>470279</v>
      </c>
      <c r="C1055" s="45" t="s">
        <v>6781</v>
      </c>
      <c r="D1055" s="45" t="s">
        <v>8239</v>
      </c>
      <c r="E1055" s="45" t="s">
        <v>6785</v>
      </c>
      <c r="F1055" s="46">
        <v>-9999</v>
      </c>
      <c r="G1055" s="45" t="s">
        <v>34</v>
      </c>
      <c r="H1055" s="45" t="s">
        <v>94</v>
      </c>
      <c r="I1055" s="45" t="s">
        <v>54</v>
      </c>
      <c r="J1055">
        <f>VLOOKUP(B1055,自助退!B:F,5,FALSE)</f>
        <v>9999</v>
      </c>
      <c r="K1055" t="str">
        <f t="shared" si="16"/>
        <v/>
      </c>
    </row>
    <row r="1056" spans="1:11" hidden="1">
      <c r="A1056" s="47">
        <v>42915.580405092594</v>
      </c>
      <c r="B1056" s="45">
        <v>470303</v>
      </c>
      <c r="C1056" s="45" t="s">
        <v>6786</v>
      </c>
      <c r="D1056" s="45" t="s">
        <v>8240</v>
      </c>
      <c r="E1056" s="45" t="s">
        <v>6790</v>
      </c>
      <c r="F1056" s="46">
        <v>-29</v>
      </c>
      <c r="G1056" s="45" t="s">
        <v>34</v>
      </c>
      <c r="H1056" s="45" t="s">
        <v>93</v>
      </c>
      <c r="I1056" s="45" t="s">
        <v>54</v>
      </c>
      <c r="J1056">
        <f>VLOOKUP(B1056,自助退!B:F,5,FALSE)</f>
        <v>29</v>
      </c>
      <c r="K1056" t="str">
        <f t="shared" si="16"/>
        <v/>
      </c>
    </row>
    <row r="1057" spans="1:11" hidden="1">
      <c r="A1057" s="47">
        <v>42915.614363425928</v>
      </c>
      <c r="B1057" s="45">
        <v>471705</v>
      </c>
      <c r="C1057" s="45" t="s">
        <v>332</v>
      </c>
      <c r="D1057" s="45" t="s">
        <v>8241</v>
      </c>
      <c r="E1057" s="45" t="s">
        <v>6795</v>
      </c>
      <c r="F1057" s="46">
        <v>-1000</v>
      </c>
      <c r="G1057" s="45" t="s">
        <v>34</v>
      </c>
      <c r="H1057" s="45" t="s">
        <v>69</v>
      </c>
      <c r="I1057" s="45" t="s">
        <v>60</v>
      </c>
      <c r="J1057">
        <f>VLOOKUP(B1057,自助退!B:F,5,FALSE)</f>
        <v>1000</v>
      </c>
      <c r="K1057" t="str">
        <f t="shared" si="16"/>
        <v/>
      </c>
    </row>
    <row r="1058" spans="1:11" hidden="1">
      <c r="A1058" s="47">
        <v>42915.615185185183</v>
      </c>
      <c r="B1058" s="45">
        <v>471761</v>
      </c>
      <c r="C1058" s="45" t="s">
        <v>332</v>
      </c>
      <c r="D1058" s="45" t="s">
        <v>8242</v>
      </c>
      <c r="E1058" s="45" t="s">
        <v>8243</v>
      </c>
      <c r="F1058" s="46">
        <v>-867</v>
      </c>
      <c r="G1058" s="45" t="s">
        <v>34</v>
      </c>
      <c r="H1058" s="45" t="s">
        <v>73</v>
      </c>
      <c r="I1058" s="45" t="s">
        <v>60</v>
      </c>
      <c r="J1058">
        <f>VLOOKUP(B1058,自助退!B:F,5,FALSE)</f>
        <v>867</v>
      </c>
      <c r="K1058" t="str">
        <f t="shared" si="16"/>
        <v/>
      </c>
    </row>
    <row r="1059" spans="1:11" hidden="1">
      <c r="A1059" s="47">
        <v>42915.621898148151</v>
      </c>
      <c r="B1059" s="45">
        <v>472135</v>
      </c>
      <c r="C1059" s="45" t="s">
        <v>6801</v>
      </c>
      <c r="D1059" s="45" t="s">
        <v>8244</v>
      </c>
      <c r="E1059" s="45" t="s">
        <v>6805</v>
      </c>
      <c r="F1059" s="46">
        <v>-66</v>
      </c>
      <c r="G1059" s="45" t="s">
        <v>34</v>
      </c>
      <c r="H1059" s="45" t="s">
        <v>86</v>
      </c>
      <c r="I1059" s="45" t="s">
        <v>54</v>
      </c>
      <c r="J1059">
        <f>VLOOKUP(B1059,自助退!B:F,5,FALSE)</f>
        <v>66</v>
      </c>
      <c r="K1059" t="str">
        <f t="shared" si="16"/>
        <v/>
      </c>
    </row>
    <row r="1060" spans="1:11" hidden="1">
      <c r="A1060" s="47">
        <v>42915.624050925922</v>
      </c>
      <c r="B1060" s="45">
        <v>472261</v>
      </c>
      <c r="C1060" s="45" t="s">
        <v>332</v>
      </c>
      <c r="D1060" s="45" t="s">
        <v>8245</v>
      </c>
      <c r="E1060" s="45" t="s">
        <v>6810</v>
      </c>
      <c r="F1060" s="46">
        <v>-144</v>
      </c>
      <c r="G1060" s="45" t="s">
        <v>34</v>
      </c>
      <c r="H1060" s="45" t="s">
        <v>73</v>
      </c>
      <c r="I1060" s="45" t="s">
        <v>60</v>
      </c>
      <c r="J1060">
        <f>VLOOKUP(B1060,自助退!B:F,5,FALSE)</f>
        <v>144</v>
      </c>
      <c r="K1060" t="str">
        <f t="shared" si="16"/>
        <v/>
      </c>
    </row>
    <row r="1061" spans="1:11" hidden="1">
      <c r="A1061" s="47">
        <v>42915.650682870371</v>
      </c>
      <c r="B1061" s="45">
        <v>473673</v>
      </c>
      <c r="C1061" s="45" t="s">
        <v>332</v>
      </c>
      <c r="D1061" s="45" t="s">
        <v>8246</v>
      </c>
      <c r="E1061" s="45" t="s">
        <v>6816</v>
      </c>
      <c r="F1061" s="46">
        <v>-700</v>
      </c>
      <c r="G1061" s="45" t="s">
        <v>34</v>
      </c>
      <c r="H1061" s="45" t="s">
        <v>96</v>
      </c>
      <c r="I1061" s="45" t="s">
        <v>60</v>
      </c>
      <c r="J1061">
        <f>VLOOKUP(B1061,自助退!B:F,5,FALSE)</f>
        <v>700</v>
      </c>
      <c r="K1061" t="str">
        <f t="shared" si="16"/>
        <v/>
      </c>
    </row>
    <row r="1062" spans="1:11" hidden="1">
      <c r="A1062" s="47">
        <v>42915.651805555557</v>
      </c>
      <c r="B1062" s="45">
        <v>473725</v>
      </c>
      <c r="C1062" s="45" t="s">
        <v>6817</v>
      </c>
      <c r="D1062" s="45" t="s">
        <v>8247</v>
      </c>
      <c r="E1062" s="45" t="s">
        <v>6820</v>
      </c>
      <c r="F1062" s="46">
        <v>-90</v>
      </c>
      <c r="G1062" s="45" t="s">
        <v>34</v>
      </c>
      <c r="H1062" s="45" t="s">
        <v>96</v>
      </c>
      <c r="I1062" s="45" t="s">
        <v>54</v>
      </c>
      <c r="J1062">
        <f>VLOOKUP(B1062,自助退!B:F,5,FALSE)</f>
        <v>90</v>
      </c>
      <c r="K1062" t="str">
        <f t="shared" si="16"/>
        <v/>
      </c>
    </row>
    <row r="1063" spans="1:11" hidden="1">
      <c r="A1063" s="47">
        <v>42915.656898148147</v>
      </c>
      <c r="B1063" s="45">
        <v>473987</v>
      </c>
      <c r="C1063" s="45" t="s">
        <v>332</v>
      </c>
      <c r="D1063" s="45" t="s">
        <v>8248</v>
      </c>
      <c r="E1063" s="45" t="s">
        <v>8249</v>
      </c>
      <c r="F1063" s="46">
        <v>-170</v>
      </c>
      <c r="G1063" s="45" t="s">
        <v>34</v>
      </c>
      <c r="H1063" s="45" t="s">
        <v>72</v>
      </c>
      <c r="I1063" s="45" t="s">
        <v>60</v>
      </c>
      <c r="J1063">
        <f>VLOOKUP(B1063,自助退!B:F,5,FALSE)</f>
        <v>170</v>
      </c>
      <c r="K1063" t="str">
        <f t="shared" si="16"/>
        <v/>
      </c>
    </row>
    <row r="1064" spans="1:11" hidden="1">
      <c r="A1064" s="47">
        <v>42915.660543981481</v>
      </c>
      <c r="B1064" s="45">
        <v>474160</v>
      </c>
      <c r="C1064" s="45" t="s">
        <v>332</v>
      </c>
      <c r="D1064" s="45" t="s">
        <v>8250</v>
      </c>
      <c r="E1064" s="45" t="s">
        <v>6830</v>
      </c>
      <c r="F1064" s="46">
        <v>-4955</v>
      </c>
      <c r="G1064" s="45" t="s">
        <v>34</v>
      </c>
      <c r="H1064" s="45" t="s">
        <v>73</v>
      </c>
      <c r="I1064" s="45" t="s">
        <v>60</v>
      </c>
      <c r="J1064">
        <f>VLOOKUP(B1064,自助退!B:F,5,FALSE)</f>
        <v>4955</v>
      </c>
      <c r="K1064" t="str">
        <f t="shared" si="16"/>
        <v/>
      </c>
    </row>
    <row r="1065" spans="1:11" hidden="1">
      <c r="A1065" s="47">
        <v>42915.660671296297</v>
      </c>
      <c r="B1065" s="45">
        <v>474170</v>
      </c>
      <c r="C1065" s="45" t="s">
        <v>6831</v>
      </c>
      <c r="D1065" s="45" t="s">
        <v>8251</v>
      </c>
      <c r="E1065" s="45" t="s">
        <v>8252</v>
      </c>
      <c r="F1065" s="46">
        <v>-553</v>
      </c>
      <c r="G1065" s="45" t="s">
        <v>34</v>
      </c>
      <c r="H1065" s="45" t="s">
        <v>83</v>
      </c>
      <c r="I1065" s="45" t="s">
        <v>54</v>
      </c>
      <c r="J1065">
        <f>VLOOKUP(B1065,自助退!B:F,5,FALSE)</f>
        <v>553</v>
      </c>
      <c r="K1065" t="str">
        <f t="shared" si="16"/>
        <v/>
      </c>
    </row>
    <row r="1066" spans="1:11" hidden="1">
      <c r="A1066" s="47">
        <v>42915.661435185182</v>
      </c>
      <c r="B1066" s="45">
        <v>474205</v>
      </c>
      <c r="C1066" s="45" t="s">
        <v>6836</v>
      </c>
      <c r="D1066" s="45" t="s">
        <v>8253</v>
      </c>
      <c r="E1066" s="45" t="s">
        <v>6840</v>
      </c>
      <c r="F1066" s="46">
        <v>-980</v>
      </c>
      <c r="G1066" s="45" t="s">
        <v>34</v>
      </c>
      <c r="H1066" s="45" t="s">
        <v>72</v>
      </c>
      <c r="I1066" s="45" t="s">
        <v>54</v>
      </c>
      <c r="J1066">
        <f>VLOOKUP(B1066,自助退!B:F,5,FALSE)</f>
        <v>980</v>
      </c>
      <c r="K1066" t="str">
        <f t="shared" si="16"/>
        <v/>
      </c>
    </row>
    <row r="1067" spans="1:11" hidden="1">
      <c r="A1067" s="47">
        <v>42915.665844907409</v>
      </c>
      <c r="B1067" s="45">
        <v>474428</v>
      </c>
      <c r="C1067" s="45" t="s">
        <v>6841</v>
      </c>
      <c r="D1067" s="45" t="s">
        <v>8254</v>
      </c>
      <c r="E1067" s="45" t="s">
        <v>6845</v>
      </c>
      <c r="F1067" s="46">
        <v>-4218</v>
      </c>
      <c r="G1067" s="45" t="s">
        <v>34</v>
      </c>
      <c r="H1067" s="45" t="s">
        <v>72</v>
      </c>
      <c r="I1067" s="45" t="s">
        <v>54</v>
      </c>
      <c r="J1067">
        <f>VLOOKUP(B1067,自助退!B:F,5,FALSE)</f>
        <v>4218</v>
      </c>
      <c r="K1067" t="str">
        <f t="shared" ref="K1067:K1092" si="17">IF(J1067=F1067*-1,"",1)</f>
        <v/>
      </c>
    </row>
    <row r="1068" spans="1:11" hidden="1">
      <c r="A1068" s="47">
        <v>42915.669224537036</v>
      </c>
      <c r="B1068" s="45">
        <v>474559</v>
      </c>
      <c r="C1068" s="45" t="s">
        <v>6846</v>
      </c>
      <c r="D1068" s="45" t="s">
        <v>8255</v>
      </c>
      <c r="E1068" s="45" t="s">
        <v>1067</v>
      </c>
      <c r="F1068" s="46">
        <v>-1575</v>
      </c>
      <c r="G1068" s="45" t="s">
        <v>34</v>
      </c>
      <c r="H1068" s="45" t="s">
        <v>74</v>
      </c>
      <c r="I1068" s="45" t="s">
        <v>54</v>
      </c>
      <c r="J1068">
        <f>VLOOKUP(B1068,自助退!B:F,5,FALSE)</f>
        <v>1575</v>
      </c>
      <c r="K1068" t="str">
        <f t="shared" si="17"/>
        <v/>
      </c>
    </row>
    <row r="1069" spans="1:11" hidden="1">
      <c r="A1069" s="47">
        <v>42915.671840277777</v>
      </c>
      <c r="B1069" s="45">
        <v>474662</v>
      </c>
      <c r="C1069" s="45" t="s">
        <v>6850</v>
      </c>
      <c r="D1069" s="45" t="s">
        <v>8256</v>
      </c>
      <c r="E1069" s="45" t="s">
        <v>6854</v>
      </c>
      <c r="F1069" s="46">
        <v>-1165</v>
      </c>
      <c r="G1069" s="45" t="s">
        <v>34</v>
      </c>
      <c r="H1069" s="45" t="s">
        <v>72</v>
      </c>
      <c r="I1069" s="45" t="s">
        <v>54</v>
      </c>
      <c r="J1069">
        <f>VLOOKUP(B1069,自助退!B:F,5,FALSE)</f>
        <v>1165</v>
      </c>
      <c r="K1069" t="str">
        <f t="shared" si="17"/>
        <v/>
      </c>
    </row>
    <row r="1070" spans="1:11" hidden="1">
      <c r="A1070" s="47">
        <v>42915.672905092593</v>
      </c>
      <c r="B1070" s="45">
        <v>474705</v>
      </c>
      <c r="C1070" s="45" t="s">
        <v>332</v>
      </c>
      <c r="D1070" s="45" t="s">
        <v>8257</v>
      </c>
      <c r="E1070" s="45" t="s">
        <v>6860</v>
      </c>
      <c r="F1070" s="46">
        <v>-200</v>
      </c>
      <c r="G1070" s="45" t="s">
        <v>34</v>
      </c>
      <c r="H1070" s="45" t="s">
        <v>93</v>
      </c>
      <c r="I1070" s="45" t="s">
        <v>60</v>
      </c>
      <c r="J1070">
        <f>VLOOKUP(B1070,自助退!B:F,5,FALSE)</f>
        <v>200</v>
      </c>
      <c r="K1070" t="str">
        <f t="shared" si="17"/>
        <v/>
      </c>
    </row>
    <row r="1071" spans="1:11" hidden="1">
      <c r="A1071" s="47">
        <v>42915.684340277781</v>
      </c>
      <c r="B1071" s="45">
        <v>475202</v>
      </c>
      <c r="C1071" s="45" t="s">
        <v>6861</v>
      </c>
      <c r="D1071" s="45" t="s">
        <v>8258</v>
      </c>
      <c r="E1071" s="45" t="s">
        <v>6865</v>
      </c>
      <c r="F1071" s="46">
        <v>-38</v>
      </c>
      <c r="G1071" s="45" t="s">
        <v>34</v>
      </c>
      <c r="H1071" s="45" t="s">
        <v>96</v>
      </c>
      <c r="I1071" s="45" t="s">
        <v>54</v>
      </c>
      <c r="J1071">
        <f>VLOOKUP(B1071,自助退!B:F,5,FALSE)</f>
        <v>38</v>
      </c>
      <c r="K1071" t="str">
        <f t="shared" si="17"/>
        <v/>
      </c>
    </row>
    <row r="1072" spans="1:11" hidden="1">
      <c r="A1072" s="47">
        <v>42915.687303240738</v>
      </c>
      <c r="B1072" s="45">
        <v>475341</v>
      </c>
      <c r="C1072" s="45" t="s">
        <v>6866</v>
      </c>
      <c r="D1072" s="45" t="s">
        <v>8259</v>
      </c>
      <c r="E1072" s="45" t="s">
        <v>6870</v>
      </c>
      <c r="F1072" s="46">
        <v>-32</v>
      </c>
      <c r="G1072" s="45" t="s">
        <v>34</v>
      </c>
      <c r="H1072" s="45" t="s">
        <v>879</v>
      </c>
      <c r="I1072" s="45" t="s">
        <v>54</v>
      </c>
      <c r="J1072">
        <f>VLOOKUP(B1072,自助退!B:F,5,FALSE)</f>
        <v>32</v>
      </c>
      <c r="K1072" t="str">
        <f t="shared" si="17"/>
        <v/>
      </c>
    </row>
    <row r="1073" spans="1:11" hidden="1">
      <c r="A1073" s="47">
        <v>42915.693298611113</v>
      </c>
      <c r="B1073" s="45">
        <v>475595</v>
      </c>
      <c r="C1073" s="45" t="s">
        <v>6871</v>
      </c>
      <c r="D1073" s="45" t="s">
        <v>8260</v>
      </c>
      <c r="E1073" s="45" t="s">
        <v>5916</v>
      </c>
      <c r="F1073" s="46">
        <v>-996</v>
      </c>
      <c r="G1073" s="45" t="s">
        <v>34</v>
      </c>
      <c r="H1073" s="45" t="s">
        <v>97</v>
      </c>
      <c r="I1073" s="45" t="s">
        <v>54</v>
      </c>
      <c r="J1073">
        <f>VLOOKUP(B1073,自助退!B:F,5,FALSE)</f>
        <v>996</v>
      </c>
      <c r="K1073" t="str">
        <f t="shared" si="17"/>
        <v/>
      </c>
    </row>
    <row r="1074" spans="1:11" hidden="1">
      <c r="A1074" s="47">
        <v>42915.694432870368</v>
      </c>
      <c r="B1074" s="45">
        <v>475636</v>
      </c>
      <c r="C1074" s="45" t="s">
        <v>6875</v>
      </c>
      <c r="D1074" s="45" t="s">
        <v>8261</v>
      </c>
      <c r="E1074" s="45" t="s">
        <v>8262</v>
      </c>
      <c r="F1074" s="46">
        <v>-789</v>
      </c>
      <c r="G1074" s="45" t="s">
        <v>34</v>
      </c>
      <c r="H1074" s="45" t="s">
        <v>92</v>
      </c>
      <c r="I1074" s="45" t="s">
        <v>54</v>
      </c>
      <c r="J1074">
        <f>VLOOKUP(B1074,自助退!B:F,5,FALSE)</f>
        <v>789</v>
      </c>
      <c r="K1074" t="str">
        <f t="shared" si="17"/>
        <v/>
      </c>
    </row>
    <row r="1075" spans="1:11" hidden="1">
      <c r="A1075" s="47">
        <v>42915.695543981485</v>
      </c>
      <c r="B1075" s="45">
        <v>475688</v>
      </c>
      <c r="C1075" s="45" t="s">
        <v>6880</v>
      </c>
      <c r="D1075" s="45" t="s">
        <v>8263</v>
      </c>
      <c r="E1075" s="45" t="s">
        <v>8264</v>
      </c>
      <c r="F1075" s="46">
        <v>-600</v>
      </c>
      <c r="G1075" s="45" t="s">
        <v>34</v>
      </c>
      <c r="H1075" s="45" t="s">
        <v>83</v>
      </c>
      <c r="I1075" s="45" t="s">
        <v>54</v>
      </c>
      <c r="J1075">
        <f>VLOOKUP(B1075,自助退!B:F,5,FALSE)</f>
        <v>600</v>
      </c>
      <c r="K1075" t="str">
        <f t="shared" si="17"/>
        <v/>
      </c>
    </row>
    <row r="1076" spans="1:11" hidden="1">
      <c r="A1076" s="47">
        <v>42915.695810185185</v>
      </c>
      <c r="B1076" s="45">
        <v>475703</v>
      </c>
      <c r="C1076" s="45" t="s">
        <v>6883</v>
      </c>
      <c r="D1076" s="45" t="s">
        <v>8265</v>
      </c>
      <c r="E1076" s="45" t="s">
        <v>8266</v>
      </c>
      <c r="F1076" s="46">
        <v>-3358</v>
      </c>
      <c r="G1076" s="45" t="s">
        <v>34</v>
      </c>
      <c r="H1076" s="45" t="s">
        <v>76</v>
      </c>
      <c r="I1076" s="45" t="s">
        <v>54</v>
      </c>
      <c r="J1076">
        <f>VLOOKUP(B1076,自助退!B:F,5,FALSE)</f>
        <v>3358</v>
      </c>
      <c r="K1076" t="str">
        <f t="shared" si="17"/>
        <v/>
      </c>
    </row>
    <row r="1077" spans="1:11" hidden="1">
      <c r="A1077" s="47">
        <v>42915.698229166665</v>
      </c>
      <c r="B1077" s="45">
        <v>475802</v>
      </c>
      <c r="C1077" s="45" t="s">
        <v>6888</v>
      </c>
      <c r="D1077" s="45" t="s">
        <v>8267</v>
      </c>
      <c r="E1077" s="45" t="s">
        <v>6892</v>
      </c>
      <c r="F1077" s="46">
        <v>-362</v>
      </c>
      <c r="G1077" s="45" t="s">
        <v>34</v>
      </c>
      <c r="H1077" s="45" t="s">
        <v>96</v>
      </c>
      <c r="I1077" s="45" t="s">
        <v>54</v>
      </c>
      <c r="J1077">
        <f>VLOOKUP(B1077,自助退!B:F,5,FALSE)</f>
        <v>362</v>
      </c>
      <c r="K1077" t="str">
        <f t="shared" si="17"/>
        <v/>
      </c>
    </row>
    <row r="1078" spans="1:11" hidden="1">
      <c r="A1078" s="47">
        <v>42915.699479166666</v>
      </c>
      <c r="B1078" s="45">
        <v>475858</v>
      </c>
      <c r="C1078" s="45" t="s">
        <v>332</v>
      </c>
      <c r="D1078" s="45" t="s">
        <v>8268</v>
      </c>
      <c r="E1078" s="45" t="s">
        <v>8269</v>
      </c>
      <c r="F1078" s="46">
        <v>-100</v>
      </c>
      <c r="G1078" s="45" t="s">
        <v>34</v>
      </c>
      <c r="H1078" s="45" t="s">
        <v>94</v>
      </c>
      <c r="I1078" s="45" t="s">
        <v>60</v>
      </c>
      <c r="J1078">
        <f>VLOOKUP(B1078,自助退!B:F,5,FALSE)</f>
        <v>100</v>
      </c>
      <c r="K1078" t="str">
        <f t="shared" si="17"/>
        <v/>
      </c>
    </row>
    <row r="1079" spans="1:11" hidden="1">
      <c r="A1079" s="47">
        <v>42915.702743055554</v>
      </c>
      <c r="B1079" s="45">
        <v>475999</v>
      </c>
      <c r="C1079" s="45" t="s">
        <v>332</v>
      </c>
      <c r="D1079" s="45" t="s">
        <v>8270</v>
      </c>
      <c r="E1079" s="45" t="s">
        <v>6902</v>
      </c>
      <c r="F1079" s="46">
        <v>-200</v>
      </c>
      <c r="G1079" s="45" t="s">
        <v>34</v>
      </c>
      <c r="H1079" s="45" t="s">
        <v>78</v>
      </c>
      <c r="I1079" s="45" t="s">
        <v>60</v>
      </c>
      <c r="J1079">
        <f>VLOOKUP(B1079,自助退!B:F,5,FALSE)</f>
        <v>200</v>
      </c>
      <c r="K1079" t="str">
        <f t="shared" si="17"/>
        <v/>
      </c>
    </row>
    <row r="1080" spans="1:11" hidden="1">
      <c r="A1080" s="47">
        <v>42915.710775462961</v>
      </c>
      <c r="B1080" s="45">
        <v>476247</v>
      </c>
      <c r="C1080" s="45" t="s">
        <v>332</v>
      </c>
      <c r="D1080" s="45" t="s">
        <v>8271</v>
      </c>
      <c r="E1080" s="45" t="s">
        <v>6907</v>
      </c>
      <c r="F1080" s="46">
        <v>-88</v>
      </c>
      <c r="G1080" s="45" t="s">
        <v>34</v>
      </c>
      <c r="H1080" s="45" t="s">
        <v>94</v>
      </c>
      <c r="I1080" s="45" t="s">
        <v>60</v>
      </c>
      <c r="J1080">
        <f>VLOOKUP(B1080,自助退!B:F,5,FALSE)</f>
        <v>88</v>
      </c>
      <c r="K1080" t="str">
        <f t="shared" si="17"/>
        <v/>
      </c>
    </row>
    <row r="1081" spans="1:11" hidden="1">
      <c r="A1081" s="47">
        <v>42915.71166666667</v>
      </c>
      <c r="B1081" s="45">
        <v>476267</v>
      </c>
      <c r="C1081" s="45" t="s">
        <v>6908</v>
      </c>
      <c r="D1081" s="45" t="s">
        <v>8272</v>
      </c>
      <c r="E1081" s="45" t="s">
        <v>8273</v>
      </c>
      <c r="F1081" s="46">
        <v>-200</v>
      </c>
      <c r="G1081" s="45" t="s">
        <v>34</v>
      </c>
      <c r="H1081" s="45" t="s">
        <v>71</v>
      </c>
      <c r="I1081" s="45" t="s">
        <v>54</v>
      </c>
      <c r="J1081">
        <f>VLOOKUP(B1081,自助退!B:F,5,FALSE)</f>
        <v>200</v>
      </c>
      <c r="K1081" t="str">
        <f t="shared" si="17"/>
        <v/>
      </c>
    </row>
    <row r="1082" spans="1:11" hidden="1">
      <c r="A1082" s="47">
        <v>42915.713043981479</v>
      </c>
      <c r="B1082" s="45">
        <v>476304</v>
      </c>
      <c r="C1082" s="45" t="s">
        <v>6913</v>
      </c>
      <c r="D1082" s="45" t="s">
        <v>8274</v>
      </c>
      <c r="E1082" s="45" t="s">
        <v>6917</v>
      </c>
      <c r="F1082" s="46">
        <v>-900</v>
      </c>
      <c r="G1082" s="45" t="s">
        <v>34</v>
      </c>
      <c r="H1082" s="45" t="s">
        <v>591</v>
      </c>
      <c r="I1082" s="45" t="s">
        <v>54</v>
      </c>
      <c r="J1082">
        <f>VLOOKUP(B1082,自助退!B:F,5,FALSE)</f>
        <v>900</v>
      </c>
      <c r="K1082" t="str">
        <f t="shared" si="17"/>
        <v/>
      </c>
    </row>
    <row r="1083" spans="1:11" hidden="1">
      <c r="A1083" s="47">
        <v>42915.714571759258</v>
      </c>
      <c r="B1083" s="45">
        <v>476348</v>
      </c>
      <c r="C1083" s="45" t="s">
        <v>6918</v>
      </c>
      <c r="D1083" s="45" t="s">
        <v>8275</v>
      </c>
      <c r="E1083" s="45" t="s">
        <v>8276</v>
      </c>
      <c r="F1083" s="46">
        <v>-695</v>
      </c>
      <c r="G1083" s="45" t="s">
        <v>34</v>
      </c>
      <c r="H1083" s="45" t="s">
        <v>95</v>
      </c>
      <c r="I1083" s="45" t="s">
        <v>54</v>
      </c>
      <c r="J1083">
        <f>VLOOKUP(B1083,自助退!B:F,5,FALSE)</f>
        <v>695</v>
      </c>
      <c r="K1083" t="str">
        <f t="shared" si="17"/>
        <v/>
      </c>
    </row>
    <row r="1084" spans="1:11" hidden="1">
      <c r="A1084" s="47">
        <v>42915.725347222222</v>
      </c>
      <c r="B1084" s="45">
        <v>476592</v>
      </c>
      <c r="C1084" s="45" t="s">
        <v>6923</v>
      </c>
      <c r="D1084" s="45" t="s">
        <v>8277</v>
      </c>
      <c r="E1084" s="45" t="s">
        <v>6927</v>
      </c>
      <c r="F1084" s="46">
        <v>-44</v>
      </c>
      <c r="G1084" s="45" t="s">
        <v>34</v>
      </c>
      <c r="H1084" s="45" t="s">
        <v>67</v>
      </c>
      <c r="I1084" s="45" t="s">
        <v>54</v>
      </c>
      <c r="J1084">
        <f>VLOOKUP(B1084,自助退!B:F,5,FALSE)</f>
        <v>44</v>
      </c>
      <c r="K1084" t="str">
        <f t="shared" si="17"/>
        <v/>
      </c>
    </row>
    <row r="1085" spans="1:11" hidden="1">
      <c r="A1085" s="47">
        <v>42915.725405092591</v>
      </c>
      <c r="B1085" s="45">
        <v>476593</v>
      </c>
      <c r="C1085" s="45" t="s">
        <v>332</v>
      </c>
      <c r="D1085" s="45" t="s">
        <v>8278</v>
      </c>
      <c r="E1085" s="45" t="s">
        <v>6932</v>
      </c>
      <c r="F1085" s="46">
        <v>-144</v>
      </c>
      <c r="G1085" s="45" t="s">
        <v>34</v>
      </c>
      <c r="H1085" s="45" t="s">
        <v>79</v>
      </c>
      <c r="I1085" s="45" t="s">
        <v>60</v>
      </c>
      <c r="J1085">
        <f>VLOOKUP(B1085,自助退!B:F,5,FALSE)</f>
        <v>144</v>
      </c>
      <c r="K1085" t="str">
        <f t="shared" si="17"/>
        <v/>
      </c>
    </row>
    <row r="1086" spans="1:11" hidden="1">
      <c r="A1086" s="47">
        <v>42915.728067129632</v>
      </c>
      <c r="B1086" s="45">
        <v>476649</v>
      </c>
      <c r="C1086" s="45" t="s">
        <v>6933</v>
      </c>
      <c r="D1086" s="45" t="s">
        <v>8279</v>
      </c>
      <c r="E1086" s="45" t="s">
        <v>6937</v>
      </c>
      <c r="F1086" s="46">
        <v>-357</v>
      </c>
      <c r="G1086" s="45" t="s">
        <v>34</v>
      </c>
      <c r="H1086" s="45" t="s">
        <v>73</v>
      </c>
      <c r="I1086" s="45" t="s">
        <v>54</v>
      </c>
      <c r="J1086">
        <f>VLOOKUP(B1086,自助退!B:F,5,FALSE)</f>
        <v>357</v>
      </c>
      <c r="K1086" t="str">
        <f t="shared" si="17"/>
        <v/>
      </c>
    </row>
    <row r="1087" spans="1:11" hidden="1">
      <c r="A1087" s="47">
        <v>42915.740497685183</v>
      </c>
      <c r="B1087" s="45">
        <v>476811</v>
      </c>
      <c r="C1087" s="45" t="s">
        <v>6938</v>
      </c>
      <c r="D1087" s="45" t="s">
        <v>8280</v>
      </c>
      <c r="E1087" s="45" t="s">
        <v>6942</v>
      </c>
      <c r="F1087" s="46">
        <v>-400</v>
      </c>
      <c r="G1087" s="45" t="s">
        <v>34</v>
      </c>
      <c r="H1087" s="45" t="s">
        <v>75</v>
      </c>
      <c r="I1087" s="45" t="s">
        <v>54</v>
      </c>
      <c r="J1087">
        <f>VLOOKUP(B1087,自助退!B:F,5,FALSE)</f>
        <v>400</v>
      </c>
      <c r="K1087" t="str">
        <f t="shared" si="17"/>
        <v/>
      </c>
    </row>
    <row r="1088" spans="1:11" hidden="1">
      <c r="A1088" s="47">
        <v>42915.741331018522</v>
      </c>
      <c r="B1088" s="45">
        <v>476821</v>
      </c>
      <c r="C1088" s="45" t="s">
        <v>6943</v>
      </c>
      <c r="D1088" s="45" t="s">
        <v>8281</v>
      </c>
      <c r="E1088" s="45" t="s">
        <v>8282</v>
      </c>
      <c r="F1088" s="46">
        <v>-300</v>
      </c>
      <c r="G1088" s="45" t="s">
        <v>34</v>
      </c>
      <c r="H1088" s="45" t="s">
        <v>95</v>
      </c>
      <c r="I1088" s="45" t="s">
        <v>54</v>
      </c>
      <c r="J1088">
        <f>VLOOKUP(B1088,自助退!B:F,5,FALSE)</f>
        <v>300</v>
      </c>
      <c r="K1088" t="str">
        <f t="shared" si="17"/>
        <v/>
      </c>
    </row>
    <row r="1089" spans="1:11" hidden="1">
      <c r="A1089" s="47">
        <v>42915.761817129627</v>
      </c>
      <c r="B1089" s="45">
        <v>476931</v>
      </c>
      <c r="C1089" s="45" t="s">
        <v>6948</v>
      </c>
      <c r="D1089" s="45" t="s">
        <v>8283</v>
      </c>
      <c r="E1089" s="45" t="s">
        <v>8284</v>
      </c>
      <c r="F1089" s="46">
        <v>-6</v>
      </c>
      <c r="G1089" s="45" t="s">
        <v>34</v>
      </c>
      <c r="H1089" s="45" t="s">
        <v>69</v>
      </c>
      <c r="I1089" s="45" t="s">
        <v>54</v>
      </c>
      <c r="J1089">
        <f>VLOOKUP(B1089,自助退!B:F,5,FALSE)</f>
        <v>6</v>
      </c>
      <c r="K1089" t="str">
        <f t="shared" si="17"/>
        <v/>
      </c>
    </row>
    <row r="1090" spans="1:11" hidden="1">
      <c r="A1090" s="47">
        <v>42915.805856481478</v>
      </c>
      <c r="B1090" s="45">
        <v>477031</v>
      </c>
      <c r="C1090" s="45"/>
      <c r="D1090" s="45" t="s">
        <v>8285</v>
      </c>
      <c r="E1090" s="45" t="s">
        <v>6957</v>
      </c>
      <c r="F1090" s="46">
        <v>-1516</v>
      </c>
      <c r="G1090" s="45" t="s">
        <v>34</v>
      </c>
      <c r="H1090" s="45" t="s">
        <v>73</v>
      </c>
      <c r="I1090" s="45" t="s">
        <v>60</v>
      </c>
      <c r="J1090">
        <f>VLOOKUP(B1090,自助退!B:F,5,FALSE)</f>
        <v>1516</v>
      </c>
      <c r="K1090" t="str">
        <f t="shared" si="17"/>
        <v/>
      </c>
    </row>
    <row r="1091" spans="1:11" hidden="1">
      <c r="A1091" s="47">
        <v>42915.820150462961</v>
      </c>
      <c r="B1091" s="45">
        <v>477057</v>
      </c>
      <c r="C1091" s="45" t="s">
        <v>332</v>
      </c>
      <c r="D1091" s="45" t="s">
        <v>8286</v>
      </c>
      <c r="E1091" s="45" t="s">
        <v>6962</v>
      </c>
      <c r="F1091" s="46">
        <v>-5000</v>
      </c>
      <c r="G1091" s="45" t="s">
        <v>34</v>
      </c>
      <c r="H1091" s="45" t="s">
        <v>78</v>
      </c>
      <c r="I1091" s="45" t="s">
        <v>60</v>
      </c>
      <c r="J1091">
        <f>VLOOKUP(B1091,自助退!B:F,5,FALSE)</f>
        <v>5000</v>
      </c>
      <c r="K1091" t="str">
        <f t="shared" si="17"/>
        <v/>
      </c>
    </row>
    <row r="1092" spans="1:11" hidden="1">
      <c r="A1092" s="47">
        <v>42915.862754629627</v>
      </c>
      <c r="B1092" s="45">
        <v>477183</v>
      </c>
      <c r="C1092" s="45" t="s">
        <v>6963</v>
      </c>
      <c r="D1092" s="45" t="s">
        <v>8287</v>
      </c>
      <c r="E1092" s="45" t="s">
        <v>6967</v>
      </c>
      <c r="F1092" s="46">
        <v>-11</v>
      </c>
      <c r="G1092" s="45" t="s">
        <v>34</v>
      </c>
      <c r="H1092" s="45" t="s">
        <v>72</v>
      </c>
      <c r="I1092" s="45" t="s">
        <v>54</v>
      </c>
      <c r="J1092">
        <f>VLOOKUP(B1092,自助退!B:F,5,FALSE)</f>
        <v>11</v>
      </c>
      <c r="K1092" t="str">
        <f t="shared" si="17"/>
        <v/>
      </c>
    </row>
    <row r="1093" spans="1:11">
      <c r="A1093" s="47">
        <v>42916.323738425926</v>
      </c>
      <c r="B1093" s="45">
        <v>477910</v>
      </c>
      <c r="C1093" s="45" t="s">
        <v>6968</v>
      </c>
      <c r="D1093" s="45" t="s">
        <v>9074</v>
      </c>
      <c r="E1093" s="45" t="s">
        <v>9075</v>
      </c>
      <c r="F1093" s="46">
        <v>-873</v>
      </c>
      <c r="G1093" s="45" t="s">
        <v>34</v>
      </c>
      <c r="H1093" s="45" t="s">
        <v>79</v>
      </c>
      <c r="I1093" s="45" t="s">
        <v>54</v>
      </c>
      <c r="J1093">
        <f>VLOOKUP(B1093,自助退!B:F,5,FALSE)</f>
        <v>873</v>
      </c>
      <c r="K1093" t="str">
        <f t="shared" ref="K1093:K1156" si="18">IF(J1093=F1093*-1,"",1)</f>
        <v/>
      </c>
    </row>
    <row r="1094" spans="1:11">
      <c r="A1094" s="47">
        <v>42916.361296296294</v>
      </c>
      <c r="B1094" s="45">
        <v>479697</v>
      </c>
      <c r="C1094" s="45" t="s">
        <v>6973</v>
      </c>
      <c r="D1094" s="45" t="s">
        <v>9077</v>
      </c>
      <c r="E1094" s="45" t="s">
        <v>6977</v>
      </c>
      <c r="F1094" s="46">
        <v>-7000</v>
      </c>
      <c r="G1094" s="45" t="s">
        <v>34</v>
      </c>
      <c r="H1094" s="45" t="s">
        <v>73</v>
      </c>
      <c r="I1094" s="45" t="s">
        <v>54</v>
      </c>
      <c r="J1094">
        <f>VLOOKUP(B1094,自助退!B:F,5,FALSE)</f>
        <v>7000</v>
      </c>
      <c r="K1094" t="str">
        <f t="shared" si="18"/>
        <v/>
      </c>
    </row>
    <row r="1095" spans="1:11">
      <c r="A1095" s="47">
        <v>42916.365914351853</v>
      </c>
      <c r="B1095" s="45">
        <v>480003</v>
      </c>
      <c r="C1095" s="45" t="s">
        <v>6978</v>
      </c>
      <c r="D1095" s="45" t="s">
        <v>9079</v>
      </c>
      <c r="E1095" s="45" t="s">
        <v>6982</v>
      </c>
      <c r="F1095" s="46">
        <v>-492</v>
      </c>
      <c r="G1095" s="45" t="s">
        <v>34</v>
      </c>
      <c r="H1095" s="45" t="s">
        <v>72</v>
      </c>
      <c r="I1095" s="45" t="s">
        <v>54</v>
      </c>
      <c r="J1095">
        <f>VLOOKUP(B1095,自助退!B:F,5,FALSE)</f>
        <v>492</v>
      </c>
      <c r="K1095" t="str">
        <f t="shared" si="18"/>
        <v/>
      </c>
    </row>
    <row r="1096" spans="1:11">
      <c r="A1096" s="47">
        <v>42916.368391203701</v>
      </c>
      <c r="B1096" s="45">
        <v>480159</v>
      </c>
      <c r="C1096" s="45" t="s">
        <v>6983</v>
      </c>
      <c r="D1096" s="45" t="s">
        <v>9081</v>
      </c>
      <c r="E1096" s="45" t="s">
        <v>6987</v>
      </c>
      <c r="F1096" s="46">
        <v>-165</v>
      </c>
      <c r="G1096" s="45" t="s">
        <v>34</v>
      </c>
      <c r="H1096" s="45" t="s">
        <v>73</v>
      </c>
      <c r="I1096" s="45" t="s">
        <v>54</v>
      </c>
      <c r="J1096">
        <f>VLOOKUP(B1096,自助退!B:F,5,FALSE)</f>
        <v>165</v>
      </c>
      <c r="K1096" t="str">
        <f t="shared" si="18"/>
        <v/>
      </c>
    </row>
    <row r="1097" spans="1:11">
      <c r="A1097" s="47">
        <v>42916.384074074071</v>
      </c>
      <c r="B1097" s="45">
        <v>481351</v>
      </c>
      <c r="C1097" s="45" t="s">
        <v>6988</v>
      </c>
      <c r="D1097" s="45" t="s">
        <v>9083</v>
      </c>
      <c r="E1097" s="45" t="s">
        <v>6992</v>
      </c>
      <c r="F1097" s="46">
        <v>-260</v>
      </c>
      <c r="G1097" s="45" t="s">
        <v>34</v>
      </c>
      <c r="H1097" s="45" t="s">
        <v>95</v>
      </c>
      <c r="I1097" s="45" t="s">
        <v>54</v>
      </c>
      <c r="J1097">
        <f>VLOOKUP(B1097,自助退!B:F,5,FALSE)</f>
        <v>260</v>
      </c>
      <c r="K1097" t="str">
        <f t="shared" si="18"/>
        <v/>
      </c>
    </row>
    <row r="1098" spans="1:11">
      <c r="A1098" s="47">
        <v>42916.386458333334</v>
      </c>
      <c r="B1098" s="45">
        <v>481540</v>
      </c>
      <c r="C1098" s="45" t="s">
        <v>6993</v>
      </c>
      <c r="D1098" s="45" t="s">
        <v>9085</v>
      </c>
      <c r="E1098" s="45" t="s">
        <v>6997</v>
      </c>
      <c r="F1098" s="46">
        <v>-5000</v>
      </c>
      <c r="G1098" s="45" t="s">
        <v>34</v>
      </c>
      <c r="H1098" s="45" t="s">
        <v>73</v>
      </c>
      <c r="I1098" s="45" t="s">
        <v>54</v>
      </c>
      <c r="J1098">
        <f>VLOOKUP(B1098,自助退!B:F,5,FALSE)</f>
        <v>5000</v>
      </c>
      <c r="K1098" t="str">
        <f t="shared" si="18"/>
        <v/>
      </c>
    </row>
    <row r="1099" spans="1:11">
      <c r="A1099" s="47">
        <v>42916.399189814816</v>
      </c>
      <c r="B1099" s="45">
        <v>482497</v>
      </c>
      <c r="C1099" s="45" t="s">
        <v>332</v>
      </c>
      <c r="D1099" s="45" t="s">
        <v>9087</v>
      </c>
      <c r="E1099" s="45" t="s">
        <v>7003</v>
      </c>
      <c r="F1099" s="46">
        <v>-850</v>
      </c>
      <c r="G1099" s="45" t="s">
        <v>34</v>
      </c>
      <c r="H1099" s="45" t="s">
        <v>78</v>
      </c>
      <c r="I1099" s="45" t="s">
        <v>60</v>
      </c>
      <c r="J1099">
        <f>VLOOKUP(B1099,自助退!B:F,5,FALSE)</f>
        <v>850</v>
      </c>
      <c r="K1099" t="str">
        <f t="shared" si="18"/>
        <v/>
      </c>
    </row>
    <row r="1100" spans="1:11">
      <c r="A1100" s="47">
        <v>42916.40960648148</v>
      </c>
      <c r="B1100" s="45">
        <v>483185</v>
      </c>
      <c r="C1100" s="45" t="s">
        <v>7004</v>
      </c>
      <c r="D1100" s="45" t="s">
        <v>9089</v>
      </c>
      <c r="E1100" s="45" t="s">
        <v>9090</v>
      </c>
      <c r="F1100" s="46">
        <v>-1492</v>
      </c>
      <c r="G1100" s="45" t="s">
        <v>34</v>
      </c>
      <c r="H1100" s="45" t="s">
        <v>86</v>
      </c>
      <c r="I1100" s="45" t="s">
        <v>54</v>
      </c>
      <c r="J1100">
        <f>VLOOKUP(B1100,自助退!B:F,5,FALSE)</f>
        <v>1492</v>
      </c>
      <c r="K1100" t="str">
        <f t="shared" si="18"/>
        <v/>
      </c>
    </row>
    <row r="1101" spans="1:11">
      <c r="A1101" s="47">
        <v>42916.411944444444</v>
      </c>
      <c r="B1101" s="45">
        <v>483331</v>
      </c>
      <c r="C1101" s="45" t="s">
        <v>7009</v>
      </c>
      <c r="D1101" s="45" t="s">
        <v>9092</v>
      </c>
      <c r="E1101" s="45" t="s">
        <v>7013</v>
      </c>
      <c r="F1101" s="46">
        <v>-1136</v>
      </c>
      <c r="G1101" s="45" t="s">
        <v>34</v>
      </c>
      <c r="H1101" s="45" t="s">
        <v>84</v>
      </c>
      <c r="I1101" s="45" t="s">
        <v>54</v>
      </c>
      <c r="J1101">
        <f>VLOOKUP(B1101,自助退!B:F,5,FALSE)</f>
        <v>1136</v>
      </c>
      <c r="K1101" t="str">
        <f t="shared" si="18"/>
        <v/>
      </c>
    </row>
    <row r="1102" spans="1:11">
      <c r="A1102" s="47">
        <v>42916.415289351855</v>
      </c>
      <c r="B1102" s="45">
        <v>483559</v>
      </c>
      <c r="C1102" s="45" t="s">
        <v>7014</v>
      </c>
      <c r="D1102" s="45" t="s">
        <v>9094</v>
      </c>
      <c r="E1102" s="45" t="s">
        <v>7018</v>
      </c>
      <c r="F1102" s="46">
        <v>-1992</v>
      </c>
      <c r="G1102" s="45" t="s">
        <v>34</v>
      </c>
      <c r="H1102" s="45" t="s">
        <v>93</v>
      </c>
      <c r="I1102" s="45" t="s">
        <v>54</v>
      </c>
      <c r="J1102">
        <f>VLOOKUP(B1102,自助退!B:F,5,FALSE)</f>
        <v>1992</v>
      </c>
      <c r="K1102" t="str">
        <f t="shared" si="18"/>
        <v/>
      </c>
    </row>
    <row r="1103" spans="1:11">
      <c r="A1103" s="47">
        <v>42916.416712962964</v>
      </c>
      <c r="B1103" s="45">
        <v>483647</v>
      </c>
      <c r="C1103" s="45" t="s">
        <v>332</v>
      </c>
      <c r="D1103" s="45" t="s">
        <v>9096</v>
      </c>
      <c r="E1103" s="45" t="s">
        <v>7023</v>
      </c>
      <c r="F1103" s="46">
        <v>-400</v>
      </c>
      <c r="G1103" s="45" t="s">
        <v>34</v>
      </c>
      <c r="H1103" s="45" t="s">
        <v>72</v>
      </c>
      <c r="I1103" s="45" t="s">
        <v>60</v>
      </c>
      <c r="J1103">
        <f>VLOOKUP(B1103,自助退!B:F,5,FALSE)</f>
        <v>400</v>
      </c>
      <c r="K1103" t="str">
        <f t="shared" si="18"/>
        <v/>
      </c>
    </row>
    <row r="1104" spans="1:11">
      <c r="A1104" s="47">
        <v>42916.41878472222</v>
      </c>
      <c r="B1104" s="45">
        <v>483768</v>
      </c>
      <c r="C1104" s="45" t="s">
        <v>7024</v>
      </c>
      <c r="D1104" s="45" t="s">
        <v>9098</v>
      </c>
      <c r="E1104" s="45" t="s">
        <v>7028</v>
      </c>
      <c r="F1104" s="46">
        <v>-1870</v>
      </c>
      <c r="G1104" s="45" t="s">
        <v>34</v>
      </c>
      <c r="H1104" s="45" t="s">
        <v>94</v>
      </c>
      <c r="I1104" s="45" t="s">
        <v>54</v>
      </c>
      <c r="J1104">
        <f>VLOOKUP(B1104,自助退!B:F,5,FALSE)</f>
        <v>1870</v>
      </c>
      <c r="K1104" t="str">
        <f t="shared" si="18"/>
        <v/>
      </c>
    </row>
    <row r="1105" spans="1:11">
      <c r="A1105" s="47">
        <v>42916.419525462959</v>
      </c>
      <c r="B1105" s="45">
        <v>483831</v>
      </c>
      <c r="C1105" s="45" t="s">
        <v>7029</v>
      </c>
      <c r="D1105" s="45" t="s">
        <v>9100</v>
      </c>
      <c r="E1105" s="45" t="s">
        <v>9101</v>
      </c>
      <c r="F1105" s="46">
        <v>-2000</v>
      </c>
      <c r="G1105" s="45" t="s">
        <v>34</v>
      </c>
      <c r="H1105" s="45" t="s">
        <v>94</v>
      </c>
      <c r="I1105" s="45" t="s">
        <v>54</v>
      </c>
      <c r="J1105">
        <f>VLOOKUP(B1105,自助退!B:F,5,FALSE)</f>
        <v>2000</v>
      </c>
      <c r="K1105" t="str">
        <f t="shared" si="18"/>
        <v/>
      </c>
    </row>
    <row r="1106" spans="1:11">
      <c r="A1106" s="47">
        <v>42916.41983796296</v>
      </c>
      <c r="B1106" s="45">
        <v>483854</v>
      </c>
      <c r="C1106" s="45" t="s">
        <v>7032</v>
      </c>
      <c r="D1106" s="45" t="s">
        <v>9100</v>
      </c>
      <c r="E1106" s="45" t="s">
        <v>9101</v>
      </c>
      <c r="F1106" s="46">
        <v>-1198</v>
      </c>
      <c r="G1106" s="45" t="s">
        <v>34</v>
      </c>
      <c r="H1106" s="45" t="s">
        <v>94</v>
      </c>
      <c r="I1106" s="45" t="s">
        <v>54</v>
      </c>
      <c r="J1106">
        <f>VLOOKUP(B1106,自助退!B:F,5,FALSE)</f>
        <v>1198</v>
      </c>
      <c r="K1106" t="str">
        <f t="shared" si="18"/>
        <v/>
      </c>
    </row>
    <row r="1107" spans="1:11">
      <c r="A1107" s="47">
        <v>42916.423888888887</v>
      </c>
      <c r="B1107" s="45">
        <v>484137</v>
      </c>
      <c r="C1107" s="45" t="s">
        <v>7035</v>
      </c>
      <c r="D1107" s="45" t="s">
        <v>9104</v>
      </c>
      <c r="E1107" s="45" t="s">
        <v>7039</v>
      </c>
      <c r="F1107" s="46">
        <v>-115</v>
      </c>
      <c r="G1107" s="45" t="s">
        <v>34</v>
      </c>
      <c r="H1107" s="45" t="s">
        <v>7657</v>
      </c>
      <c r="I1107" s="45" t="s">
        <v>54</v>
      </c>
      <c r="J1107">
        <f>VLOOKUP(B1107,自助退!B:F,5,FALSE)</f>
        <v>115</v>
      </c>
      <c r="K1107" t="str">
        <f t="shared" si="18"/>
        <v/>
      </c>
    </row>
    <row r="1108" spans="1:11">
      <c r="A1108" s="47">
        <v>42916.425358796296</v>
      </c>
      <c r="B1108" s="45">
        <v>484236</v>
      </c>
      <c r="C1108" s="45" t="s">
        <v>7040</v>
      </c>
      <c r="D1108" s="45" t="s">
        <v>9106</v>
      </c>
      <c r="E1108" s="45" t="s">
        <v>9107</v>
      </c>
      <c r="F1108" s="46">
        <v>-4079</v>
      </c>
      <c r="G1108" s="45" t="s">
        <v>34</v>
      </c>
      <c r="H1108" s="45" t="s">
        <v>89</v>
      </c>
      <c r="I1108" s="45" t="s">
        <v>54</v>
      </c>
      <c r="J1108">
        <f>VLOOKUP(B1108,自助退!B:F,5,FALSE)</f>
        <v>4079</v>
      </c>
      <c r="K1108" t="str">
        <f t="shared" si="18"/>
        <v/>
      </c>
    </row>
    <row r="1109" spans="1:11">
      <c r="A1109" s="47">
        <v>42916.441701388889</v>
      </c>
      <c r="B1109" s="45">
        <v>485288</v>
      </c>
      <c r="C1109" s="45" t="s">
        <v>7045</v>
      </c>
      <c r="D1109" s="45" t="s">
        <v>8270</v>
      </c>
      <c r="E1109" s="45" t="s">
        <v>6902</v>
      </c>
      <c r="F1109" s="46">
        <v>-200</v>
      </c>
      <c r="G1109" s="45" t="s">
        <v>34</v>
      </c>
      <c r="H1109" s="45" t="s">
        <v>73</v>
      </c>
      <c r="I1109" s="45" t="s">
        <v>54</v>
      </c>
      <c r="J1109">
        <f>VLOOKUP(B1109,自助退!B:F,5,FALSE)</f>
        <v>200</v>
      </c>
      <c r="K1109" t="str">
        <f t="shared" si="18"/>
        <v/>
      </c>
    </row>
    <row r="1110" spans="1:11">
      <c r="A1110" s="47">
        <v>42916.446793981479</v>
      </c>
      <c r="B1110" s="45">
        <v>485553</v>
      </c>
      <c r="C1110" s="45" t="s">
        <v>7049</v>
      </c>
      <c r="D1110" s="45" t="s">
        <v>9110</v>
      </c>
      <c r="E1110" s="45" t="s">
        <v>7053</v>
      </c>
      <c r="F1110" s="46">
        <v>-992</v>
      </c>
      <c r="G1110" s="45" t="s">
        <v>34</v>
      </c>
      <c r="H1110" s="45" t="s">
        <v>93</v>
      </c>
      <c r="I1110" s="45" t="s">
        <v>54</v>
      </c>
      <c r="J1110">
        <f>VLOOKUP(B1110,自助退!B:F,5,FALSE)</f>
        <v>992</v>
      </c>
      <c r="K1110" t="str">
        <f t="shared" si="18"/>
        <v/>
      </c>
    </row>
    <row r="1111" spans="1:11">
      <c r="A1111" s="47">
        <v>42916.454456018517</v>
      </c>
      <c r="B1111" s="45">
        <v>486069</v>
      </c>
      <c r="C1111" s="45" t="s">
        <v>7054</v>
      </c>
      <c r="D1111" s="45" t="s">
        <v>9112</v>
      </c>
      <c r="E1111" s="45" t="s">
        <v>7058</v>
      </c>
      <c r="F1111" s="46">
        <v>-393</v>
      </c>
      <c r="G1111" s="45" t="s">
        <v>34</v>
      </c>
      <c r="H1111" s="45" t="s">
        <v>94</v>
      </c>
      <c r="I1111" s="45" t="s">
        <v>54</v>
      </c>
      <c r="J1111">
        <f>VLOOKUP(B1111,自助退!B:F,5,FALSE)</f>
        <v>393</v>
      </c>
      <c r="K1111" t="str">
        <f t="shared" si="18"/>
        <v/>
      </c>
    </row>
    <row r="1112" spans="1:11">
      <c r="A1112" s="47">
        <v>42916.456296296295</v>
      </c>
      <c r="B1112" s="45">
        <v>486177</v>
      </c>
      <c r="C1112" s="45" t="s">
        <v>7059</v>
      </c>
      <c r="D1112" s="45" t="s">
        <v>9114</v>
      </c>
      <c r="E1112" s="45" t="s">
        <v>9115</v>
      </c>
      <c r="F1112" s="46">
        <v>-238</v>
      </c>
      <c r="G1112" s="45" t="s">
        <v>34</v>
      </c>
      <c r="H1112" s="45" t="s">
        <v>71</v>
      </c>
      <c r="I1112" s="45" t="s">
        <v>54</v>
      </c>
      <c r="J1112">
        <f>VLOOKUP(B1112,自助退!B:F,5,FALSE)</f>
        <v>238</v>
      </c>
      <c r="K1112" t="str">
        <f t="shared" si="18"/>
        <v/>
      </c>
    </row>
    <row r="1113" spans="1:11">
      <c r="A1113" s="47">
        <v>42916.457407407404</v>
      </c>
      <c r="B1113" s="45">
        <v>486228</v>
      </c>
      <c r="C1113" s="45" t="s">
        <v>7064</v>
      </c>
      <c r="D1113" s="45" t="s">
        <v>9117</v>
      </c>
      <c r="E1113" s="45" t="s">
        <v>7063</v>
      </c>
      <c r="F1113" s="46">
        <v>-400</v>
      </c>
      <c r="G1113" s="45" t="s">
        <v>34</v>
      </c>
      <c r="H1113" s="45" t="s">
        <v>71</v>
      </c>
      <c r="I1113" s="45" t="s">
        <v>54</v>
      </c>
      <c r="J1113">
        <f>VLOOKUP(B1113,自助退!B:F,5,FALSE)</f>
        <v>400</v>
      </c>
      <c r="K1113" t="str">
        <f t="shared" si="18"/>
        <v/>
      </c>
    </row>
    <row r="1114" spans="1:11">
      <c r="A1114" s="47">
        <v>42916.459050925929</v>
      </c>
      <c r="B1114" s="45">
        <v>486317</v>
      </c>
      <c r="C1114" s="45" t="s">
        <v>7068</v>
      </c>
      <c r="D1114" s="45" t="s">
        <v>9119</v>
      </c>
      <c r="E1114" s="45" t="s">
        <v>7072</v>
      </c>
      <c r="F1114" s="46">
        <v>-246</v>
      </c>
      <c r="G1114" s="45" t="s">
        <v>34</v>
      </c>
      <c r="H1114" s="45" t="s">
        <v>83</v>
      </c>
      <c r="I1114" s="45" t="s">
        <v>54</v>
      </c>
      <c r="J1114">
        <f>VLOOKUP(B1114,自助退!B:F,5,FALSE)</f>
        <v>246</v>
      </c>
      <c r="K1114" t="str">
        <f t="shared" si="18"/>
        <v/>
      </c>
    </row>
    <row r="1115" spans="1:11">
      <c r="A1115" s="47">
        <v>42916.459490740737</v>
      </c>
      <c r="B1115" s="45">
        <v>486345</v>
      </c>
      <c r="C1115" s="45" t="s">
        <v>7073</v>
      </c>
      <c r="D1115" s="45" t="s">
        <v>9121</v>
      </c>
      <c r="E1115" s="45" t="s">
        <v>9122</v>
      </c>
      <c r="F1115" s="46">
        <v>-247</v>
      </c>
      <c r="G1115" s="45" t="s">
        <v>34</v>
      </c>
      <c r="H1115" s="45" t="s">
        <v>83</v>
      </c>
      <c r="I1115" s="45" t="s">
        <v>54</v>
      </c>
      <c r="J1115">
        <f>VLOOKUP(B1115,自助退!B:F,5,FALSE)</f>
        <v>247</v>
      </c>
      <c r="K1115" t="str">
        <f t="shared" si="18"/>
        <v/>
      </c>
    </row>
    <row r="1116" spans="1:11">
      <c r="A1116" s="47">
        <v>42916.465520833335</v>
      </c>
      <c r="B1116" s="45">
        <v>486682</v>
      </c>
      <c r="C1116" s="45" t="s">
        <v>332</v>
      </c>
      <c r="D1116" s="45" t="s">
        <v>9124</v>
      </c>
      <c r="E1116" s="45" t="s">
        <v>7081</v>
      </c>
      <c r="F1116" s="46">
        <v>-3500</v>
      </c>
      <c r="G1116" s="45" t="s">
        <v>34</v>
      </c>
      <c r="H1116" s="45" t="s">
        <v>73</v>
      </c>
      <c r="I1116" s="45" t="s">
        <v>60</v>
      </c>
      <c r="J1116">
        <f>VLOOKUP(B1116,自助退!B:F,5,FALSE)</f>
        <v>3500</v>
      </c>
      <c r="K1116" t="str">
        <f t="shared" si="18"/>
        <v/>
      </c>
    </row>
    <row r="1117" spans="1:11">
      <c r="A1117" s="47">
        <v>42916.467812499999</v>
      </c>
      <c r="B1117" s="45">
        <v>486829</v>
      </c>
      <c r="C1117" s="45" t="s">
        <v>7082</v>
      </c>
      <c r="D1117" s="45" t="s">
        <v>9126</v>
      </c>
      <c r="E1117" s="45" t="s">
        <v>7086</v>
      </c>
      <c r="F1117" s="46">
        <v>-7275</v>
      </c>
      <c r="G1117" s="45" t="s">
        <v>34</v>
      </c>
      <c r="H1117" s="45" t="s">
        <v>83</v>
      </c>
      <c r="I1117" s="45" t="s">
        <v>54</v>
      </c>
      <c r="J1117">
        <f>VLOOKUP(B1117,自助退!B:F,5,FALSE)</f>
        <v>7275</v>
      </c>
      <c r="K1117" t="str">
        <f t="shared" si="18"/>
        <v/>
      </c>
    </row>
    <row r="1118" spans="1:11">
      <c r="A1118" s="47">
        <v>42916.467939814815</v>
      </c>
      <c r="B1118" s="45">
        <v>486841</v>
      </c>
      <c r="C1118" s="45" t="s">
        <v>7087</v>
      </c>
      <c r="D1118" s="45" t="s">
        <v>9128</v>
      </c>
      <c r="E1118" s="45" t="s">
        <v>9129</v>
      </c>
      <c r="F1118" s="46">
        <v>-100</v>
      </c>
      <c r="G1118" s="45" t="s">
        <v>34</v>
      </c>
      <c r="H1118" s="45" t="s">
        <v>79</v>
      </c>
      <c r="I1118" s="45" t="s">
        <v>54</v>
      </c>
      <c r="J1118">
        <f>VLOOKUP(B1118,自助退!B:F,5,FALSE)</f>
        <v>100</v>
      </c>
      <c r="K1118" t="str">
        <f t="shared" si="18"/>
        <v/>
      </c>
    </row>
    <row r="1119" spans="1:11">
      <c r="A1119" s="47">
        <v>42916.468541666669</v>
      </c>
      <c r="B1119" s="45">
        <v>486872</v>
      </c>
      <c r="C1119" s="45" t="s">
        <v>7092</v>
      </c>
      <c r="D1119" s="45" t="s">
        <v>9131</v>
      </c>
      <c r="E1119" s="45" t="s">
        <v>9132</v>
      </c>
      <c r="F1119" s="46">
        <v>-1200</v>
      </c>
      <c r="G1119" s="45" t="s">
        <v>34</v>
      </c>
      <c r="H1119" s="45" t="s">
        <v>83</v>
      </c>
      <c r="I1119" s="45" t="s">
        <v>54</v>
      </c>
      <c r="J1119">
        <f>VLOOKUP(B1119,自助退!B:F,5,FALSE)</f>
        <v>1200</v>
      </c>
      <c r="K1119" t="str">
        <f t="shared" si="18"/>
        <v/>
      </c>
    </row>
    <row r="1120" spans="1:11">
      <c r="A1120" s="47">
        <v>42916.469942129632</v>
      </c>
      <c r="B1120" s="45">
        <v>486955</v>
      </c>
      <c r="C1120" s="45" t="s">
        <v>7095</v>
      </c>
      <c r="D1120" s="45" t="s">
        <v>9134</v>
      </c>
      <c r="E1120" s="45" t="s">
        <v>7099</v>
      </c>
      <c r="F1120" s="46">
        <v>-160</v>
      </c>
      <c r="G1120" s="45" t="s">
        <v>34</v>
      </c>
      <c r="H1120" s="45" t="s">
        <v>94</v>
      </c>
      <c r="I1120" s="45" t="s">
        <v>54</v>
      </c>
      <c r="J1120">
        <f>VLOOKUP(B1120,自助退!B:F,5,FALSE)</f>
        <v>160</v>
      </c>
      <c r="K1120" t="str">
        <f t="shared" si="18"/>
        <v/>
      </c>
    </row>
    <row r="1121" spans="1:11">
      <c r="A1121" s="47">
        <v>42916.471585648149</v>
      </c>
      <c r="B1121" s="45">
        <v>487060</v>
      </c>
      <c r="C1121" s="45" t="s">
        <v>7100</v>
      </c>
      <c r="D1121" s="45" t="s">
        <v>9136</v>
      </c>
      <c r="E1121" s="45" t="s">
        <v>9137</v>
      </c>
      <c r="F1121" s="46">
        <v>-500</v>
      </c>
      <c r="G1121" s="45" t="s">
        <v>34</v>
      </c>
      <c r="H1121" s="45" t="s">
        <v>97</v>
      </c>
      <c r="I1121" s="45" t="s">
        <v>54</v>
      </c>
      <c r="J1121">
        <f>VLOOKUP(B1121,自助退!B:F,5,FALSE)</f>
        <v>500</v>
      </c>
      <c r="K1121" t="str">
        <f t="shared" si="18"/>
        <v/>
      </c>
    </row>
    <row r="1122" spans="1:11">
      <c r="A1122" s="47">
        <v>42916.487280092595</v>
      </c>
      <c r="B1122" s="45">
        <v>487728</v>
      </c>
      <c r="C1122" s="45" t="s">
        <v>7105</v>
      </c>
      <c r="D1122" s="45" t="s">
        <v>9139</v>
      </c>
      <c r="E1122" s="45" t="s">
        <v>9140</v>
      </c>
      <c r="F1122" s="46">
        <v>-5000</v>
      </c>
      <c r="G1122" s="45" t="s">
        <v>34</v>
      </c>
      <c r="H1122" s="45" t="s">
        <v>83</v>
      </c>
      <c r="I1122" s="45" t="s">
        <v>54</v>
      </c>
      <c r="J1122">
        <f>VLOOKUP(B1122,自助退!B:F,5,FALSE)</f>
        <v>5000</v>
      </c>
      <c r="K1122" t="str">
        <f t="shared" si="18"/>
        <v/>
      </c>
    </row>
    <row r="1123" spans="1:11">
      <c r="A1123" s="47">
        <v>42916.50099537037</v>
      </c>
      <c r="B1123" s="45">
        <v>488108</v>
      </c>
      <c r="C1123" s="45" t="s">
        <v>7110</v>
      </c>
      <c r="D1123" s="45" t="s">
        <v>9142</v>
      </c>
      <c r="E1123" s="45" t="s">
        <v>9143</v>
      </c>
      <c r="F1123" s="46">
        <v>-100</v>
      </c>
      <c r="G1123" s="45" t="s">
        <v>34</v>
      </c>
      <c r="H1123" s="45" t="s">
        <v>71</v>
      </c>
      <c r="I1123" s="45" t="s">
        <v>54</v>
      </c>
      <c r="J1123">
        <f>VLOOKUP(B1123,自助退!B:F,5,FALSE)</f>
        <v>100</v>
      </c>
      <c r="K1123" t="str">
        <f t="shared" si="18"/>
        <v/>
      </c>
    </row>
    <row r="1124" spans="1:11">
      <c r="A1124" s="47">
        <v>42916.502546296295</v>
      </c>
      <c r="B1124" s="45">
        <v>488129</v>
      </c>
      <c r="C1124" s="45" t="s">
        <v>7115</v>
      </c>
      <c r="D1124" s="45" t="s">
        <v>9145</v>
      </c>
      <c r="E1124" s="45" t="s">
        <v>9146</v>
      </c>
      <c r="F1124" s="46">
        <v>-65</v>
      </c>
      <c r="G1124" s="45" t="s">
        <v>34</v>
      </c>
      <c r="H1124" s="45" t="s">
        <v>74</v>
      </c>
      <c r="I1124" s="45" t="s">
        <v>54</v>
      </c>
      <c r="J1124">
        <f>VLOOKUP(B1124,自助退!B:F,5,FALSE)</f>
        <v>65</v>
      </c>
      <c r="K1124" t="str">
        <f t="shared" si="18"/>
        <v/>
      </c>
    </row>
    <row r="1125" spans="1:11">
      <c r="A1125" s="47">
        <v>42916.507430555554</v>
      </c>
      <c r="B1125" s="45">
        <v>488208</v>
      </c>
      <c r="C1125" s="45" t="s">
        <v>332</v>
      </c>
      <c r="D1125" s="45" t="s">
        <v>9148</v>
      </c>
      <c r="E1125" s="45" t="s">
        <v>7124</v>
      </c>
      <c r="F1125" s="46">
        <v>-400</v>
      </c>
      <c r="G1125" s="45" t="s">
        <v>34</v>
      </c>
      <c r="H1125" s="45" t="s">
        <v>73</v>
      </c>
      <c r="I1125" s="45" t="s">
        <v>60</v>
      </c>
      <c r="J1125">
        <f>VLOOKUP(B1125,自助退!B:F,5,FALSE)</f>
        <v>400</v>
      </c>
      <c r="K1125" t="str">
        <f t="shared" si="18"/>
        <v/>
      </c>
    </row>
    <row r="1126" spans="1:11">
      <c r="A1126" s="47">
        <v>42916.507569444446</v>
      </c>
      <c r="B1126" s="45">
        <v>488213</v>
      </c>
      <c r="C1126" s="45" t="s">
        <v>7125</v>
      </c>
      <c r="D1126" s="45" t="s">
        <v>9150</v>
      </c>
      <c r="E1126" s="45" t="s">
        <v>6727</v>
      </c>
      <c r="F1126" s="46">
        <v>-132</v>
      </c>
      <c r="G1126" s="45" t="s">
        <v>34</v>
      </c>
      <c r="H1126" s="45" t="s">
        <v>88</v>
      </c>
      <c r="I1126" s="45" t="s">
        <v>54</v>
      </c>
      <c r="J1126">
        <f>VLOOKUP(B1126,自助退!B:F,5,FALSE)</f>
        <v>132</v>
      </c>
      <c r="K1126" t="str">
        <f t="shared" si="18"/>
        <v/>
      </c>
    </row>
    <row r="1127" spans="1:11">
      <c r="A1127" s="47">
        <v>42916.514143518521</v>
      </c>
      <c r="B1127" s="45">
        <v>488297</v>
      </c>
      <c r="C1127" s="45" t="s">
        <v>7129</v>
      </c>
      <c r="D1127" s="45" t="s">
        <v>9152</v>
      </c>
      <c r="E1127" s="45" t="s">
        <v>9153</v>
      </c>
      <c r="F1127" s="46">
        <v>-600</v>
      </c>
      <c r="G1127" s="45" t="s">
        <v>34</v>
      </c>
      <c r="H1127" s="45" t="s">
        <v>80</v>
      </c>
      <c r="I1127" s="45" t="s">
        <v>54</v>
      </c>
      <c r="J1127">
        <f>VLOOKUP(B1127,自助退!B:F,5,FALSE)</f>
        <v>600</v>
      </c>
      <c r="K1127" t="str">
        <f t="shared" si="18"/>
        <v/>
      </c>
    </row>
    <row r="1128" spans="1:11">
      <c r="A1128" s="47">
        <v>42916.514270833337</v>
      </c>
      <c r="B1128" s="45">
        <v>488298</v>
      </c>
      <c r="C1128" s="45" t="s">
        <v>332</v>
      </c>
      <c r="D1128" s="45" t="s">
        <v>9155</v>
      </c>
      <c r="E1128" s="45" t="s">
        <v>7138</v>
      </c>
      <c r="F1128" s="46">
        <v>-4400</v>
      </c>
      <c r="G1128" s="45" t="s">
        <v>34</v>
      </c>
      <c r="H1128" s="45" t="s">
        <v>83</v>
      </c>
      <c r="I1128" s="45" t="s">
        <v>60</v>
      </c>
      <c r="J1128">
        <f>VLOOKUP(B1128,自助退!B:F,5,FALSE)</f>
        <v>4400</v>
      </c>
      <c r="K1128" t="str">
        <f t="shared" si="18"/>
        <v/>
      </c>
    </row>
    <row r="1129" spans="1:11">
      <c r="A1129" s="47">
        <v>42916.514918981484</v>
      </c>
      <c r="B1129" s="45">
        <v>488305</v>
      </c>
      <c r="C1129" s="45" t="s">
        <v>7139</v>
      </c>
      <c r="D1129" s="45" t="s">
        <v>9155</v>
      </c>
      <c r="E1129" s="45" t="s">
        <v>7138</v>
      </c>
      <c r="F1129" s="46">
        <v>-3643</v>
      </c>
      <c r="G1129" s="45" t="s">
        <v>34</v>
      </c>
      <c r="H1129" s="45" t="s">
        <v>83</v>
      </c>
      <c r="I1129" s="45" t="s">
        <v>54</v>
      </c>
      <c r="J1129">
        <f>VLOOKUP(B1129,自助退!B:F,5,FALSE)</f>
        <v>3643</v>
      </c>
      <c r="K1129" t="str">
        <f t="shared" si="18"/>
        <v/>
      </c>
    </row>
    <row r="1130" spans="1:11">
      <c r="A1130" s="47">
        <v>42916.515335648146</v>
      </c>
      <c r="B1130" s="45">
        <v>488309</v>
      </c>
      <c r="C1130" s="45" t="s">
        <v>7143</v>
      </c>
      <c r="D1130" s="45" t="s">
        <v>9158</v>
      </c>
      <c r="E1130" s="45" t="s">
        <v>7147</v>
      </c>
      <c r="F1130" s="46">
        <v>-4175</v>
      </c>
      <c r="G1130" s="45" t="s">
        <v>34</v>
      </c>
      <c r="H1130" s="45" t="s">
        <v>73</v>
      </c>
      <c r="I1130" s="45" t="s">
        <v>54</v>
      </c>
      <c r="J1130">
        <f>VLOOKUP(B1130,自助退!B:F,5,FALSE)</f>
        <v>4175</v>
      </c>
      <c r="K1130" t="str">
        <f t="shared" si="18"/>
        <v/>
      </c>
    </row>
    <row r="1131" spans="1:11">
      <c r="A1131" s="47">
        <v>42916.515798611108</v>
      </c>
      <c r="B1131" s="45">
        <v>488314</v>
      </c>
      <c r="C1131" s="45" t="s">
        <v>7148</v>
      </c>
      <c r="D1131" s="45" t="s">
        <v>9158</v>
      </c>
      <c r="E1131" s="45" t="s">
        <v>7147</v>
      </c>
      <c r="F1131" s="46">
        <v>-200</v>
      </c>
      <c r="G1131" s="45" t="s">
        <v>34</v>
      </c>
      <c r="H1131" s="45" t="s">
        <v>73</v>
      </c>
      <c r="I1131" s="45" t="s">
        <v>54</v>
      </c>
      <c r="J1131">
        <f>VLOOKUP(B1131,自助退!B:F,5,FALSE)</f>
        <v>200</v>
      </c>
      <c r="K1131" t="str">
        <f t="shared" si="18"/>
        <v/>
      </c>
    </row>
    <row r="1132" spans="1:11">
      <c r="A1132" s="47">
        <v>42916.515856481485</v>
      </c>
      <c r="B1132" s="45">
        <v>488316</v>
      </c>
      <c r="C1132" s="45" t="s">
        <v>7152</v>
      </c>
      <c r="D1132" s="45" t="s">
        <v>9161</v>
      </c>
      <c r="E1132" s="45" t="s">
        <v>7156</v>
      </c>
      <c r="F1132" s="46">
        <v>-4200</v>
      </c>
      <c r="G1132" s="45" t="s">
        <v>34</v>
      </c>
      <c r="H1132" s="45" t="s">
        <v>78</v>
      </c>
      <c r="I1132" s="45" t="s">
        <v>54</v>
      </c>
      <c r="J1132">
        <f>VLOOKUP(B1132,自助退!B:F,5,FALSE)</f>
        <v>4200</v>
      </c>
      <c r="K1132" t="str">
        <f t="shared" si="18"/>
        <v/>
      </c>
    </row>
    <row r="1133" spans="1:11">
      <c r="A1133" s="47">
        <v>42916.516053240739</v>
      </c>
      <c r="B1133" s="45">
        <v>488318</v>
      </c>
      <c r="C1133" s="45" t="s">
        <v>7157</v>
      </c>
      <c r="D1133" s="45" t="s">
        <v>9158</v>
      </c>
      <c r="E1133" s="45" t="s">
        <v>7147</v>
      </c>
      <c r="F1133" s="46">
        <v>-100</v>
      </c>
      <c r="G1133" s="45" t="s">
        <v>34</v>
      </c>
      <c r="H1133" s="45" t="s">
        <v>73</v>
      </c>
      <c r="I1133" s="45" t="s">
        <v>54</v>
      </c>
      <c r="J1133">
        <f>VLOOKUP(B1133,自助退!B:F,5,FALSE)</f>
        <v>100</v>
      </c>
      <c r="K1133" t="str">
        <f t="shared" si="18"/>
        <v/>
      </c>
    </row>
    <row r="1134" spans="1:11">
      <c r="A1134" s="47">
        <v>42916.528831018521</v>
      </c>
      <c r="B1134" s="45">
        <v>488394</v>
      </c>
      <c r="C1134" s="45" t="s">
        <v>7160</v>
      </c>
      <c r="D1134" s="45" t="s">
        <v>9164</v>
      </c>
      <c r="E1134" s="45" t="s">
        <v>7164</v>
      </c>
      <c r="F1134" s="46">
        <v>-1900</v>
      </c>
      <c r="G1134" s="45" t="s">
        <v>34</v>
      </c>
      <c r="H1134" s="45" t="s">
        <v>94</v>
      </c>
      <c r="I1134" s="45" t="s">
        <v>54</v>
      </c>
      <c r="J1134">
        <f>VLOOKUP(B1134,自助退!B:F,5,FALSE)</f>
        <v>1900</v>
      </c>
      <c r="K1134" t="str">
        <f t="shared" si="18"/>
        <v/>
      </c>
    </row>
    <row r="1135" spans="1:11">
      <c r="A1135" s="47">
        <v>42916.534918981481</v>
      </c>
      <c r="B1135" s="45">
        <v>488442</v>
      </c>
      <c r="C1135" s="45" t="s">
        <v>7165</v>
      </c>
      <c r="D1135" s="45" t="s">
        <v>9166</v>
      </c>
      <c r="E1135" s="45" t="s">
        <v>7169</v>
      </c>
      <c r="F1135" s="46">
        <v>-399</v>
      </c>
      <c r="G1135" s="45" t="s">
        <v>34</v>
      </c>
      <c r="H1135" s="45" t="s">
        <v>84</v>
      </c>
      <c r="I1135" s="45" t="s">
        <v>54</v>
      </c>
      <c r="J1135">
        <f>VLOOKUP(B1135,自助退!B:F,5,FALSE)</f>
        <v>399</v>
      </c>
      <c r="K1135" t="str">
        <f t="shared" si="18"/>
        <v/>
      </c>
    </row>
    <row r="1136" spans="1:11">
      <c r="A1136" s="47">
        <v>42916.547962962963</v>
      </c>
      <c r="B1136" s="45">
        <v>488501</v>
      </c>
      <c r="C1136" s="45" t="s">
        <v>7170</v>
      </c>
      <c r="D1136" s="45" t="s">
        <v>9168</v>
      </c>
      <c r="E1136" s="45" t="s">
        <v>9169</v>
      </c>
      <c r="F1136" s="46">
        <v>-9994</v>
      </c>
      <c r="G1136" s="45" t="s">
        <v>34</v>
      </c>
      <c r="H1136" s="45" t="s">
        <v>73</v>
      </c>
      <c r="I1136" s="45" t="s">
        <v>54</v>
      </c>
      <c r="J1136">
        <f>VLOOKUP(B1136,自助退!B:F,5,FALSE)</f>
        <v>9994</v>
      </c>
      <c r="K1136" t="str">
        <f t="shared" si="18"/>
        <v/>
      </c>
    </row>
    <row r="1137" spans="1:11">
      <c r="A1137" s="47">
        <v>42916.580196759256</v>
      </c>
      <c r="B1137" s="45">
        <v>488792</v>
      </c>
      <c r="C1137" s="45" t="s">
        <v>7175</v>
      </c>
      <c r="D1137" s="45" t="s">
        <v>9171</v>
      </c>
      <c r="E1137" s="45" t="s">
        <v>9172</v>
      </c>
      <c r="F1137" s="46">
        <v>-100</v>
      </c>
      <c r="G1137" s="45" t="s">
        <v>34</v>
      </c>
      <c r="H1137" s="45" t="s">
        <v>85</v>
      </c>
      <c r="I1137" s="45" t="s">
        <v>54</v>
      </c>
      <c r="J1137">
        <f>VLOOKUP(B1137,自助退!B:F,5,FALSE)</f>
        <v>100</v>
      </c>
      <c r="K1137" t="str">
        <f t="shared" si="18"/>
        <v/>
      </c>
    </row>
    <row r="1138" spans="1:11">
      <c r="A1138" s="47">
        <v>42916.585856481484</v>
      </c>
      <c r="B1138" s="45">
        <v>488927</v>
      </c>
      <c r="C1138" s="45" t="s">
        <v>7180</v>
      </c>
      <c r="D1138" s="45" t="s">
        <v>7402</v>
      </c>
      <c r="E1138" s="45" t="s">
        <v>3008</v>
      </c>
      <c r="F1138" s="46">
        <v>-624</v>
      </c>
      <c r="G1138" s="45" t="s">
        <v>34</v>
      </c>
      <c r="H1138" s="45" t="s">
        <v>73</v>
      </c>
      <c r="I1138" s="45" t="s">
        <v>54</v>
      </c>
      <c r="J1138">
        <f>VLOOKUP(B1138,自助退!B:F,5,FALSE)</f>
        <v>624</v>
      </c>
      <c r="K1138" t="str">
        <f t="shared" si="18"/>
        <v/>
      </c>
    </row>
    <row r="1139" spans="1:11">
      <c r="A1139" s="47">
        <v>42916.590717592589</v>
      </c>
      <c r="B1139" s="45">
        <v>489089</v>
      </c>
      <c r="C1139" s="45" t="s">
        <v>7183</v>
      </c>
      <c r="D1139" s="45" t="s">
        <v>9175</v>
      </c>
      <c r="E1139" s="45" t="s">
        <v>9176</v>
      </c>
      <c r="F1139" s="46">
        <v>-137</v>
      </c>
      <c r="G1139" s="45" t="s">
        <v>34</v>
      </c>
      <c r="H1139" s="45" t="s">
        <v>85</v>
      </c>
      <c r="I1139" s="45" t="s">
        <v>54</v>
      </c>
      <c r="J1139">
        <f>VLOOKUP(B1139,自助退!B:F,5,FALSE)</f>
        <v>137</v>
      </c>
      <c r="K1139" t="str">
        <f t="shared" si="18"/>
        <v/>
      </c>
    </row>
    <row r="1140" spans="1:11">
      <c r="A1140" s="47">
        <v>42916.590868055559</v>
      </c>
      <c r="B1140" s="45">
        <v>489102</v>
      </c>
      <c r="C1140" s="45" t="s">
        <v>7188</v>
      </c>
      <c r="D1140" s="45" t="s">
        <v>9178</v>
      </c>
      <c r="E1140" s="45" t="s">
        <v>9179</v>
      </c>
      <c r="F1140" s="46">
        <v>-111</v>
      </c>
      <c r="G1140" s="45" t="s">
        <v>34</v>
      </c>
      <c r="H1140" s="45" t="s">
        <v>9073</v>
      </c>
      <c r="I1140" s="45" t="s">
        <v>54</v>
      </c>
      <c r="J1140">
        <f>VLOOKUP(B1140,自助退!B:F,5,FALSE)</f>
        <v>111</v>
      </c>
      <c r="K1140" t="str">
        <f t="shared" si="18"/>
        <v/>
      </c>
    </row>
    <row r="1141" spans="1:11">
      <c r="A1141" s="47">
        <v>42916.594108796293</v>
      </c>
      <c r="B1141" s="45">
        <v>489216</v>
      </c>
      <c r="C1141" s="45" t="s">
        <v>7193</v>
      </c>
      <c r="D1141" s="45" t="s">
        <v>9181</v>
      </c>
      <c r="E1141" s="45" t="s">
        <v>7119</v>
      </c>
      <c r="F1141" s="46">
        <v>-200</v>
      </c>
      <c r="G1141" s="45" t="s">
        <v>34</v>
      </c>
      <c r="H1141" s="45" t="s">
        <v>94</v>
      </c>
      <c r="I1141" s="45" t="s">
        <v>54</v>
      </c>
      <c r="J1141">
        <f>VLOOKUP(B1141,自助退!B:F,5,FALSE)</f>
        <v>200</v>
      </c>
      <c r="K1141" t="str">
        <f t="shared" si="18"/>
        <v/>
      </c>
    </row>
    <row r="1142" spans="1:11">
      <c r="A1142" s="47">
        <v>42916.606354166666</v>
      </c>
      <c r="B1142" s="45">
        <v>489746</v>
      </c>
      <c r="C1142" s="45" t="s">
        <v>7196</v>
      </c>
      <c r="D1142" s="45" t="s">
        <v>9183</v>
      </c>
      <c r="E1142" s="45" t="s">
        <v>7200</v>
      </c>
      <c r="F1142" s="46">
        <v>-500</v>
      </c>
      <c r="G1142" s="45" t="s">
        <v>34</v>
      </c>
      <c r="H1142" s="45" t="s">
        <v>72</v>
      </c>
      <c r="I1142" s="45" t="s">
        <v>54</v>
      </c>
      <c r="J1142">
        <f>VLOOKUP(B1142,自助退!B:F,5,FALSE)</f>
        <v>500</v>
      </c>
      <c r="K1142" t="str">
        <f t="shared" si="18"/>
        <v/>
      </c>
    </row>
    <row r="1143" spans="1:11">
      <c r="A1143" s="47">
        <v>42916.607604166667</v>
      </c>
      <c r="B1143" s="45">
        <v>489789</v>
      </c>
      <c r="C1143" s="45" t="s">
        <v>332</v>
      </c>
      <c r="D1143" s="45" t="s">
        <v>9185</v>
      </c>
      <c r="E1143" s="45" t="s">
        <v>7205</v>
      </c>
      <c r="F1143" s="46">
        <v>-595</v>
      </c>
      <c r="G1143" s="45" t="s">
        <v>34</v>
      </c>
      <c r="H1143" s="45" t="s">
        <v>94</v>
      </c>
      <c r="I1143" s="45" t="s">
        <v>60</v>
      </c>
      <c r="J1143">
        <f>VLOOKUP(B1143,自助退!B:F,5,FALSE)</f>
        <v>595</v>
      </c>
      <c r="K1143" t="str">
        <f t="shared" si="18"/>
        <v/>
      </c>
    </row>
    <row r="1144" spans="1:11">
      <c r="A1144" s="47">
        <v>42916.610983796294</v>
      </c>
      <c r="B1144" s="45">
        <v>489928</v>
      </c>
      <c r="C1144" s="45" t="s">
        <v>332</v>
      </c>
      <c r="D1144" s="45" t="s">
        <v>9187</v>
      </c>
      <c r="E1144" s="45" t="s">
        <v>7210</v>
      </c>
      <c r="F1144" s="46">
        <v>-309</v>
      </c>
      <c r="G1144" s="45" t="s">
        <v>34</v>
      </c>
      <c r="H1144" s="45" t="s">
        <v>93</v>
      </c>
      <c r="I1144" s="45" t="s">
        <v>60</v>
      </c>
      <c r="J1144">
        <f>VLOOKUP(B1144,自助退!B:F,5,FALSE)</f>
        <v>309</v>
      </c>
      <c r="K1144" t="str">
        <f t="shared" si="18"/>
        <v/>
      </c>
    </row>
    <row r="1145" spans="1:11">
      <c r="A1145" s="47">
        <v>42916.611192129632</v>
      </c>
      <c r="B1145" s="45">
        <v>489938</v>
      </c>
      <c r="C1145" s="45" t="s">
        <v>7211</v>
      </c>
      <c r="D1145" s="45" t="s">
        <v>9189</v>
      </c>
      <c r="E1145" s="45" t="s">
        <v>7215</v>
      </c>
      <c r="F1145" s="46">
        <v>-1488</v>
      </c>
      <c r="G1145" s="45" t="s">
        <v>34</v>
      </c>
      <c r="H1145" s="45" t="s">
        <v>73</v>
      </c>
      <c r="I1145" s="45" t="s">
        <v>54</v>
      </c>
      <c r="J1145">
        <f>VLOOKUP(B1145,自助退!B:F,5,FALSE)</f>
        <v>1488</v>
      </c>
      <c r="K1145" t="str">
        <f t="shared" si="18"/>
        <v/>
      </c>
    </row>
    <row r="1146" spans="1:11">
      <c r="A1146" s="47">
        <v>42916.619317129633</v>
      </c>
      <c r="B1146" s="45">
        <v>490365</v>
      </c>
      <c r="C1146" s="45" t="s">
        <v>7216</v>
      </c>
      <c r="D1146" s="45" t="s">
        <v>9191</v>
      </c>
      <c r="E1146" s="45" t="s">
        <v>9192</v>
      </c>
      <c r="F1146" s="46">
        <v>-330</v>
      </c>
      <c r="G1146" s="45" t="s">
        <v>34</v>
      </c>
      <c r="H1146" s="45" t="s">
        <v>76</v>
      </c>
      <c r="I1146" s="45" t="s">
        <v>54</v>
      </c>
      <c r="J1146">
        <f>VLOOKUP(B1146,自助退!B:F,5,FALSE)</f>
        <v>330</v>
      </c>
      <c r="K1146" t="str">
        <f t="shared" si="18"/>
        <v/>
      </c>
    </row>
    <row r="1147" spans="1:11">
      <c r="A1147" s="47">
        <v>42916.625763888886</v>
      </c>
      <c r="B1147" s="45">
        <v>490681</v>
      </c>
      <c r="C1147" s="45" t="s">
        <v>7221</v>
      </c>
      <c r="D1147" s="45" t="s">
        <v>9194</v>
      </c>
      <c r="E1147" s="45" t="s">
        <v>7225</v>
      </c>
      <c r="F1147" s="46">
        <v>-421</v>
      </c>
      <c r="G1147" s="45" t="s">
        <v>34</v>
      </c>
      <c r="H1147" s="45" t="s">
        <v>88</v>
      </c>
      <c r="I1147" s="45" t="s">
        <v>54</v>
      </c>
      <c r="J1147">
        <f>VLOOKUP(B1147,自助退!B:F,5,FALSE)</f>
        <v>421</v>
      </c>
      <c r="K1147" t="str">
        <f t="shared" si="18"/>
        <v/>
      </c>
    </row>
    <row r="1148" spans="1:11">
      <c r="A1148" s="47">
        <v>42916.631747685184</v>
      </c>
      <c r="B1148" s="45">
        <v>490963</v>
      </c>
      <c r="C1148" s="45" t="s">
        <v>7226</v>
      </c>
      <c r="D1148" s="45" t="s">
        <v>9196</v>
      </c>
      <c r="E1148" s="45" t="s">
        <v>9197</v>
      </c>
      <c r="F1148" s="46">
        <v>-85</v>
      </c>
      <c r="G1148" s="45" t="s">
        <v>34</v>
      </c>
      <c r="H1148" s="45" t="s">
        <v>71</v>
      </c>
      <c r="I1148" s="45" t="s">
        <v>54</v>
      </c>
      <c r="J1148">
        <f>VLOOKUP(B1148,自助退!B:F,5,FALSE)</f>
        <v>85</v>
      </c>
      <c r="K1148" t="str">
        <f t="shared" si="18"/>
        <v/>
      </c>
    </row>
    <row r="1149" spans="1:11">
      <c r="A1149" s="47">
        <v>42916.632256944446</v>
      </c>
      <c r="B1149" s="45">
        <v>490984</v>
      </c>
      <c r="C1149" s="45" t="s">
        <v>332</v>
      </c>
      <c r="D1149" s="45" t="s">
        <v>7446</v>
      </c>
      <c r="E1149" s="45" t="s">
        <v>3192</v>
      </c>
      <c r="F1149" s="46">
        <v>-4873</v>
      </c>
      <c r="G1149" s="45" t="s">
        <v>34</v>
      </c>
      <c r="H1149" s="45" t="s">
        <v>83</v>
      </c>
      <c r="I1149" s="45" t="s">
        <v>60</v>
      </c>
      <c r="J1149">
        <f>VLOOKUP(B1149,自助退!B:F,5,FALSE)</f>
        <v>4873</v>
      </c>
      <c r="K1149" t="str">
        <f t="shared" si="18"/>
        <v/>
      </c>
    </row>
    <row r="1150" spans="1:11">
      <c r="A1150" s="47">
        <v>42916.637430555558</v>
      </c>
      <c r="B1150" s="45">
        <v>491210</v>
      </c>
      <c r="C1150" s="45" t="s">
        <v>7234</v>
      </c>
      <c r="D1150" s="45" t="s">
        <v>9200</v>
      </c>
      <c r="E1150" s="45" t="s">
        <v>7238</v>
      </c>
      <c r="F1150" s="46">
        <v>-600</v>
      </c>
      <c r="G1150" s="45" t="s">
        <v>34</v>
      </c>
      <c r="H1150" s="45" t="s">
        <v>97</v>
      </c>
      <c r="I1150" s="45" t="s">
        <v>54</v>
      </c>
      <c r="J1150">
        <f>VLOOKUP(B1150,自助退!B:F,5,FALSE)</f>
        <v>600</v>
      </c>
      <c r="K1150" t="str">
        <f t="shared" si="18"/>
        <v/>
      </c>
    </row>
    <row r="1151" spans="1:11">
      <c r="A1151" s="47">
        <v>42916.638090277775</v>
      </c>
      <c r="B1151" s="45">
        <v>491234</v>
      </c>
      <c r="C1151" s="45" t="s">
        <v>332</v>
      </c>
      <c r="D1151" s="45" t="s">
        <v>8238</v>
      </c>
      <c r="E1151" s="45" t="s">
        <v>6780</v>
      </c>
      <c r="F1151" s="46">
        <v>-179</v>
      </c>
      <c r="G1151" s="45" t="s">
        <v>34</v>
      </c>
      <c r="H1151" s="45" t="s">
        <v>74</v>
      </c>
      <c r="I1151" s="45" t="s">
        <v>60</v>
      </c>
      <c r="J1151">
        <f>VLOOKUP(B1151,自助退!B:F,5,FALSE)</f>
        <v>179</v>
      </c>
      <c r="K1151" t="str">
        <f t="shared" si="18"/>
        <v/>
      </c>
    </row>
    <row r="1152" spans="1:11">
      <c r="A1152" s="47">
        <v>42916.638958333337</v>
      </c>
      <c r="B1152" s="45">
        <v>491263</v>
      </c>
      <c r="C1152" s="45" t="s">
        <v>7243</v>
      </c>
      <c r="D1152" s="45" t="s">
        <v>9203</v>
      </c>
      <c r="E1152" s="45" t="s">
        <v>7247</v>
      </c>
      <c r="F1152" s="46">
        <v>-3200</v>
      </c>
      <c r="G1152" s="45" t="s">
        <v>34</v>
      </c>
      <c r="H1152" s="45" t="s">
        <v>94</v>
      </c>
      <c r="I1152" s="45" t="s">
        <v>54</v>
      </c>
      <c r="J1152">
        <f>VLOOKUP(B1152,自助退!B:F,5,FALSE)</f>
        <v>3200</v>
      </c>
      <c r="K1152" t="str">
        <f t="shared" si="18"/>
        <v/>
      </c>
    </row>
    <row r="1153" spans="1:11">
      <c r="A1153" s="47">
        <v>42916.641030092593</v>
      </c>
      <c r="B1153" s="45">
        <v>491353</v>
      </c>
      <c r="C1153" s="45" t="s">
        <v>7248</v>
      </c>
      <c r="D1153" s="45" t="s">
        <v>9205</v>
      </c>
      <c r="E1153" s="45" t="s">
        <v>9206</v>
      </c>
      <c r="F1153" s="46">
        <v>-500</v>
      </c>
      <c r="G1153" s="45" t="s">
        <v>34</v>
      </c>
      <c r="H1153" s="45" t="s">
        <v>85</v>
      </c>
      <c r="I1153" s="45" t="s">
        <v>54</v>
      </c>
      <c r="J1153">
        <f>VLOOKUP(B1153,自助退!B:F,5,FALSE)</f>
        <v>500</v>
      </c>
      <c r="K1153" t="str">
        <f t="shared" si="18"/>
        <v/>
      </c>
    </row>
    <row r="1154" spans="1:11">
      <c r="A1154" s="47">
        <v>42916.641226851854</v>
      </c>
      <c r="B1154" s="45">
        <v>491367</v>
      </c>
      <c r="C1154" s="45" t="s">
        <v>7253</v>
      </c>
      <c r="D1154" s="45" t="s">
        <v>9208</v>
      </c>
      <c r="E1154" s="45" t="s">
        <v>7257</v>
      </c>
      <c r="F1154" s="46">
        <v>-1500</v>
      </c>
      <c r="G1154" s="45" t="s">
        <v>34</v>
      </c>
      <c r="H1154" s="45" t="s">
        <v>83</v>
      </c>
      <c r="I1154" s="45" t="s">
        <v>54</v>
      </c>
      <c r="J1154">
        <f>VLOOKUP(B1154,自助退!B:F,5,FALSE)</f>
        <v>1500</v>
      </c>
      <c r="K1154" t="str">
        <f t="shared" si="18"/>
        <v/>
      </c>
    </row>
    <row r="1155" spans="1:11">
      <c r="A1155" s="47">
        <v>42916.645555555559</v>
      </c>
      <c r="B1155" s="45">
        <v>491571</v>
      </c>
      <c r="C1155" s="45" t="s">
        <v>7258</v>
      </c>
      <c r="D1155" s="45" t="s">
        <v>9210</v>
      </c>
      <c r="E1155" s="45" t="s">
        <v>9211</v>
      </c>
      <c r="F1155" s="46">
        <v>-3674</v>
      </c>
      <c r="G1155" s="45" t="s">
        <v>34</v>
      </c>
      <c r="H1155" s="45" t="s">
        <v>78</v>
      </c>
      <c r="I1155" s="45" t="s">
        <v>54</v>
      </c>
      <c r="J1155">
        <f>VLOOKUP(B1155,自助退!B:F,5,FALSE)</f>
        <v>3674</v>
      </c>
      <c r="K1155" t="str">
        <f t="shared" si="18"/>
        <v/>
      </c>
    </row>
    <row r="1156" spans="1:11">
      <c r="A1156" s="47">
        <v>42916.64675925926</v>
      </c>
      <c r="B1156" s="45">
        <v>491618</v>
      </c>
      <c r="C1156" s="45" t="s">
        <v>7263</v>
      </c>
      <c r="D1156" s="45" t="s">
        <v>9213</v>
      </c>
      <c r="E1156" s="45" t="s">
        <v>7267</v>
      </c>
      <c r="F1156" s="46">
        <v>-50</v>
      </c>
      <c r="G1156" s="45" t="s">
        <v>34</v>
      </c>
      <c r="H1156" s="45" t="s">
        <v>82</v>
      </c>
      <c r="I1156" s="45" t="s">
        <v>54</v>
      </c>
      <c r="J1156">
        <f>VLOOKUP(B1156,自助退!B:F,5,FALSE)</f>
        <v>50</v>
      </c>
      <c r="K1156" t="str">
        <f t="shared" si="18"/>
        <v/>
      </c>
    </row>
    <row r="1157" spans="1:11">
      <c r="A1157" s="47">
        <v>42916.647789351853</v>
      </c>
      <c r="B1157" s="45">
        <v>491670</v>
      </c>
      <c r="C1157" s="45" t="s">
        <v>7268</v>
      </c>
      <c r="D1157" s="45" t="s">
        <v>9215</v>
      </c>
      <c r="E1157" s="45" t="s">
        <v>7272</v>
      </c>
      <c r="F1157" s="46">
        <v>-755</v>
      </c>
      <c r="G1157" s="45" t="s">
        <v>34</v>
      </c>
      <c r="H1157" s="45" t="s">
        <v>7471</v>
      </c>
      <c r="I1157" s="45" t="s">
        <v>54</v>
      </c>
      <c r="J1157">
        <f>VLOOKUP(B1157,自助退!B:F,5,FALSE)</f>
        <v>755</v>
      </c>
      <c r="K1157" t="str">
        <f t="shared" ref="K1157:K1159" si="19">IF(J1157=F1157*-1,"",1)</f>
        <v/>
      </c>
    </row>
    <row r="1158" spans="1:11">
      <c r="A1158" s="47">
        <v>42916.647916666669</v>
      </c>
      <c r="B1158" s="45">
        <v>491674</v>
      </c>
      <c r="C1158" s="45" t="s">
        <v>7273</v>
      </c>
      <c r="D1158" s="45" t="s">
        <v>9217</v>
      </c>
      <c r="E1158" s="45" t="s">
        <v>7277</v>
      </c>
      <c r="F1158" s="46">
        <v>-120</v>
      </c>
      <c r="G1158" s="45" t="s">
        <v>34</v>
      </c>
      <c r="H1158" s="45" t="s">
        <v>69</v>
      </c>
      <c r="I1158" s="45" t="s">
        <v>54</v>
      </c>
      <c r="J1158">
        <f>VLOOKUP(B1158,自助退!B:F,5,FALSE)</f>
        <v>120</v>
      </c>
      <c r="K1158" t="str">
        <f t="shared" si="19"/>
        <v/>
      </c>
    </row>
    <row r="1159" spans="1:11">
      <c r="A1159" s="47">
        <v>42916.648090277777</v>
      </c>
      <c r="B1159" s="45">
        <v>491683</v>
      </c>
      <c r="C1159" s="45" t="s">
        <v>7278</v>
      </c>
      <c r="D1159" s="45" t="s">
        <v>9219</v>
      </c>
      <c r="E1159" s="45" t="s">
        <v>7282</v>
      </c>
      <c r="F1159" s="46">
        <v>-213</v>
      </c>
      <c r="G1159" s="45" t="s">
        <v>34</v>
      </c>
      <c r="H1159" s="45" t="s">
        <v>71</v>
      </c>
      <c r="I1159" s="45" t="s">
        <v>54</v>
      </c>
      <c r="J1159">
        <f>VLOOKUP(B1159,自助退!B:F,5,FALSE)</f>
        <v>213</v>
      </c>
      <c r="K1159" t="str">
        <f t="shared" si="19"/>
        <v/>
      </c>
    </row>
    <row r="1160" spans="1:11">
      <c r="A1160" s="47">
        <v>42916.652233796296</v>
      </c>
      <c r="B1160" s="45">
        <v>491875</v>
      </c>
      <c r="C1160" s="45" t="s">
        <v>7283</v>
      </c>
      <c r="D1160" s="45" t="s">
        <v>9221</v>
      </c>
      <c r="E1160" s="45" t="s">
        <v>7287</v>
      </c>
      <c r="F1160" s="46">
        <v>-811</v>
      </c>
      <c r="G1160" s="45" t="s">
        <v>34</v>
      </c>
      <c r="H1160" s="45" t="s">
        <v>89</v>
      </c>
      <c r="I1160" s="45" t="s">
        <v>54</v>
      </c>
      <c r="J1160">
        <f>VLOOKUP(B1160,自助退!B:F,5,FALSE)</f>
        <v>811</v>
      </c>
      <c r="K1160" t="str">
        <f t="shared" ref="K1160:K1183" si="20">IF(J1160=F1160*-1,"",1)</f>
        <v/>
      </c>
    </row>
    <row r="1161" spans="1:11">
      <c r="A1161" s="47">
        <v>42916.653981481482</v>
      </c>
      <c r="B1161" s="45">
        <v>491947</v>
      </c>
      <c r="C1161" s="45" t="s">
        <v>7288</v>
      </c>
      <c r="D1161" s="45" t="s">
        <v>9223</v>
      </c>
      <c r="E1161" s="45" t="s">
        <v>9224</v>
      </c>
      <c r="F1161" s="46">
        <v>-300</v>
      </c>
      <c r="G1161" s="45" t="s">
        <v>34</v>
      </c>
      <c r="H1161" s="45" t="s">
        <v>74</v>
      </c>
      <c r="I1161" s="45" t="s">
        <v>54</v>
      </c>
      <c r="J1161">
        <f>VLOOKUP(B1161,自助退!B:F,5,FALSE)</f>
        <v>300</v>
      </c>
      <c r="K1161" t="str">
        <f t="shared" si="20"/>
        <v/>
      </c>
    </row>
    <row r="1162" spans="1:11">
      <c r="A1162" s="47">
        <v>42916.664375</v>
      </c>
      <c r="B1162" s="45">
        <v>492380</v>
      </c>
      <c r="C1162" s="45" t="s">
        <v>7293</v>
      </c>
      <c r="D1162" s="45" t="s">
        <v>9226</v>
      </c>
      <c r="E1162" s="45" t="s">
        <v>9227</v>
      </c>
      <c r="F1162" s="46">
        <v>-96</v>
      </c>
      <c r="G1162" s="45" t="s">
        <v>34</v>
      </c>
      <c r="H1162" s="45" t="s">
        <v>91</v>
      </c>
      <c r="I1162" s="45" t="s">
        <v>54</v>
      </c>
      <c r="J1162">
        <f>VLOOKUP(B1162,自助退!B:F,5,FALSE)</f>
        <v>96</v>
      </c>
      <c r="K1162" t="str">
        <f t="shared" si="20"/>
        <v/>
      </c>
    </row>
    <row r="1163" spans="1:11">
      <c r="A1163" s="47">
        <v>42916.668171296296</v>
      </c>
      <c r="B1163" s="45">
        <v>492555</v>
      </c>
      <c r="C1163" s="45" t="s">
        <v>332</v>
      </c>
      <c r="D1163" s="45" t="s">
        <v>9229</v>
      </c>
      <c r="E1163" s="45" t="s">
        <v>6825</v>
      </c>
      <c r="F1163" s="46">
        <v>-490</v>
      </c>
      <c r="G1163" s="45" t="s">
        <v>34</v>
      </c>
      <c r="H1163" s="45" t="s">
        <v>85</v>
      </c>
      <c r="I1163" s="45" t="s">
        <v>60</v>
      </c>
      <c r="J1163">
        <f>VLOOKUP(B1163,自助退!B:F,5,FALSE)</f>
        <v>490</v>
      </c>
      <c r="K1163" t="str">
        <f t="shared" si="20"/>
        <v/>
      </c>
    </row>
    <row r="1164" spans="1:11">
      <c r="A1164" s="47">
        <v>42916.668414351851</v>
      </c>
      <c r="B1164" s="45">
        <v>492562</v>
      </c>
      <c r="C1164" s="45" t="s">
        <v>7302</v>
      </c>
      <c r="D1164" s="45" t="s">
        <v>9231</v>
      </c>
      <c r="E1164" s="45" t="s">
        <v>9232</v>
      </c>
      <c r="F1164" s="46">
        <v>-159</v>
      </c>
      <c r="G1164" s="45" t="s">
        <v>34</v>
      </c>
      <c r="H1164" s="45" t="s">
        <v>81</v>
      </c>
      <c r="I1164" s="45" t="s">
        <v>54</v>
      </c>
      <c r="J1164">
        <f>VLOOKUP(B1164,自助退!B:F,5,FALSE)</f>
        <v>159</v>
      </c>
      <c r="K1164" t="str">
        <f t="shared" si="20"/>
        <v/>
      </c>
    </row>
    <row r="1165" spans="1:11">
      <c r="A1165" s="47">
        <v>42916.669988425929</v>
      </c>
      <c r="B1165" s="45">
        <v>492628</v>
      </c>
      <c r="C1165" s="45" t="s">
        <v>7307</v>
      </c>
      <c r="D1165" s="45" t="s">
        <v>9234</v>
      </c>
      <c r="E1165" s="45" t="s">
        <v>9235</v>
      </c>
      <c r="F1165" s="46">
        <v>-92</v>
      </c>
      <c r="G1165" s="45" t="s">
        <v>34</v>
      </c>
      <c r="H1165" s="45" t="s">
        <v>97</v>
      </c>
      <c r="I1165" s="45" t="s">
        <v>54</v>
      </c>
      <c r="J1165">
        <f>VLOOKUP(B1165,自助退!B:F,5,FALSE)</f>
        <v>92</v>
      </c>
      <c r="K1165" t="str">
        <f t="shared" si="20"/>
        <v/>
      </c>
    </row>
    <row r="1166" spans="1:11">
      <c r="A1166" s="47">
        <v>42916.671157407407</v>
      </c>
      <c r="B1166" s="45">
        <v>492656</v>
      </c>
      <c r="C1166" s="45" t="s">
        <v>7312</v>
      </c>
      <c r="D1166" s="45" t="s">
        <v>9237</v>
      </c>
      <c r="E1166" s="45" t="s">
        <v>9238</v>
      </c>
      <c r="F1166" s="46">
        <v>-16</v>
      </c>
      <c r="G1166" s="45" t="s">
        <v>34</v>
      </c>
      <c r="H1166" s="45" t="s">
        <v>91</v>
      </c>
      <c r="I1166" s="45" t="s">
        <v>54</v>
      </c>
      <c r="J1166">
        <f>VLOOKUP(B1166,自助退!B:F,5,FALSE)</f>
        <v>16</v>
      </c>
      <c r="K1166" t="str">
        <f t="shared" si="20"/>
        <v/>
      </c>
    </row>
    <row r="1167" spans="1:11">
      <c r="A1167" s="47">
        <v>42916.673854166664</v>
      </c>
      <c r="B1167" s="45">
        <v>492748</v>
      </c>
      <c r="C1167" s="45" t="s">
        <v>332</v>
      </c>
      <c r="D1167" s="45" t="s">
        <v>9240</v>
      </c>
      <c r="E1167" s="45" t="s">
        <v>9241</v>
      </c>
      <c r="F1167" s="46">
        <v>-1000</v>
      </c>
      <c r="G1167" s="45" t="s">
        <v>34</v>
      </c>
      <c r="H1167" s="45" t="s">
        <v>84</v>
      </c>
      <c r="I1167" s="45" t="s">
        <v>60</v>
      </c>
      <c r="J1167">
        <f>VLOOKUP(B1167,自助退!B:F,5,FALSE)</f>
        <v>1000</v>
      </c>
      <c r="K1167" t="str">
        <f t="shared" si="20"/>
        <v/>
      </c>
    </row>
    <row r="1168" spans="1:11">
      <c r="A1168" s="47">
        <v>42916.675497685188</v>
      </c>
      <c r="B1168" s="45">
        <v>492808</v>
      </c>
      <c r="C1168" s="45" t="s">
        <v>7320</v>
      </c>
      <c r="D1168" s="45" t="s">
        <v>9243</v>
      </c>
      <c r="E1168" s="45" t="s">
        <v>9244</v>
      </c>
      <c r="F1168" s="46">
        <v>-43</v>
      </c>
      <c r="G1168" s="45" t="s">
        <v>34</v>
      </c>
      <c r="H1168" s="45" t="s">
        <v>1051</v>
      </c>
      <c r="I1168" s="45" t="s">
        <v>54</v>
      </c>
      <c r="J1168">
        <f>VLOOKUP(B1168,自助退!B:F,5,FALSE)</f>
        <v>43</v>
      </c>
      <c r="K1168" t="str">
        <f t="shared" si="20"/>
        <v/>
      </c>
    </row>
    <row r="1169" spans="1:11">
      <c r="A1169" s="47">
        <v>42916.675902777781</v>
      </c>
      <c r="B1169" s="45">
        <v>492833</v>
      </c>
      <c r="C1169" s="45" t="s">
        <v>332</v>
      </c>
      <c r="D1169" s="45" t="s">
        <v>9246</v>
      </c>
      <c r="E1169" s="45" t="s">
        <v>7329</v>
      </c>
      <c r="F1169" s="46">
        <v>-484</v>
      </c>
      <c r="G1169" s="45" t="s">
        <v>34</v>
      </c>
      <c r="H1169" s="45" t="s">
        <v>69</v>
      </c>
      <c r="I1169" s="45" t="s">
        <v>60</v>
      </c>
      <c r="J1169">
        <f>VLOOKUP(B1169,自助退!B:F,5,FALSE)</f>
        <v>484</v>
      </c>
      <c r="K1169" t="str">
        <f t="shared" si="20"/>
        <v/>
      </c>
    </row>
    <row r="1170" spans="1:11">
      <c r="A1170" s="47">
        <v>42916.676724537036</v>
      </c>
      <c r="B1170" s="45">
        <v>492875</v>
      </c>
      <c r="C1170" s="45" t="s">
        <v>7330</v>
      </c>
      <c r="D1170" s="45" t="s">
        <v>9248</v>
      </c>
      <c r="E1170" s="45" t="s">
        <v>7334</v>
      </c>
      <c r="F1170" s="46">
        <v>-450</v>
      </c>
      <c r="G1170" s="45" t="s">
        <v>34</v>
      </c>
      <c r="H1170" s="45" t="s">
        <v>79</v>
      </c>
      <c r="I1170" s="45" t="s">
        <v>54</v>
      </c>
      <c r="J1170">
        <f>VLOOKUP(B1170,自助退!B:F,5,FALSE)</f>
        <v>450</v>
      </c>
      <c r="K1170" t="str">
        <f t="shared" si="20"/>
        <v/>
      </c>
    </row>
    <row r="1171" spans="1:11">
      <c r="A1171" s="47">
        <v>42916.681759259256</v>
      </c>
      <c r="B1171" s="45">
        <v>493060</v>
      </c>
      <c r="C1171" s="45" t="s">
        <v>7335</v>
      </c>
      <c r="D1171" s="45" t="s">
        <v>9250</v>
      </c>
      <c r="E1171" s="45" t="s">
        <v>7339</v>
      </c>
      <c r="F1171" s="46">
        <v>-100</v>
      </c>
      <c r="G1171" s="45" t="s">
        <v>34</v>
      </c>
      <c r="H1171" s="45" t="s">
        <v>87</v>
      </c>
      <c r="I1171" s="45" t="s">
        <v>54</v>
      </c>
      <c r="J1171">
        <f>VLOOKUP(B1171,自助退!B:F,5,FALSE)</f>
        <v>100</v>
      </c>
      <c r="K1171" t="str">
        <f t="shared" si="20"/>
        <v/>
      </c>
    </row>
    <row r="1172" spans="1:11">
      <c r="A1172" s="47">
        <v>42916.69059027778</v>
      </c>
      <c r="B1172" s="45">
        <v>493410</v>
      </c>
      <c r="C1172" s="45" t="s">
        <v>7340</v>
      </c>
      <c r="D1172" s="45" t="s">
        <v>9252</v>
      </c>
      <c r="E1172" s="45" t="s">
        <v>9253</v>
      </c>
      <c r="F1172" s="46">
        <v>-500</v>
      </c>
      <c r="G1172" s="45" t="s">
        <v>34</v>
      </c>
      <c r="H1172" s="45" t="s">
        <v>93</v>
      </c>
      <c r="I1172" s="45" t="s">
        <v>54</v>
      </c>
      <c r="J1172">
        <f>VLOOKUP(B1172,自助退!B:F,5,FALSE)</f>
        <v>500</v>
      </c>
      <c r="K1172" t="str">
        <f t="shared" si="20"/>
        <v/>
      </c>
    </row>
    <row r="1173" spans="1:11">
      <c r="A1173" s="47">
        <v>42916.72320601852</v>
      </c>
      <c r="B1173" s="45">
        <v>494148</v>
      </c>
      <c r="C1173" s="45" t="s">
        <v>7345</v>
      </c>
      <c r="D1173" s="45" t="s">
        <v>9255</v>
      </c>
      <c r="E1173" s="45" t="s">
        <v>7349</v>
      </c>
      <c r="F1173" s="46">
        <v>-600</v>
      </c>
      <c r="G1173" s="45" t="s">
        <v>34</v>
      </c>
      <c r="H1173" s="45" t="s">
        <v>71</v>
      </c>
      <c r="I1173" s="45" t="s">
        <v>54</v>
      </c>
      <c r="J1173">
        <f>VLOOKUP(B1173,自助退!B:F,5,FALSE)</f>
        <v>600</v>
      </c>
      <c r="K1173" t="str">
        <f t="shared" si="20"/>
        <v/>
      </c>
    </row>
    <row r="1174" spans="1:11">
      <c r="A1174" s="47">
        <v>42916.765081018515</v>
      </c>
      <c r="B1174" s="45">
        <v>494442</v>
      </c>
      <c r="C1174" s="45" t="s">
        <v>7350</v>
      </c>
      <c r="D1174" s="45" t="s">
        <v>9257</v>
      </c>
      <c r="E1174" s="45" t="s">
        <v>7354</v>
      </c>
      <c r="F1174" s="46">
        <v>-400</v>
      </c>
      <c r="G1174" s="45" t="s">
        <v>34</v>
      </c>
      <c r="H1174" s="45" t="s">
        <v>81</v>
      </c>
      <c r="I1174" s="45" t="s">
        <v>54</v>
      </c>
      <c r="J1174">
        <f>VLOOKUP(B1174,自助退!B:F,5,FALSE)</f>
        <v>400</v>
      </c>
      <c r="K1174" t="str">
        <f t="shared" si="20"/>
        <v/>
      </c>
    </row>
    <row r="1175" spans="1:11">
      <c r="A1175" s="47">
        <v>42916.779409722221</v>
      </c>
      <c r="B1175" s="45">
        <v>494481</v>
      </c>
      <c r="C1175" s="45" t="s">
        <v>7355</v>
      </c>
      <c r="D1175" s="45" t="s">
        <v>9259</v>
      </c>
      <c r="E1175" s="45" t="s">
        <v>7359</v>
      </c>
      <c r="F1175" s="46">
        <v>-542</v>
      </c>
      <c r="G1175" s="45" t="s">
        <v>34</v>
      </c>
      <c r="H1175" s="45" t="s">
        <v>7454</v>
      </c>
      <c r="I1175" s="45" t="s">
        <v>54</v>
      </c>
      <c r="J1175">
        <f>VLOOKUP(B1175,自助退!B:F,5,FALSE)</f>
        <v>542</v>
      </c>
      <c r="K1175" t="str">
        <f t="shared" si="20"/>
        <v/>
      </c>
    </row>
    <row r="1176" spans="1:11">
      <c r="A1176" s="47">
        <v>42916.781550925924</v>
      </c>
      <c r="B1176" s="45">
        <v>494485</v>
      </c>
      <c r="C1176" s="45" t="s">
        <v>7360</v>
      </c>
      <c r="D1176" s="45" t="s">
        <v>9261</v>
      </c>
      <c r="E1176" s="45" t="s">
        <v>7364</v>
      </c>
      <c r="F1176" s="46">
        <v>-34</v>
      </c>
      <c r="G1176" s="45" t="s">
        <v>34</v>
      </c>
      <c r="H1176" s="45" t="s">
        <v>7454</v>
      </c>
      <c r="I1176" s="45" t="s">
        <v>54</v>
      </c>
      <c r="J1176">
        <f>VLOOKUP(B1176,自助退!B:F,5,FALSE)</f>
        <v>34</v>
      </c>
      <c r="K1176" t="str">
        <f t="shared" si="20"/>
        <v/>
      </c>
    </row>
    <row r="1177" spans="1:11">
      <c r="A1177" s="47">
        <v>42916.817106481481</v>
      </c>
      <c r="B1177" s="45">
        <v>494571</v>
      </c>
      <c r="C1177" s="45" t="s">
        <v>7365</v>
      </c>
      <c r="D1177" s="45" t="s">
        <v>9263</v>
      </c>
      <c r="E1177" s="45" t="s">
        <v>9264</v>
      </c>
      <c r="F1177" s="46">
        <v>-1000</v>
      </c>
      <c r="G1177" s="45" t="s">
        <v>34</v>
      </c>
      <c r="H1177" s="45" t="s">
        <v>93</v>
      </c>
      <c r="I1177" s="45" t="s">
        <v>54</v>
      </c>
      <c r="J1177">
        <f>VLOOKUP(B1177,自助退!B:F,5,FALSE)</f>
        <v>1000</v>
      </c>
      <c r="K1177" t="str">
        <f t="shared" si="20"/>
        <v/>
      </c>
    </row>
    <row r="1178" spans="1:11">
      <c r="A1178" s="47">
        <v>42916.850729166668</v>
      </c>
      <c r="B1178" s="45">
        <v>494623</v>
      </c>
      <c r="C1178" s="45" t="s">
        <v>7370</v>
      </c>
      <c r="D1178" s="45" t="s">
        <v>9266</v>
      </c>
      <c r="E1178" s="45" t="s">
        <v>9267</v>
      </c>
      <c r="F1178" s="46">
        <v>-5000</v>
      </c>
      <c r="G1178" s="45" t="s">
        <v>34</v>
      </c>
      <c r="H1178" s="45" t="s">
        <v>71</v>
      </c>
      <c r="I1178" s="45" t="s">
        <v>54</v>
      </c>
      <c r="J1178">
        <f>VLOOKUP(B1178,自助退!B:F,5,FALSE)</f>
        <v>5000</v>
      </c>
      <c r="K1178" t="str">
        <f t="shared" si="20"/>
        <v/>
      </c>
    </row>
    <row r="1179" spans="1:11">
      <c r="A1179" s="47">
        <v>42916.904479166667</v>
      </c>
      <c r="B1179" s="45">
        <v>494723</v>
      </c>
      <c r="C1179" s="45" t="s">
        <v>7375</v>
      </c>
      <c r="D1179" s="45" t="s">
        <v>9269</v>
      </c>
      <c r="E1179" s="45" t="s">
        <v>9270</v>
      </c>
      <c r="F1179" s="46">
        <v>-200</v>
      </c>
      <c r="G1179" s="45" t="s">
        <v>34</v>
      </c>
      <c r="H1179" s="45" t="s">
        <v>94</v>
      </c>
      <c r="I1179" s="45" t="s">
        <v>54</v>
      </c>
      <c r="J1179">
        <f>VLOOKUP(B1179,自助退!B:F,5,FALSE)</f>
        <v>200</v>
      </c>
      <c r="K1179" t="str">
        <f t="shared" si="20"/>
        <v/>
      </c>
    </row>
    <row r="1180" spans="1:11">
      <c r="A1180" s="47">
        <v>42916.915925925925</v>
      </c>
      <c r="B1180" s="45">
        <v>494746</v>
      </c>
      <c r="C1180" s="45" t="s">
        <v>332</v>
      </c>
      <c r="D1180" s="45" t="s">
        <v>8123</v>
      </c>
      <c r="E1180" s="45" t="s">
        <v>8124</v>
      </c>
      <c r="F1180" s="46">
        <v>-922</v>
      </c>
      <c r="G1180" s="45" t="s">
        <v>34</v>
      </c>
      <c r="H1180" s="45" t="s">
        <v>92</v>
      </c>
      <c r="I1180" s="45" t="s">
        <v>60</v>
      </c>
      <c r="J1180">
        <f>VLOOKUP(B1180,自助退!B:F,5,FALSE)</f>
        <v>922</v>
      </c>
      <c r="K1180" t="str">
        <f t="shared" si="20"/>
        <v/>
      </c>
    </row>
    <row r="1181" spans="1:11">
      <c r="A1181" s="47">
        <v>42916.91678240741</v>
      </c>
      <c r="B1181" s="45">
        <v>494749</v>
      </c>
      <c r="C1181" s="45" t="s">
        <v>332</v>
      </c>
      <c r="D1181" s="45" t="s">
        <v>8123</v>
      </c>
      <c r="E1181" s="45" t="s">
        <v>8124</v>
      </c>
      <c r="F1181" s="46">
        <v>-70</v>
      </c>
      <c r="G1181" s="45" t="s">
        <v>34</v>
      </c>
      <c r="H1181" s="45" t="s">
        <v>92</v>
      </c>
      <c r="I1181" s="45" t="s">
        <v>60</v>
      </c>
      <c r="J1181">
        <f>VLOOKUP(B1181,自助退!B:F,5,FALSE)</f>
        <v>70</v>
      </c>
      <c r="K1181" t="str">
        <f t="shared" si="20"/>
        <v/>
      </c>
    </row>
    <row r="1182" spans="1:11">
      <c r="A1182" s="47">
        <v>42916.966423611113</v>
      </c>
      <c r="B1182" s="45">
        <v>494848</v>
      </c>
      <c r="C1182" s="45" t="s">
        <v>9274</v>
      </c>
      <c r="D1182" s="45" t="s">
        <v>9275</v>
      </c>
      <c r="E1182" s="45" t="s">
        <v>9276</v>
      </c>
      <c r="F1182" s="46">
        <v>-24</v>
      </c>
      <c r="G1182" s="45" t="s">
        <v>34</v>
      </c>
      <c r="H1182" s="45" t="s">
        <v>97</v>
      </c>
      <c r="I1182" s="45" t="s">
        <v>54</v>
      </c>
      <c r="J1182">
        <f>VLOOKUP(B1182,自助退!B:F,5,FALSE)</f>
        <v>24</v>
      </c>
      <c r="K1182" t="str">
        <f t="shared" si="20"/>
        <v/>
      </c>
    </row>
    <row r="1183" spans="1:11">
      <c r="A1183" s="47">
        <v>42916.988657407404</v>
      </c>
      <c r="B1183" s="45">
        <v>494871</v>
      </c>
      <c r="C1183" s="45" t="s">
        <v>9278</v>
      </c>
      <c r="D1183" s="45" t="s">
        <v>9279</v>
      </c>
      <c r="E1183" s="45" t="s">
        <v>9280</v>
      </c>
      <c r="F1183" s="46">
        <v>-1126</v>
      </c>
      <c r="G1183" s="45" t="s">
        <v>34</v>
      </c>
      <c r="H1183" s="45" t="s">
        <v>79</v>
      </c>
      <c r="I1183" s="45" t="s">
        <v>54</v>
      </c>
      <c r="J1183">
        <f>VLOOKUP(B1183,自助退!B:F,5,FALSE)</f>
        <v>1126</v>
      </c>
      <c r="K1183" t="str">
        <f t="shared" si="20"/>
        <v/>
      </c>
    </row>
  </sheetData>
  <autoFilter ref="A1:M1183">
    <filterColumn colId="0">
      <filters>
        <dateGroupItem year="2017" month="6" day="30" dateTimeGrouping="day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196"/>
  <sheetViews>
    <sheetView topLeftCell="G1" zoomScaleNormal="100" workbookViewId="0">
      <pane ySplit="1" topLeftCell="A2" activePane="bottomLeft" state="frozen"/>
      <selection pane="bottomLeft" activeCell="R1196" sqref="R1196"/>
    </sheetView>
  </sheetViews>
  <sheetFormatPr defaultRowHeight="13.5"/>
  <cols>
    <col min="1" max="1" width="20.75" style="17" customWidth="1"/>
    <col min="2" max="2" width="8" style="23" customWidth="1"/>
    <col min="3" max="3" width="15.75" bestFit="1" customWidth="1"/>
    <col min="4" max="4" width="11.5" customWidth="1"/>
    <col min="5" max="5" width="7.875" customWidth="1"/>
    <col min="6" max="6" width="7.875" style="38" customWidth="1"/>
    <col min="7" max="7" width="8.625" customWidth="1"/>
    <col min="9" max="9" width="4" customWidth="1"/>
    <col min="10" max="10" width="7.75" customWidth="1"/>
    <col min="11" max="11" width="5.25" customWidth="1"/>
    <col min="12" max="12" width="18.375" bestFit="1" customWidth="1"/>
    <col min="13" max="13" width="18.375" customWidth="1"/>
    <col min="14" max="14" width="13" customWidth="1"/>
    <col min="16" max="16" width="4.75" customWidth="1"/>
    <col min="17" max="17" width="7.75" customWidth="1"/>
    <col min="18" max="18" width="8.75" style="38" customWidth="1"/>
    <col min="20" max="20" width="11" bestFit="1" customWidth="1"/>
    <col min="21" max="21" width="21.625" bestFit="1" customWidth="1"/>
  </cols>
  <sheetData>
    <row r="1" spans="1:21">
      <c r="A1" s="17" t="s">
        <v>35</v>
      </c>
      <c r="B1" t="s">
        <v>41</v>
      </c>
      <c r="C1" t="s">
        <v>44</v>
      </c>
      <c r="D1" t="s">
        <v>36</v>
      </c>
      <c r="E1" t="s">
        <v>37</v>
      </c>
      <c r="F1" t="s">
        <v>38</v>
      </c>
      <c r="G1" t="s">
        <v>43</v>
      </c>
      <c r="H1" t="s">
        <v>39</v>
      </c>
      <c r="I1" t="s">
        <v>45</v>
      </c>
      <c r="J1" t="s">
        <v>46</v>
      </c>
      <c r="K1" t="s">
        <v>47</v>
      </c>
      <c r="L1" t="s">
        <v>49</v>
      </c>
      <c r="M1" t="s">
        <v>50</v>
      </c>
      <c r="N1" s="19" t="s">
        <v>9057</v>
      </c>
      <c r="O1" s="19" t="s">
        <v>418</v>
      </c>
      <c r="P1" s="19" t="s">
        <v>419</v>
      </c>
      <c r="Q1" s="19" t="s">
        <v>423</v>
      </c>
      <c r="R1" s="39" t="s">
        <v>420</v>
      </c>
      <c r="S1" s="39" t="s">
        <v>421</v>
      </c>
      <c r="T1" s="39" t="s">
        <v>422</v>
      </c>
      <c r="U1" s="39" t="s">
        <v>9060</v>
      </c>
    </row>
    <row r="2" spans="1:21" ht="14.25" hidden="1">
      <c r="A2" s="17">
        <v>42902.288483796299</v>
      </c>
      <c r="B2">
        <v>231140</v>
      </c>
      <c r="C2" t="s">
        <v>424</v>
      </c>
      <c r="D2" t="s">
        <v>425</v>
      </c>
      <c r="F2" s="15">
        <v>500</v>
      </c>
      <c r="G2" t="s">
        <v>34</v>
      </c>
      <c r="H2" t="s">
        <v>34</v>
      </c>
      <c r="I2" t="s">
        <v>61</v>
      </c>
      <c r="J2" t="s">
        <v>48</v>
      </c>
      <c r="K2" t="s">
        <v>62</v>
      </c>
      <c r="L2" t="s">
        <v>1300</v>
      </c>
      <c r="M2" t="s">
        <v>1301</v>
      </c>
      <c r="O2">
        <f>VLOOKUP(B2,HIS退!B:F,5,FALSE)</f>
        <v>-500</v>
      </c>
      <c r="P2" t="str">
        <f>IF(O2=F2*-1,"",1)</f>
        <v/>
      </c>
      <c r="Q2" t="str">
        <f>VLOOKUP(B2,HIS退!B:I,8,FALSE)</f>
        <v>1</v>
      </c>
      <c r="R2" s="38">
        <f>VLOOKUP(C2,招行退!B:D,3,FALSE)</f>
        <v>500</v>
      </c>
      <c r="S2" t="str">
        <f>IF(F2=R2,"",1)</f>
        <v/>
      </c>
      <c r="T2" t="str">
        <f>VLOOKUP(C2,招行退!B:T,19,FALSE)</f>
        <v>P</v>
      </c>
      <c r="U2" s="17">
        <f>A2</f>
        <v>42902.288483796299</v>
      </c>
    </row>
    <row r="3" spans="1:21" ht="14.25" hidden="1">
      <c r="A3" s="17">
        <v>42902.290347222224</v>
      </c>
      <c r="B3">
        <v>231148</v>
      </c>
      <c r="C3" t="s">
        <v>427</v>
      </c>
      <c r="D3" t="s">
        <v>425</v>
      </c>
      <c r="F3" s="15">
        <v>2</v>
      </c>
      <c r="G3" t="s">
        <v>34</v>
      </c>
      <c r="H3" t="s">
        <v>34</v>
      </c>
      <c r="I3" t="s">
        <v>61</v>
      </c>
      <c r="J3" t="s">
        <v>48</v>
      </c>
      <c r="K3" t="s">
        <v>62</v>
      </c>
      <c r="L3" t="s">
        <v>1302</v>
      </c>
      <c r="M3" t="s">
        <v>1303</v>
      </c>
      <c r="O3">
        <f>VLOOKUP(B3,HIS退!B:F,5,FALSE)</f>
        <v>-2</v>
      </c>
      <c r="P3" t="str">
        <f t="shared" ref="P3:P66" si="0">IF(O3=F3*-1,"",1)</f>
        <v/>
      </c>
      <c r="Q3" t="str">
        <f>VLOOKUP(B3,HIS退!B:I,8,FALSE)</f>
        <v>1</v>
      </c>
      <c r="R3" s="38">
        <f>VLOOKUP(C3,招行退!B:D,3,FALSE)</f>
        <v>2</v>
      </c>
      <c r="S3" t="str">
        <f t="shared" ref="S3:S66" si="1">IF(F3=R3,"",1)</f>
        <v/>
      </c>
      <c r="T3" t="str">
        <f>VLOOKUP(C3,招行退!B:T,19,FALSE)</f>
        <v>P</v>
      </c>
      <c r="U3" s="17">
        <f t="shared" ref="U3:U66" si="2">A3</f>
        <v>42902.290347222224</v>
      </c>
    </row>
    <row r="4" spans="1:21" ht="14.25" hidden="1">
      <c r="A4" s="17">
        <v>42902.37263888889</v>
      </c>
      <c r="B4">
        <v>234433</v>
      </c>
      <c r="C4" t="s">
        <v>428</v>
      </c>
      <c r="D4" t="s">
        <v>429</v>
      </c>
      <c r="F4" s="15">
        <v>265</v>
      </c>
      <c r="G4" t="s">
        <v>34</v>
      </c>
      <c r="H4" t="s">
        <v>34</v>
      </c>
      <c r="I4" t="s">
        <v>61</v>
      </c>
      <c r="J4" t="s">
        <v>48</v>
      </c>
      <c r="K4" t="s">
        <v>62</v>
      </c>
      <c r="L4" t="s">
        <v>1304</v>
      </c>
      <c r="M4" t="s">
        <v>1305</v>
      </c>
      <c r="O4">
        <f>VLOOKUP(B4,HIS退!B:F,5,FALSE)</f>
        <v>-265</v>
      </c>
      <c r="P4" t="str">
        <f t="shared" si="0"/>
        <v/>
      </c>
      <c r="Q4" t="str">
        <f>VLOOKUP(B4,HIS退!B:I,8,FALSE)</f>
        <v>1</v>
      </c>
      <c r="R4" s="38">
        <f>VLOOKUP(C4,招行退!B:D,3,FALSE)</f>
        <v>265</v>
      </c>
      <c r="S4" t="str">
        <f t="shared" si="1"/>
        <v/>
      </c>
      <c r="T4" t="str">
        <f>VLOOKUP(C4,招行退!B:T,19,FALSE)</f>
        <v>P</v>
      </c>
      <c r="U4" s="17">
        <f t="shared" si="2"/>
        <v>42902.37263888889</v>
      </c>
    </row>
    <row r="5" spans="1:21" ht="14.25" hidden="1">
      <c r="A5" s="17">
        <v>42902.381828703707</v>
      </c>
      <c r="B5">
        <v>235199</v>
      </c>
      <c r="C5" t="s">
        <v>1306</v>
      </c>
      <c r="D5" t="s">
        <v>431</v>
      </c>
      <c r="F5" s="15">
        <v>500</v>
      </c>
      <c r="G5" t="s">
        <v>34</v>
      </c>
      <c r="H5" t="s">
        <v>34</v>
      </c>
      <c r="I5" t="s">
        <v>63</v>
      </c>
      <c r="J5" t="s">
        <v>60</v>
      </c>
      <c r="K5" t="s">
        <v>62</v>
      </c>
      <c r="L5" t="s">
        <v>1307</v>
      </c>
      <c r="M5" t="s">
        <v>1308</v>
      </c>
      <c r="O5">
        <f>VLOOKUP(B5,HIS退!B:F,5,FALSE)</f>
        <v>-500</v>
      </c>
      <c r="P5" t="str">
        <f t="shared" si="0"/>
        <v/>
      </c>
      <c r="Q5" t="str">
        <f>VLOOKUP(B5,HIS退!B:I,8,FALSE)</f>
        <v>9</v>
      </c>
      <c r="R5" s="38">
        <f>VLOOKUP(C5,招行退!B:D,3,FALSE)</f>
        <v>500</v>
      </c>
      <c r="S5" t="str">
        <f t="shared" si="1"/>
        <v/>
      </c>
      <c r="T5" t="str">
        <f>VLOOKUP(C5,招行退!B:T,19,FALSE)</f>
        <v>R</v>
      </c>
      <c r="U5" s="17">
        <f t="shared" si="2"/>
        <v>42902.381828703707</v>
      </c>
    </row>
    <row r="6" spans="1:21" ht="14.25" hidden="1">
      <c r="A6" s="17">
        <v>42902.395891203705</v>
      </c>
      <c r="B6">
        <v>236335</v>
      </c>
      <c r="C6" t="s">
        <v>433</v>
      </c>
      <c r="D6" t="s">
        <v>355</v>
      </c>
      <c r="F6" s="15">
        <v>800</v>
      </c>
      <c r="G6" t="s">
        <v>53</v>
      </c>
      <c r="H6" t="s">
        <v>34</v>
      </c>
      <c r="I6" t="s">
        <v>61</v>
      </c>
      <c r="J6" t="s">
        <v>48</v>
      </c>
      <c r="K6" t="s">
        <v>62</v>
      </c>
      <c r="L6" t="s">
        <v>1309</v>
      </c>
      <c r="M6" t="s">
        <v>1310</v>
      </c>
      <c r="O6">
        <f>VLOOKUP(B6,HIS退!B:F,5,FALSE)</f>
        <v>-800</v>
      </c>
      <c r="P6" t="str">
        <f t="shared" si="0"/>
        <v/>
      </c>
      <c r="Q6" t="str">
        <f>VLOOKUP(B6,HIS退!B:I,8,FALSE)</f>
        <v>1</v>
      </c>
      <c r="R6" s="38">
        <f>VLOOKUP(C6,招行退!B:D,3,FALSE)</f>
        <v>800</v>
      </c>
      <c r="S6" t="str">
        <f t="shared" si="1"/>
        <v/>
      </c>
      <c r="T6" t="str">
        <f>VLOOKUP(C6,招行退!B:T,19,FALSE)</f>
        <v>P</v>
      </c>
      <c r="U6" s="17">
        <f t="shared" si="2"/>
        <v>42902.395891203705</v>
      </c>
    </row>
    <row r="7" spans="1:21" ht="14.25" hidden="1">
      <c r="A7" s="17">
        <v>42902.404756944445</v>
      </c>
      <c r="B7">
        <v>237097</v>
      </c>
      <c r="C7" t="s">
        <v>434</v>
      </c>
      <c r="D7" t="s">
        <v>435</v>
      </c>
      <c r="F7" s="15">
        <v>500</v>
      </c>
      <c r="G7" t="s">
        <v>34</v>
      </c>
      <c r="H7" t="s">
        <v>34</v>
      </c>
      <c r="I7" t="s">
        <v>61</v>
      </c>
      <c r="J7" t="s">
        <v>48</v>
      </c>
      <c r="K7" t="s">
        <v>62</v>
      </c>
      <c r="L7" t="s">
        <v>1311</v>
      </c>
      <c r="M7" t="s">
        <v>1312</v>
      </c>
      <c r="O7">
        <f>VLOOKUP(B7,HIS退!B:F,5,FALSE)</f>
        <v>-500</v>
      </c>
      <c r="P7" t="str">
        <f t="shared" si="0"/>
        <v/>
      </c>
      <c r="Q7" t="str">
        <f>VLOOKUP(B7,HIS退!B:I,8,FALSE)</f>
        <v>1</v>
      </c>
      <c r="R7" s="38">
        <f>VLOOKUP(C7,招行退!B:D,3,FALSE)</f>
        <v>500</v>
      </c>
      <c r="S7" t="str">
        <f t="shared" si="1"/>
        <v/>
      </c>
      <c r="T7" t="str">
        <f>VLOOKUP(C7,招行退!B:T,19,FALSE)</f>
        <v>P</v>
      </c>
      <c r="U7" s="17">
        <f t="shared" si="2"/>
        <v>42902.404756944445</v>
      </c>
    </row>
    <row r="8" spans="1:21" ht="14.25" hidden="1">
      <c r="A8" s="17">
        <v>42902.404976851853</v>
      </c>
      <c r="B8">
        <v>237108</v>
      </c>
      <c r="C8" t="s">
        <v>437</v>
      </c>
      <c r="D8" t="s">
        <v>435</v>
      </c>
      <c r="F8" s="15">
        <v>100</v>
      </c>
      <c r="G8" t="s">
        <v>34</v>
      </c>
      <c r="H8" t="s">
        <v>34</v>
      </c>
      <c r="I8" t="s">
        <v>61</v>
      </c>
      <c r="J8" t="s">
        <v>48</v>
      </c>
      <c r="K8" t="s">
        <v>62</v>
      </c>
      <c r="L8" t="s">
        <v>1313</v>
      </c>
      <c r="M8" t="s">
        <v>1314</v>
      </c>
      <c r="O8">
        <f>VLOOKUP(B8,HIS退!B:F,5,FALSE)</f>
        <v>-100</v>
      </c>
      <c r="P8" t="str">
        <f t="shared" si="0"/>
        <v/>
      </c>
      <c r="Q8" t="str">
        <f>VLOOKUP(B8,HIS退!B:I,8,FALSE)</f>
        <v>1</v>
      </c>
      <c r="R8" s="38">
        <f>VLOOKUP(C8,招行退!B:D,3,FALSE)</f>
        <v>100</v>
      </c>
      <c r="S8" t="str">
        <f t="shared" si="1"/>
        <v/>
      </c>
      <c r="T8" t="str">
        <f>VLOOKUP(C8,招行退!B:T,19,FALSE)</f>
        <v>P</v>
      </c>
      <c r="U8" s="17">
        <f t="shared" si="2"/>
        <v>42902.404976851853</v>
      </c>
    </row>
    <row r="9" spans="1:21" ht="14.25" hidden="1">
      <c r="A9" s="17">
        <v>42902.405243055553</v>
      </c>
      <c r="B9">
        <v>237134</v>
      </c>
      <c r="C9" t="s">
        <v>438</v>
      </c>
      <c r="D9" t="s">
        <v>435</v>
      </c>
      <c r="F9" s="15">
        <v>400</v>
      </c>
      <c r="G9" t="s">
        <v>34</v>
      </c>
      <c r="H9" t="s">
        <v>34</v>
      </c>
      <c r="I9" t="s">
        <v>61</v>
      </c>
      <c r="J9" t="s">
        <v>48</v>
      </c>
      <c r="K9" t="s">
        <v>62</v>
      </c>
      <c r="L9" t="s">
        <v>1315</v>
      </c>
      <c r="M9" t="s">
        <v>1316</v>
      </c>
      <c r="O9">
        <f>VLOOKUP(B9,HIS退!B:F,5,FALSE)</f>
        <v>-400</v>
      </c>
      <c r="P9" t="str">
        <f t="shared" si="0"/>
        <v/>
      </c>
      <c r="Q9" t="str">
        <f>VLOOKUP(B9,HIS退!B:I,8,FALSE)</f>
        <v>1</v>
      </c>
      <c r="R9" s="38">
        <f>VLOOKUP(C9,招行退!B:D,3,FALSE)</f>
        <v>400</v>
      </c>
      <c r="S9" t="str">
        <f t="shared" si="1"/>
        <v/>
      </c>
      <c r="T9" t="str">
        <f>VLOOKUP(C9,招行退!B:T,19,FALSE)</f>
        <v>P</v>
      </c>
      <c r="U9" s="17">
        <f t="shared" si="2"/>
        <v>42902.405243055553</v>
      </c>
    </row>
    <row r="10" spans="1:21" ht="14.25" hidden="1">
      <c r="A10" s="17">
        <v>42902.414768518516</v>
      </c>
      <c r="B10">
        <v>237815</v>
      </c>
      <c r="C10" t="s">
        <v>439</v>
      </c>
      <c r="D10" t="s">
        <v>440</v>
      </c>
      <c r="F10" s="15">
        <v>600</v>
      </c>
      <c r="G10" t="s">
        <v>34</v>
      </c>
      <c r="H10" t="s">
        <v>34</v>
      </c>
      <c r="I10" t="s">
        <v>61</v>
      </c>
      <c r="J10" t="s">
        <v>48</v>
      </c>
      <c r="K10" t="s">
        <v>62</v>
      </c>
      <c r="L10" t="s">
        <v>1317</v>
      </c>
      <c r="M10" t="s">
        <v>1318</v>
      </c>
      <c r="O10">
        <f>VLOOKUP(B10,HIS退!B:F,5,FALSE)</f>
        <v>-600</v>
      </c>
      <c r="P10" t="str">
        <f t="shared" si="0"/>
        <v/>
      </c>
      <c r="Q10" t="str">
        <f>VLOOKUP(B10,HIS退!B:I,8,FALSE)</f>
        <v>1</v>
      </c>
      <c r="R10" s="38">
        <f>VLOOKUP(C10,招行退!B:D,3,FALSE)</f>
        <v>600</v>
      </c>
      <c r="S10" t="str">
        <f t="shared" si="1"/>
        <v/>
      </c>
      <c r="T10" t="str">
        <f>VLOOKUP(C10,招行退!B:T,19,FALSE)</f>
        <v>P</v>
      </c>
      <c r="U10" s="17">
        <f t="shared" si="2"/>
        <v>42902.414768518516</v>
      </c>
    </row>
    <row r="11" spans="1:21" ht="14.25" hidden="1">
      <c r="A11" s="17">
        <v>42902.422650462962</v>
      </c>
      <c r="B11">
        <v>238477</v>
      </c>
      <c r="C11" t="s">
        <v>442</v>
      </c>
      <c r="D11" t="s">
        <v>369</v>
      </c>
      <c r="F11" s="15">
        <v>114</v>
      </c>
      <c r="G11" t="s">
        <v>34</v>
      </c>
      <c r="H11" t="s">
        <v>34</v>
      </c>
      <c r="I11" t="s">
        <v>61</v>
      </c>
      <c r="J11" t="s">
        <v>48</v>
      </c>
      <c r="K11" t="s">
        <v>62</v>
      </c>
      <c r="L11" t="s">
        <v>1319</v>
      </c>
      <c r="M11" t="s">
        <v>1320</v>
      </c>
      <c r="O11">
        <f>VLOOKUP(B11,HIS退!B:F,5,FALSE)</f>
        <v>-114</v>
      </c>
      <c r="P11" t="str">
        <f t="shared" si="0"/>
        <v/>
      </c>
      <c r="Q11" t="str">
        <f>VLOOKUP(B11,HIS退!B:I,8,FALSE)</f>
        <v>1</v>
      </c>
      <c r="R11" s="38">
        <f>VLOOKUP(C11,招行退!B:D,3,FALSE)</f>
        <v>114</v>
      </c>
      <c r="S11" t="str">
        <f t="shared" si="1"/>
        <v/>
      </c>
      <c r="T11" t="str">
        <f>VLOOKUP(C11,招行退!B:T,19,FALSE)</f>
        <v>P</v>
      </c>
      <c r="U11" s="17">
        <f t="shared" si="2"/>
        <v>42902.422650462962</v>
      </c>
    </row>
    <row r="12" spans="1:21" ht="14.25" hidden="1">
      <c r="A12" s="17">
        <v>42902.426736111112</v>
      </c>
      <c r="B12">
        <v>238826</v>
      </c>
      <c r="C12" t="s">
        <v>443</v>
      </c>
      <c r="D12" t="s">
        <v>444</v>
      </c>
      <c r="F12" s="15">
        <v>700</v>
      </c>
      <c r="G12" t="s">
        <v>34</v>
      </c>
      <c r="H12" t="s">
        <v>34</v>
      </c>
      <c r="I12" t="s">
        <v>61</v>
      </c>
      <c r="J12" t="s">
        <v>48</v>
      </c>
      <c r="K12" t="s">
        <v>62</v>
      </c>
      <c r="L12" t="s">
        <v>1321</v>
      </c>
      <c r="M12" t="s">
        <v>1322</v>
      </c>
      <c r="O12">
        <f>VLOOKUP(B12,HIS退!B:F,5,FALSE)</f>
        <v>-700</v>
      </c>
      <c r="P12" t="str">
        <f t="shared" si="0"/>
        <v/>
      </c>
      <c r="Q12" t="str">
        <f>VLOOKUP(B12,HIS退!B:I,8,FALSE)</f>
        <v>1</v>
      </c>
      <c r="R12" s="38">
        <f>VLOOKUP(C12,招行退!B:D,3,FALSE)</f>
        <v>700</v>
      </c>
      <c r="S12" t="str">
        <f t="shared" si="1"/>
        <v/>
      </c>
      <c r="T12" t="str">
        <f>VLOOKUP(C12,招行退!B:T,19,FALSE)</f>
        <v>P</v>
      </c>
      <c r="U12" s="17">
        <f t="shared" si="2"/>
        <v>42902.426736111112</v>
      </c>
    </row>
    <row r="13" spans="1:21" ht="14.25" hidden="1">
      <c r="A13" s="17">
        <v>42902.434837962966</v>
      </c>
      <c r="B13">
        <v>239380</v>
      </c>
      <c r="C13" t="s">
        <v>446</v>
      </c>
      <c r="D13" t="s">
        <v>447</v>
      </c>
      <c r="F13" s="15">
        <v>70</v>
      </c>
      <c r="G13" t="s">
        <v>34</v>
      </c>
      <c r="H13" t="s">
        <v>34</v>
      </c>
      <c r="I13" t="s">
        <v>61</v>
      </c>
      <c r="J13" t="s">
        <v>48</v>
      </c>
      <c r="K13" t="s">
        <v>62</v>
      </c>
      <c r="L13" t="s">
        <v>1323</v>
      </c>
      <c r="M13" t="s">
        <v>1324</v>
      </c>
      <c r="O13">
        <f>VLOOKUP(B13,HIS退!B:F,5,FALSE)</f>
        <v>-70</v>
      </c>
      <c r="P13" t="str">
        <f t="shared" si="0"/>
        <v/>
      </c>
      <c r="Q13" t="str">
        <f>VLOOKUP(B13,HIS退!B:I,8,FALSE)</f>
        <v>1</v>
      </c>
      <c r="R13" s="38">
        <f>VLOOKUP(C13,招行退!B:D,3,FALSE)</f>
        <v>70</v>
      </c>
      <c r="S13" t="str">
        <f t="shared" si="1"/>
        <v/>
      </c>
      <c r="T13" t="str">
        <f>VLOOKUP(C13,招行退!B:T,19,FALSE)</f>
        <v>P</v>
      </c>
      <c r="U13" s="17">
        <f t="shared" si="2"/>
        <v>42902.434837962966</v>
      </c>
    </row>
    <row r="14" spans="1:21" ht="14.25" hidden="1">
      <c r="A14" s="17">
        <v>42902.438252314816</v>
      </c>
      <c r="B14">
        <v>239666</v>
      </c>
      <c r="C14" t="s">
        <v>449</v>
      </c>
      <c r="D14" t="s">
        <v>450</v>
      </c>
      <c r="F14" s="15">
        <v>284</v>
      </c>
      <c r="G14" t="s">
        <v>34</v>
      </c>
      <c r="H14" t="s">
        <v>34</v>
      </c>
      <c r="I14" t="s">
        <v>61</v>
      </c>
      <c r="J14" t="s">
        <v>48</v>
      </c>
      <c r="K14" t="s">
        <v>62</v>
      </c>
      <c r="L14" t="s">
        <v>1325</v>
      </c>
      <c r="M14" t="s">
        <v>1326</v>
      </c>
      <c r="O14">
        <f>VLOOKUP(B14,HIS退!B:F,5,FALSE)</f>
        <v>-284</v>
      </c>
      <c r="P14" t="str">
        <f t="shared" si="0"/>
        <v/>
      </c>
      <c r="Q14" t="str">
        <f>VLOOKUP(B14,HIS退!B:I,8,FALSE)</f>
        <v>1</v>
      </c>
      <c r="R14" s="38">
        <f>VLOOKUP(C14,招行退!B:D,3,FALSE)</f>
        <v>284</v>
      </c>
      <c r="S14" t="str">
        <f t="shared" si="1"/>
        <v/>
      </c>
      <c r="T14" t="str">
        <f>VLOOKUP(C14,招行退!B:T,19,FALSE)</f>
        <v>P</v>
      </c>
      <c r="U14" s="17">
        <f t="shared" si="2"/>
        <v>42902.438252314816</v>
      </c>
    </row>
    <row r="15" spans="1:21" ht="14.25" hidden="1">
      <c r="A15" s="17">
        <v>42902.443113425928</v>
      </c>
      <c r="B15">
        <v>239993</v>
      </c>
      <c r="C15" t="s">
        <v>452</v>
      </c>
      <c r="D15" t="s">
        <v>134</v>
      </c>
      <c r="F15" s="15">
        <v>800</v>
      </c>
      <c r="G15" t="s">
        <v>34</v>
      </c>
      <c r="H15" t="s">
        <v>34</v>
      </c>
      <c r="I15" t="s">
        <v>61</v>
      </c>
      <c r="J15" t="s">
        <v>48</v>
      </c>
      <c r="K15" t="s">
        <v>62</v>
      </c>
      <c r="L15" t="s">
        <v>1327</v>
      </c>
      <c r="M15" t="s">
        <v>1328</v>
      </c>
      <c r="O15">
        <f>VLOOKUP(B15,HIS退!B:F,5,FALSE)</f>
        <v>-800</v>
      </c>
      <c r="P15" t="str">
        <f t="shared" si="0"/>
        <v/>
      </c>
      <c r="Q15" t="str">
        <f>VLOOKUP(B15,HIS退!B:I,8,FALSE)</f>
        <v>1</v>
      </c>
      <c r="R15" s="38">
        <f>VLOOKUP(C15,招行退!B:D,3,FALSE)</f>
        <v>800</v>
      </c>
      <c r="S15" t="str">
        <f t="shared" si="1"/>
        <v/>
      </c>
      <c r="T15" t="str">
        <f>VLOOKUP(C15,招行退!B:T,19,FALSE)</f>
        <v>P</v>
      </c>
      <c r="U15" s="17">
        <f t="shared" si="2"/>
        <v>42902.443113425928</v>
      </c>
    </row>
    <row r="16" spans="1:21" ht="14.25" hidden="1">
      <c r="A16" s="17">
        <v>42902.449317129627</v>
      </c>
      <c r="B16">
        <v>240395</v>
      </c>
      <c r="C16" t="s">
        <v>1329</v>
      </c>
      <c r="D16" t="s">
        <v>453</v>
      </c>
      <c r="F16" s="15">
        <v>13</v>
      </c>
      <c r="G16" t="s">
        <v>34</v>
      </c>
      <c r="H16" t="s">
        <v>34</v>
      </c>
      <c r="I16" t="s">
        <v>63</v>
      </c>
      <c r="J16" t="s">
        <v>60</v>
      </c>
      <c r="K16" t="s">
        <v>62</v>
      </c>
      <c r="L16" t="s">
        <v>1330</v>
      </c>
      <c r="M16" t="s">
        <v>1331</v>
      </c>
      <c r="O16">
        <f>VLOOKUP(B16,HIS退!B:F,5,FALSE)</f>
        <v>-13</v>
      </c>
      <c r="P16" t="str">
        <f t="shared" si="0"/>
        <v/>
      </c>
      <c r="Q16" t="str">
        <f>VLOOKUP(B16,HIS退!B:I,8,FALSE)</f>
        <v>9</v>
      </c>
      <c r="R16" s="38">
        <f>VLOOKUP(C16,招行退!B:D,3,FALSE)</f>
        <v>13</v>
      </c>
      <c r="S16" t="str">
        <f t="shared" si="1"/>
        <v/>
      </c>
      <c r="T16" t="str">
        <f>VLOOKUP(C16,招行退!B:T,19,FALSE)</f>
        <v>R</v>
      </c>
      <c r="U16" s="17">
        <f t="shared" si="2"/>
        <v>42902.449317129627</v>
      </c>
    </row>
    <row r="17" spans="1:21" ht="14.25" hidden="1">
      <c r="A17" s="17">
        <v>42902.45008101852</v>
      </c>
      <c r="B17">
        <v>240443</v>
      </c>
      <c r="C17" t="s">
        <v>455</v>
      </c>
      <c r="D17" t="s">
        <v>359</v>
      </c>
      <c r="F17" s="15">
        <v>1824</v>
      </c>
      <c r="G17" t="s">
        <v>34</v>
      </c>
      <c r="H17" t="s">
        <v>34</v>
      </c>
      <c r="I17" t="s">
        <v>61</v>
      </c>
      <c r="J17" t="s">
        <v>48</v>
      </c>
      <c r="K17" t="s">
        <v>62</v>
      </c>
      <c r="L17" t="s">
        <v>1332</v>
      </c>
      <c r="M17" t="s">
        <v>1333</v>
      </c>
      <c r="O17">
        <f>VLOOKUP(B17,HIS退!B:F,5,FALSE)</f>
        <v>-1824</v>
      </c>
      <c r="P17" t="str">
        <f t="shared" si="0"/>
        <v/>
      </c>
      <c r="Q17" t="str">
        <f>VLOOKUP(B17,HIS退!B:I,8,FALSE)</f>
        <v>1</v>
      </c>
      <c r="R17" s="38">
        <f>VLOOKUP(C17,招行退!B:D,3,FALSE)</f>
        <v>1824</v>
      </c>
      <c r="S17" t="str">
        <f t="shared" si="1"/>
        <v/>
      </c>
      <c r="T17" t="str">
        <f>VLOOKUP(C17,招行退!B:T,19,FALSE)</f>
        <v>P</v>
      </c>
      <c r="U17" s="17">
        <f t="shared" si="2"/>
        <v>42902.45008101852</v>
      </c>
    </row>
    <row r="18" spans="1:21" ht="14.25" hidden="1">
      <c r="A18" s="17">
        <v>42902.450509259259</v>
      </c>
      <c r="B18">
        <v>240468</v>
      </c>
      <c r="C18" t="s">
        <v>456</v>
      </c>
      <c r="D18" t="s">
        <v>361</v>
      </c>
      <c r="F18" s="15">
        <v>732</v>
      </c>
      <c r="G18" t="s">
        <v>34</v>
      </c>
      <c r="H18" t="s">
        <v>34</v>
      </c>
      <c r="I18" t="s">
        <v>61</v>
      </c>
      <c r="J18" t="s">
        <v>48</v>
      </c>
      <c r="K18" t="s">
        <v>62</v>
      </c>
      <c r="L18" t="s">
        <v>1334</v>
      </c>
      <c r="M18" t="s">
        <v>1335</v>
      </c>
      <c r="O18">
        <f>VLOOKUP(B18,HIS退!B:F,5,FALSE)</f>
        <v>-732</v>
      </c>
      <c r="P18" t="str">
        <f t="shared" si="0"/>
        <v/>
      </c>
      <c r="Q18" t="str">
        <f>VLOOKUP(B18,HIS退!B:I,8,FALSE)</f>
        <v>1</v>
      </c>
      <c r="R18" s="38">
        <f>VLOOKUP(C18,招行退!B:D,3,FALSE)</f>
        <v>732</v>
      </c>
      <c r="S18" t="str">
        <f t="shared" si="1"/>
        <v/>
      </c>
      <c r="T18" t="str">
        <f>VLOOKUP(C18,招行退!B:T,19,FALSE)</f>
        <v>P</v>
      </c>
      <c r="U18" s="17">
        <f t="shared" si="2"/>
        <v>42902.450509259259</v>
      </c>
    </row>
    <row r="19" spans="1:21" ht="14.25" hidden="1">
      <c r="A19" s="17">
        <v>42902.453356481485</v>
      </c>
      <c r="B19">
        <v>240610</v>
      </c>
      <c r="C19" t="s">
        <v>1336</v>
      </c>
      <c r="D19" t="s">
        <v>457</v>
      </c>
      <c r="F19" s="15">
        <v>797</v>
      </c>
      <c r="G19" t="s">
        <v>34</v>
      </c>
      <c r="H19" t="s">
        <v>34</v>
      </c>
      <c r="I19" t="s">
        <v>63</v>
      </c>
      <c r="J19" t="s">
        <v>60</v>
      </c>
      <c r="K19" t="s">
        <v>62</v>
      </c>
      <c r="L19" t="s">
        <v>1337</v>
      </c>
      <c r="M19" t="s">
        <v>1338</v>
      </c>
      <c r="O19">
        <f>VLOOKUP(B19,HIS退!B:F,5,FALSE)</f>
        <v>-797</v>
      </c>
      <c r="P19" t="str">
        <f t="shared" si="0"/>
        <v/>
      </c>
      <c r="Q19" t="str">
        <f>VLOOKUP(B19,HIS退!B:I,8,FALSE)</f>
        <v>9</v>
      </c>
      <c r="R19" s="38">
        <f>VLOOKUP(C19,招行退!B:D,3,FALSE)</f>
        <v>797</v>
      </c>
      <c r="S19" t="str">
        <f t="shared" si="1"/>
        <v/>
      </c>
      <c r="T19" t="str">
        <f>VLOOKUP(C19,招行退!B:T,19,FALSE)</f>
        <v>R</v>
      </c>
      <c r="U19" s="17">
        <f t="shared" si="2"/>
        <v>42902.453356481485</v>
      </c>
    </row>
    <row r="20" spans="1:21" ht="14.25" hidden="1">
      <c r="A20" s="17">
        <v>42902.456284722219</v>
      </c>
      <c r="B20">
        <v>240791</v>
      </c>
      <c r="C20" t="s">
        <v>459</v>
      </c>
      <c r="D20" t="s">
        <v>460</v>
      </c>
      <c r="F20" s="15">
        <v>200</v>
      </c>
      <c r="G20" t="s">
        <v>34</v>
      </c>
      <c r="H20" t="s">
        <v>34</v>
      </c>
      <c r="I20" t="s">
        <v>61</v>
      </c>
      <c r="J20" t="s">
        <v>48</v>
      </c>
      <c r="K20" t="s">
        <v>62</v>
      </c>
      <c r="L20" t="s">
        <v>1339</v>
      </c>
      <c r="M20" t="s">
        <v>1340</v>
      </c>
      <c r="O20">
        <f>VLOOKUP(B20,HIS退!B:F,5,FALSE)</f>
        <v>-200</v>
      </c>
      <c r="P20" t="str">
        <f t="shared" si="0"/>
        <v/>
      </c>
      <c r="Q20" t="str">
        <f>VLOOKUP(B20,HIS退!B:I,8,FALSE)</f>
        <v>1</v>
      </c>
      <c r="R20" s="38">
        <f>VLOOKUP(C20,招行退!B:D,3,FALSE)</f>
        <v>200</v>
      </c>
      <c r="S20" t="str">
        <f t="shared" si="1"/>
        <v/>
      </c>
      <c r="T20" t="str">
        <f>VLOOKUP(C20,招行退!B:T,19,FALSE)</f>
        <v>P</v>
      </c>
      <c r="U20" s="17">
        <f t="shared" si="2"/>
        <v>42902.456284722219</v>
      </c>
    </row>
    <row r="21" spans="1:21" ht="14.25" hidden="1">
      <c r="A21" s="17">
        <v>42902.457037037035</v>
      </c>
      <c r="B21">
        <v>240842</v>
      </c>
      <c r="C21" t="s">
        <v>462</v>
      </c>
      <c r="D21" t="s">
        <v>463</v>
      </c>
      <c r="F21" s="15">
        <v>7</v>
      </c>
      <c r="G21" t="s">
        <v>34</v>
      </c>
      <c r="H21" t="s">
        <v>34</v>
      </c>
      <c r="I21" t="s">
        <v>61</v>
      </c>
      <c r="J21" t="s">
        <v>48</v>
      </c>
      <c r="K21" t="s">
        <v>62</v>
      </c>
      <c r="L21" t="s">
        <v>1341</v>
      </c>
      <c r="M21" t="s">
        <v>1342</v>
      </c>
      <c r="O21">
        <f>VLOOKUP(B21,HIS退!B:F,5,FALSE)</f>
        <v>-7</v>
      </c>
      <c r="P21" t="str">
        <f t="shared" si="0"/>
        <v/>
      </c>
      <c r="Q21" t="str">
        <f>VLOOKUP(B21,HIS退!B:I,8,FALSE)</f>
        <v>1</v>
      </c>
      <c r="R21" s="38">
        <f>VLOOKUP(C21,招行退!B:D,3,FALSE)</f>
        <v>7</v>
      </c>
      <c r="S21" t="str">
        <f t="shared" si="1"/>
        <v/>
      </c>
      <c r="T21" t="str">
        <f>VLOOKUP(C21,招行退!B:T,19,FALSE)</f>
        <v>P</v>
      </c>
      <c r="U21" s="17">
        <f t="shared" si="2"/>
        <v>42902.457037037035</v>
      </c>
    </row>
    <row r="22" spans="1:21" ht="14.25" hidden="1">
      <c r="A22" s="17">
        <v>42902.461516203701</v>
      </c>
      <c r="B22">
        <v>241146</v>
      </c>
      <c r="C22" t="s">
        <v>465</v>
      </c>
      <c r="D22" t="s">
        <v>466</v>
      </c>
      <c r="F22" s="15">
        <v>1100</v>
      </c>
      <c r="G22" t="s">
        <v>34</v>
      </c>
      <c r="H22" t="s">
        <v>34</v>
      </c>
      <c r="I22" t="s">
        <v>61</v>
      </c>
      <c r="J22" t="s">
        <v>48</v>
      </c>
      <c r="K22" t="s">
        <v>62</v>
      </c>
      <c r="L22" t="s">
        <v>1343</v>
      </c>
      <c r="M22" t="s">
        <v>1344</v>
      </c>
      <c r="O22">
        <f>VLOOKUP(B22,HIS退!B:F,5,FALSE)</f>
        <v>-1100</v>
      </c>
      <c r="P22" t="str">
        <f t="shared" si="0"/>
        <v/>
      </c>
      <c r="Q22" t="str">
        <f>VLOOKUP(B22,HIS退!B:I,8,FALSE)</f>
        <v>1</v>
      </c>
      <c r="R22" s="38">
        <f>VLOOKUP(C22,招行退!B:D,3,FALSE)</f>
        <v>1100</v>
      </c>
      <c r="S22" t="str">
        <f t="shared" si="1"/>
        <v/>
      </c>
      <c r="T22" t="str">
        <f>VLOOKUP(C22,招行退!B:T,19,FALSE)</f>
        <v>P</v>
      </c>
      <c r="U22" s="17">
        <f t="shared" si="2"/>
        <v>42902.461516203701</v>
      </c>
    </row>
    <row r="23" spans="1:21" ht="14.25" hidden="1">
      <c r="A23" s="17">
        <v>42902.464224537034</v>
      </c>
      <c r="B23">
        <v>241336</v>
      </c>
      <c r="C23" t="s">
        <v>468</v>
      </c>
      <c r="D23" t="s">
        <v>469</v>
      </c>
      <c r="F23" s="15">
        <v>500</v>
      </c>
      <c r="G23" t="s">
        <v>34</v>
      </c>
      <c r="H23" t="s">
        <v>34</v>
      </c>
      <c r="I23" t="s">
        <v>61</v>
      </c>
      <c r="J23" t="s">
        <v>48</v>
      </c>
      <c r="K23" t="s">
        <v>62</v>
      </c>
      <c r="L23" t="s">
        <v>1345</v>
      </c>
      <c r="M23" t="s">
        <v>1346</v>
      </c>
      <c r="O23">
        <f>VLOOKUP(B23,HIS退!B:F,5,FALSE)</f>
        <v>-500</v>
      </c>
      <c r="P23" t="str">
        <f t="shared" si="0"/>
        <v/>
      </c>
      <c r="Q23" t="str">
        <f>VLOOKUP(B23,HIS退!B:I,8,FALSE)</f>
        <v>1</v>
      </c>
      <c r="R23" s="38">
        <f>VLOOKUP(C23,招行退!B:D,3,FALSE)</f>
        <v>500</v>
      </c>
      <c r="S23" t="str">
        <f t="shared" si="1"/>
        <v/>
      </c>
      <c r="T23" t="str">
        <f>VLOOKUP(C23,招行退!B:T,19,FALSE)</f>
        <v>P</v>
      </c>
      <c r="U23" s="17">
        <f t="shared" si="2"/>
        <v>42902.464224537034</v>
      </c>
    </row>
    <row r="24" spans="1:21" ht="14.25" hidden="1">
      <c r="A24" s="17">
        <v>42902.465115740742</v>
      </c>
      <c r="B24">
        <v>241386</v>
      </c>
      <c r="C24" t="s">
        <v>471</v>
      </c>
      <c r="D24" t="s">
        <v>472</v>
      </c>
      <c r="F24" s="15">
        <v>600</v>
      </c>
      <c r="G24" t="s">
        <v>34</v>
      </c>
      <c r="H24" t="s">
        <v>34</v>
      </c>
      <c r="I24" t="s">
        <v>61</v>
      </c>
      <c r="J24" t="s">
        <v>48</v>
      </c>
      <c r="K24" t="s">
        <v>62</v>
      </c>
      <c r="L24" t="s">
        <v>1347</v>
      </c>
      <c r="M24" t="s">
        <v>1348</v>
      </c>
      <c r="O24">
        <f>VLOOKUP(B24,HIS退!B:F,5,FALSE)</f>
        <v>-600</v>
      </c>
      <c r="P24" t="str">
        <f t="shared" si="0"/>
        <v/>
      </c>
      <c r="Q24" t="str">
        <f>VLOOKUP(B24,HIS退!B:I,8,FALSE)</f>
        <v>1</v>
      </c>
      <c r="R24" s="38">
        <f>VLOOKUP(C24,招行退!B:D,3,FALSE)</f>
        <v>600</v>
      </c>
      <c r="S24" t="str">
        <f t="shared" si="1"/>
        <v/>
      </c>
      <c r="T24" t="str">
        <f>VLOOKUP(C24,招行退!B:T,19,FALSE)</f>
        <v>P</v>
      </c>
      <c r="U24" s="17">
        <f t="shared" si="2"/>
        <v>42902.465115740742</v>
      </c>
    </row>
    <row r="25" spans="1:21" ht="14.25" hidden="1">
      <c r="A25" s="17">
        <v>42902.470254629632</v>
      </c>
      <c r="B25">
        <v>241691</v>
      </c>
      <c r="C25" t="s">
        <v>474</v>
      </c>
      <c r="D25" t="s">
        <v>475</v>
      </c>
      <c r="F25" s="15">
        <v>16</v>
      </c>
      <c r="G25" t="s">
        <v>34</v>
      </c>
      <c r="H25" t="s">
        <v>34</v>
      </c>
      <c r="I25" t="s">
        <v>61</v>
      </c>
      <c r="J25" t="s">
        <v>48</v>
      </c>
      <c r="K25" t="s">
        <v>62</v>
      </c>
      <c r="L25" t="s">
        <v>1349</v>
      </c>
      <c r="M25" t="s">
        <v>1350</v>
      </c>
      <c r="O25">
        <f>VLOOKUP(B25,HIS退!B:F,5,FALSE)</f>
        <v>-16</v>
      </c>
      <c r="P25" t="str">
        <f t="shared" si="0"/>
        <v/>
      </c>
      <c r="Q25" t="str">
        <f>VLOOKUP(B25,HIS退!B:I,8,FALSE)</f>
        <v>1</v>
      </c>
      <c r="R25" s="38">
        <f>VLOOKUP(C25,招行退!B:D,3,FALSE)</f>
        <v>16</v>
      </c>
      <c r="S25" t="str">
        <f t="shared" si="1"/>
        <v/>
      </c>
      <c r="T25" t="str">
        <f>VLOOKUP(C25,招行退!B:T,19,FALSE)</f>
        <v>P</v>
      </c>
      <c r="U25" s="17">
        <f t="shared" si="2"/>
        <v>42902.470254629632</v>
      </c>
    </row>
    <row r="26" spans="1:21" ht="14.25" hidden="1">
      <c r="A26" s="17">
        <v>42902.484247685185</v>
      </c>
      <c r="B26">
        <v>242425</v>
      </c>
      <c r="C26" t="s">
        <v>477</v>
      </c>
      <c r="D26" t="s">
        <v>478</v>
      </c>
      <c r="F26" s="15">
        <v>2600</v>
      </c>
      <c r="G26" t="s">
        <v>34</v>
      </c>
      <c r="H26" t="s">
        <v>34</v>
      </c>
      <c r="I26" t="s">
        <v>61</v>
      </c>
      <c r="J26" t="s">
        <v>48</v>
      </c>
      <c r="K26" t="s">
        <v>62</v>
      </c>
      <c r="L26" t="s">
        <v>1351</v>
      </c>
      <c r="M26" t="s">
        <v>1352</v>
      </c>
      <c r="O26">
        <f>VLOOKUP(B26,HIS退!B:F,5,FALSE)</f>
        <v>-2600</v>
      </c>
      <c r="P26" t="str">
        <f t="shared" si="0"/>
        <v/>
      </c>
      <c r="Q26" t="str">
        <f>VLOOKUP(B26,HIS退!B:I,8,FALSE)</f>
        <v>1</v>
      </c>
      <c r="R26" s="38">
        <f>VLOOKUP(C26,招行退!B:D,3,FALSE)</f>
        <v>2600</v>
      </c>
      <c r="S26" t="str">
        <f t="shared" si="1"/>
        <v/>
      </c>
      <c r="T26" t="str">
        <f>VLOOKUP(C26,招行退!B:T,19,FALSE)</f>
        <v>P</v>
      </c>
      <c r="U26" s="17">
        <f t="shared" si="2"/>
        <v>42902.484247685185</v>
      </c>
    </row>
    <row r="27" spans="1:21" ht="14.25" hidden="1">
      <c r="A27" s="17">
        <v>42902.485023148147</v>
      </c>
      <c r="B27">
        <v>242445</v>
      </c>
      <c r="C27" t="s">
        <v>480</v>
      </c>
      <c r="D27" t="s">
        <v>481</v>
      </c>
      <c r="F27" s="15">
        <v>500</v>
      </c>
      <c r="G27" t="s">
        <v>34</v>
      </c>
      <c r="H27" t="s">
        <v>34</v>
      </c>
      <c r="I27" t="s">
        <v>61</v>
      </c>
      <c r="J27" t="s">
        <v>48</v>
      </c>
      <c r="K27" t="s">
        <v>62</v>
      </c>
      <c r="L27" t="s">
        <v>1353</v>
      </c>
      <c r="M27" t="s">
        <v>1354</v>
      </c>
      <c r="O27">
        <f>VLOOKUP(B27,HIS退!B:F,5,FALSE)</f>
        <v>-500</v>
      </c>
      <c r="P27" t="str">
        <f t="shared" si="0"/>
        <v/>
      </c>
      <c r="Q27" t="str">
        <f>VLOOKUP(B27,HIS退!B:I,8,FALSE)</f>
        <v>1</v>
      </c>
      <c r="R27" s="38">
        <f>VLOOKUP(C27,招行退!B:D,3,FALSE)</f>
        <v>500</v>
      </c>
      <c r="S27" t="str">
        <f t="shared" si="1"/>
        <v/>
      </c>
      <c r="T27" t="str">
        <f>VLOOKUP(C27,招行退!B:T,19,FALSE)</f>
        <v>P</v>
      </c>
      <c r="U27" s="17">
        <f t="shared" si="2"/>
        <v>42902.485023148147</v>
      </c>
    </row>
    <row r="28" spans="1:21" ht="14.25" hidden="1">
      <c r="A28" s="17">
        <v>42902.485983796294</v>
      </c>
      <c r="B28">
        <v>242489</v>
      </c>
      <c r="C28" t="s">
        <v>483</v>
      </c>
      <c r="D28" t="s">
        <v>484</v>
      </c>
      <c r="F28" s="15">
        <v>500</v>
      </c>
      <c r="G28" t="s">
        <v>34</v>
      </c>
      <c r="H28" t="s">
        <v>34</v>
      </c>
      <c r="I28" t="s">
        <v>61</v>
      </c>
      <c r="J28" t="s">
        <v>48</v>
      </c>
      <c r="K28" t="s">
        <v>62</v>
      </c>
      <c r="L28" t="s">
        <v>1355</v>
      </c>
      <c r="M28" t="s">
        <v>1356</v>
      </c>
      <c r="O28">
        <f>VLOOKUP(B28,HIS退!B:F,5,FALSE)</f>
        <v>-500</v>
      </c>
      <c r="P28" t="str">
        <f t="shared" si="0"/>
        <v/>
      </c>
      <c r="Q28" t="str">
        <f>VLOOKUP(B28,HIS退!B:I,8,FALSE)</f>
        <v>1</v>
      </c>
      <c r="R28" s="38">
        <f>VLOOKUP(C28,招行退!B:D,3,FALSE)</f>
        <v>500</v>
      </c>
      <c r="S28" t="str">
        <f t="shared" si="1"/>
        <v/>
      </c>
      <c r="T28" t="str">
        <f>VLOOKUP(C28,招行退!B:T,19,FALSE)</f>
        <v>P</v>
      </c>
      <c r="U28" s="17">
        <f t="shared" si="2"/>
        <v>42902.485983796294</v>
      </c>
    </row>
    <row r="29" spans="1:21" ht="14.25" hidden="1">
      <c r="A29" s="17">
        <v>42902.49386574074</v>
      </c>
      <c r="B29">
        <v>242822</v>
      </c>
      <c r="C29" t="s">
        <v>1357</v>
      </c>
      <c r="D29" t="s">
        <v>486</v>
      </c>
      <c r="F29" s="15">
        <v>609</v>
      </c>
      <c r="G29" t="s">
        <v>34</v>
      </c>
      <c r="H29" t="s">
        <v>34</v>
      </c>
      <c r="I29" t="s">
        <v>63</v>
      </c>
      <c r="J29" t="s">
        <v>60</v>
      </c>
      <c r="K29" t="s">
        <v>62</v>
      </c>
      <c r="L29" t="s">
        <v>1358</v>
      </c>
      <c r="M29" t="s">
        <v>1359</v>
      </c>
      <c r="O29">
        <f>VLOOKUP(B29,HIS退!B:F,5,FALSE)</f>
        <v>-609</v>
      </c>
      <c r="P29" t="str">
        <f t="shared" si="0"/>
        <v/>
      </c>
      <c r="Q29" t="str">
        <f>VLOOKUP(B29,HIS退!B:I,8,FALSE)</f>
        <v>9</v>
      </c>
      <c r="R29" s="38">
        <f>VLOOKUP(C29,招行退!B:D,3,FALSE)</f>
        <v>609</v>
      </c>
      <c r="S29" t="str">
        <f t="shared" si="1"/>
        <v/>
      </c>
      <c r="T29" t="str">
        <f>VLOOKUP(C29,招行退!B:T,19,FALSE)</f>
        <v>R</v>
      </c>
      <c r="U29" s="17">
        <f t="shared" si="2"/>
        <v>42902.49386574074</v>
      </c>
    </row>
    <row r="30" spans="1:21" ht="14.25" hidden="1">
      <c r="A30" s="17">
        <v>42902.49728009259</v>
      </c>
      <c r="B30">
        <v>242922</v>
      </c>
      <c r="C30" t="s">
        <v>488</v>
      </c>
      <c r="D30" t="s">
        <v>489</v>
      </c>
      <c r="F30" s="15">
        <v>187</v>
      </c>
      <c r="G30" t="s">
        <v>34</v>
      </c>
      <c r="H30" t="s">
        <v>34</v>
      </c>
      <c r="I30" t="s">
        <v>61</v>
      </c>
      <c r="J30" t="s">
        <v>48</v>
      </c>
      <c r="K30" t="s">
        <v>62</v>
      </c>
      <c r="L30" t="s">
        <v>1360</v>
      </c>
      <c r="M30" t="s">
        <v>1361</v>
      </c>
      <c r="O30">
        <f>VLOOKUP(B30,HIS退!B:F,5,FALSE)</f>
        <v>-187</v>
      </c>
      <c r="P30" t="str">
        <f t="shared" si="0"/>
        <v/>
      </c>
      <c r="Q30" t="str">
        <f>VLOOKUP(B30,HIS退!B:I,8,FALSE)</f>
        <v>1</v>
      </c>
      <c r="R30" s="38">
        <f>VLOOKUP(C30,招行退!B:D,3,FALSE)</f>
        <v>187</v>
      </c>
      <c r="S30" t="str">
        <f t="shared" si="1"/>
        <v/>
      </c>
      <c r="T30" t="str">
        <f>VLOOKUP(C30,招行退!B:T,19,FALSE)</f>
        <v>P</v>
      </c>
      <c r="U30" s="17">
        <f t="shared" si="2"/>
        <v>42902.49728009259</v>
      </c>
    </row>
    <row r="31" spans="1:21" ht="14.25" hidden="1">
      <c r="A31" s="17">
        <v>42902.498067129629</v>
      </c>
      <c r="B31">
        <v>242957</v>
      </c>
      <c r="C31" t="s">
        <v>1362</v>
      </c>
      <c r="D31" t="s">
        <v>491</v>
      </c>
      <c r="F31" s="15">
        <v>1000</v>
      </c>
      <c r="G31" t="s">
        <v>34</v>
      </c>
      <c r="H31" t="s">
        <v>34</v>
      </c>
      <c r="I31" t="s">
        <v>63</v>
      </c>
      <c r="J31" t="s">
        <v>60</v>
      </c>
      <c r="K31" t="s">
        <v>62</v>
      </c>
      <c r="L31" t="s">
        <v>1363</v>
      </c>
      <c r="M31" t="s">
        <v>1364</v>
      </c>
      <c r="O31">
        <f>VLOOKUP(B31,HIS退!B:F,5,FALSE)</f>
        <v>-1000</v>
      </c>
      <c r="P31" t="str">
        <f t="shared" si="0"/>
        <v/>
      </c>
      <c r="Q31" t="str">
        <f>VLOOKUP(B31,HIS退!B:I,8,FALSE)</f>
        <v>9</v>
      </c>
      <c r="R31" s="38">
        <f>VLOOKUP(C31,招行退!B:D,3,FALSE)</f>
        <v>1000</v>
      </c>
      <c r="S31" t="str">
        <f t="shared" si="1"/>
        <v/>
      </c>
      <c r="T31" t="str">
        <f>VLOOKUP(C31,招行退!B:T,19,FALSE)</f>
        <v>R</v>
      </c>
      <c r="U31" s="17">
        <f t="shared" si="2"/>
        <v>42902.498067129629</v>
      </c>
    </row>
    <row r="32" spans="1:21" ht="14.25" hidden="1">
      <c r="A32" s="17">
        <v>42902.504027777781</v>
      </c>
      <c r="B32">
        <v>243130</v>
      </c>
      <c r="C32" t="s">
        <v>493</v>
      </c>
      <c r="D32" t="s">
        <v>494</v>
      </c>
      <c r="F32" s="15">
        <v>260</v>
      </c>
      <c r="G32" t="s">
        <v>34</v>
      </c>
      <c r="H32" t="s">
        <v>34</v>
      </c>
      <c r="I32" t="s">
        <v>61</v>
      </c>
      <c r="J32" t="s">
        <v>48</v>
      </c>
      <c r="K32" t="s">
        <v>62</v>
      </c>
      <c r="L32" t="s">
        <v>1365</v>
      </c>
      <c r="M32" t="s">
        <v>1366</v>
      </c>
      <c r="O32">
        <f>VLOOKUP(B32,HIS退!B:F,5,FALSE)</f>
        <v>-260</v>
      </c>
      <c r="P32" t="str">
        <f t="shared" si="0"/>
        <v/>
      </c>
      <c r="Q32" t="str">
        <f>VLOOKUP(B32,HIS退!B:I,8,FALSE)</f>
        <v>1</v>
      </c>
      <c r="R32" s="38">
        <f>VLOOKUP(C32,招行退!B:D,3,FALSE)</f>
        <v>260</v>
      </c>
      <c r="S32" t="str">
        <f t="shared" si="1"/>
        <v/>
      </c>
      <c r="T32" t="str">
        <f>VLOOKUP(C32,招行退!B:T,19,FALSE)</f>
        <v>P</v>
      </c>
      <c r="U32" s="17">
        <f t="shared" si="2"/>
        <v>42902.504027777781</v>
      </c>
    </row>
    <row r="33" spans="1:21" ht="14.25" hidden="1">
      <c r="A33" s="17">
        <v>42902.506296296298</v>
      </c>
      <c r="B33">
        <v>243172</v>
      </c>
      <c r="C33" t="s">
        <v>496</v>
      </c>
      <c r="D33" t="s">
        <v>497</v>
      </c>
      <c r="F33" s="15">
        <v>1279</v>
      </c>
      <c r="G33" t="s">
        <v>34</v>
      </c>
      <c r="H33" t="s">
        <v>34</v>
      </c>
      <c r="I33" t="s">
        <v>61</v>
      </c>
      <c r="J33" t="s">
        <v>48</v>
      </c>
      <c r="K33" t="s">
        <v>62</v>
      </c>
      <c r="L33" t="s">
        <v>1367</v>
      </c>
      <c r="M33" t="s">
        <v>1368</v>
      </c>
      <c r="O33">
        <f>VLOOKUP(B33,HIS退!B:F,5,FALSE)</f>
        <v>-1279</v>
      </c>
      <c r="P33" t="str">
        <f t="shared" si="0"/>
        <v/>
      </c>
      <c r="Q33" t="str">
        <f>VLOOKUP(B33,HIS退!B:I,8,FALSE)</f>
        <v>1</v>
      </c>
      <c r="R33" s="38">
        <f>VLOOKUP(C33,招行退!B:D,3,FALSE)</f>
        <v>1279</v>
      </c>
      <c r="S33" t="str">
        <f t="shared" si="1"/>
        <v/>
      </c>
      <c r="T33" t="str">
        <f>VLOOKUP(C33,招行退!B:T,19,FALSE)</f>
        <v>P</v>
      </c>
      <c r="U33" s="17">
        <f t="shared" si="2"/>
        <v>42902.506296296298</v>
      </c>
    </row>
    <row r="34" spans="1:21" ht="14.25" hidden="1">
      <c r="A34" s="17">
        <v>42902.506886574076</v>
      </c>
      <c r="B34">
        <v>243179</v>
      </c>
      <c r="C34" t="s">
        <v>499</v>
      </c>
      <c r="D34" t="s">
        <v>500</v>
      </c>
      <c r="F34" s="15">
        <v>1996</v>
      </c>
      <c r="G34" t="s">
        <v>34</v>
      </c>
      <c r="H34" t="s">
        <v>34</v>
      </c>
      <c r="I34" t="s">
        <v>61</v>
      </c>
      <c r="J34" t="s">
        <v>48</v>
      </c>
      <c r="K34" t="s">
        <v>62</v>
      </c>
      <c r="L34" t="s">
        <v>1369</v>
      </c>
      <c r="M34" t="s">
        <v>1370</v>
      </c>
      <c r="O34">
        <f>VLOOKUP(B34,HIS退!B:F,5,FALSE)</f>
        <v>-1996</v>
      </c>
      <c r="P34" t="str">
        <f t="shared" si="0"/>
        <v/>
      </c>
      <c r="Q34" t="str">
        <f>VLOOKUP(B34,HIS退!B:I,8,FALSE)</f>
        <v>1</v>
      </c>
      <c r="R34" s="38">
        <f>VLOOKUP(C34,招行退!B:D,3,FALSE)</f>
        <v>1996</v>
      </c>
      <c r="S34" t="str">
        <f t="shared" si="1"/>
        <v/>
      </c>
      <c r="T34" t="str">
        <f>VLOOKUP(C34,招行退!B:T,19,FALSE)</f>
        <v>P</v>
      </c>
      <c r="U34" s="17">
        <f t="shared" si="2"/>
        <v>42902.506886574076</v>
      </c>
    </row>
    <row r="35" spans="1:21" ht="14.25" hidden="1">
      <c r="A35" s="17">
        <v>42902.511689814812</v>
      </c>
      <c r="B35">
        <v>243248</v>
      </c>
      <c r="C35" t="s">
        <v>502</v>
      </c>
      <c r="D35" t="s">
        <v>503</v>
      </c>
      <c r="F35" s="15">
        <v>500</v>
      </c>
      <c r="G35" t="s">
        <v>34</v>
      </c>
      <c r="H35" t="s">
        <v>34</v>
      </c>
      <c r="I35" t="s">
        <v>61</v>
      </c>
      <c r="J35" t="s">
        <v>48</v>
      </c>
      <c r="K35" t="s">
        <v>62</v>
      </c>
      <c r="L35" t="s">
        <v>1371</v>
      </c>
      <c r="M35" t="s">
        <v>1372</v>
      </c>
      <c r="O35">
        <f>VLOOKUP(B35,HIS退!B:F,5,FALSE)</f>
        <v>-500</v>
      </c>
      <c r="P35" t="str">
        <f t="shared" si="0"/>
        <v/>
      </c>
      <c r="Q35" t="str">
        <f>VLOOKUP(B35,HIS退!B:I,8,FALSE)</f>
        <v>1</v>
      </c>
      <c r="R35" s="38">
        <f>VLOOKUP(C35,招行退!B:D,3,FALSE)</f>
        <v>500</v>
      </c>
      <c r="S35" t="str">
        <f t="shared" si="1"/>
        <v/>
      </c>
      <c r="T35" t="str">
        <f>VLOOKUP(C35,招行退!B:T,19,FALSE)</f>
        <v>P</v>
      </c>
      <c r="U35" s="17">
        <f t="shared" si="2"/>
        <v>42902.511689814812</v>
      </c>
    </row>
    <row r="36" spans="1:21" s="40" customFormat="1" ht="14.25" hidden="1">
      <c r="A36" s="17">
        <v>42902.514780092592</v>
      </c>
      <c r="B36">
        <v>243299</v>
      </c>
      <c r="C36" t="s">
        <v>1373</v>
      </c>
      <c r="D36" t="s">
        <v>505</v>
      </c>
      <c r="E36"/>
      <c r="F36" s="15">
        <v>244</v>
      </c>
      <c r="G36" t="s">
        <v>34</v>
      </c>
      <c r="H36" t="s">
        <v>34</v>
      </c>
      <c r="I36" t="s">
        <v>63</v>
      </c>
      <c r="J36" t="s">
        <v>60</v>
      </c>
      <c r="K36" t="s">
        <v>62</v>
      </c>
      <c r="L36" t="s">
        <v>1374</v>
      </c>
      <c r="M36" t="s">
        <v>1375</v>
      </c>
      <c r="N36"/>
      <c r="O36">
        <f>VLOOKUP(B36,HIS退!B:F,5,FALSE)</f>
        <v>-244</v>
      </c>
      <c r="P36" t="str">
        <f t="shared" si="0"/>
        <v/>
      </c>
      <c r="Q36" t="str">
        <f>VLOOKUP(B36,HIS退!B:I,8,FALSE)</f>
        <v>9</v>
      </c>
      <c r="R36" s="38">
        <f>VLOOKUP(C36,招行退!B:D,3,FALSE)</f>
        <v>244</v>
      </c>
      <c r="S36" t="str">
        <f t="shared" si="1"/>
        <v/>
      </c>
      <c r="T36" t="str">
        <f>VLOOKUP(C36,招行退!B:T,19,FALSE)</f>
        <v>R</v>
      </c>
      <c r="U36" s="17">
        <f t="shared" si="2"/>
        <v>42902.514780092592</v>
      </c>
    </row>
    <row r="37" spans="1:21" ht="14.25" hidden="1">
      <c r="A37" s="17">
        <v>42902.514814814815</v>
      </c>
      <c r="B37">
        <v>243300</v>
      </c>
      <c r="C37" t="s">
        <v>1376</v>
      </c>
      <c r="D37" t="s">
        <v>507</v>
      </c>
      <c r="F37" s="15">
        <v>671</v>
      </c>
      <c r="G37" t="s">
        <v>34</v>
      </c>
      <c r="H37" t="s">
        <v>34</v>
      </c>
      <c r="I37" t="s">
        <v>63</v>
      </c>
      <c r="J37" t="s">
        <v>60</v>
      </c>
      <c r="K37" t="s">
        <v>62</v>
      </c>
      <c r="L37" t="s">
        <v>1377</v>
      </c>
      <c r="M37" t="s">
        <v>1378</v>
      </c>
      <c r="O37">
        <f>VLOOKUP(B37,HIS退!B:F,5,FALSE)</f>
        <v>-671</v>
      </c>
      <c r="P37" t="str">
        <f t="shared" si="0"/>
        <v/>
      </c>
      <c r="Q37" t="str">
        <f>VLOOKUP(B37,HIS退!B:I,8,FALSE)</f>
        <v>9</v>
      </c>
      <c r="R37" s="38">
        <f>VLOOKUP(C37,招行退!B:D,3,FALSE)</f>
        <v>671</v>
      </c>
      <c r="S37" t="str">
        <f t="shared" si="1"/>
        <v/>
      </c>
      <c r="T37" t="str">
        <f>VLOOKUP(C37,招行退!B:T,19,FALSE)</f>
        <v>R</v>
      </c>
      <c r="U37" s="17">
        <f t="shared" si="2"/>
        <v>42902.514814814815</v>
      </c>
    </row>
    <row r="38" spans="1:21" ht="14.25" hidden="1">
      <c r="A38" s="17">
        <v>42902.517337962963</v>
      </c>
      <c r="B38">
        <v>243335</v>
      </c>
      <c r="C38" t="s">
        <v>509</v>
      </c>
      <c r="D38" t="s">
        <v>510</v>
      </c>
      <c r="F38" s="15">
        <v>2490</v>
      </c>
      <c r="G38" t="s">
        <v>34</v>
      </c>
      <c r="H38" t="s">
        <v>34</v>
      </c>
      <c r="I38" t="s">
        <v>61</v>
      </c>
      <c r="J38" t="s">
        <v>48</v>
      </c>
      <c r="K38" t="s">
        <v>62</v>
      </c>
      <c r="L38" t="s">
        <v>1379</v>
      </c>
      <c r="M38" t="s">
        <v>1380</v>
      </c>
      <c r="O38">
        <f>VLOOKUP(B38,HIS退!B:F,5,FALSE)</f>
        <v>-2490</v>
      </c>
      <c r="P38" t="str">
        <f t="shared" si="0"/>
        <v/>
      </c>
      <c r="Q38" t="str">
        <f>VLOOKUP(B38,HIS退!B:I,8,FALSE)</f>
        <v>1</v>
      </c>
      <c r="R38" s="38">
        <f>VLOOKUP(C38,招行退!B:D,3,FALSE)</f>
        <v>2490</v>
      </c>
      <c r="S38" t="str">
        <f t="shared" si="1"/>
        <v/>
      </c>
      <c r="T38" t="str">
        <f>VLOOKUP(C38,招行退!B:T,19,FALSE)</f>
        <v>P</v>
      </c>
      <c r="U38" s="17">
        <f t="shared" si="2"/>
        <v>42902.517337962963</v>
      </c>
    </row>
    <row r="39" spans="1:21" ht="14.25" hidden="1">
      <c r="A39" s="17">
        <v>42902.529270833336</v>
      </c>
      <c r="B39">
        <v>243427</v>
      </c>
      <c r="C39" t="s">
        <v>512</v>
      </c>
      <c r="D39" t="s">
        <v>513</v>
      </c>
      <c r="F39" s="15">
        <v>10</v>
      </c>
      <c r="G39" t="s">
        <v>34</v>
      </c>
      <c r="H39" t="s">
        <v>34</v>
      </c>
      <c r="I39" t="s">
        <v>61</v>
      </c>
      <c r="J39" t="s">
        <v>48</v>
      </c>
      <c r="K39" t="s">
        <v>62</v>
      </c>
      <c r="L39" t="s">
        <v>1381</v>
      </c>
      <c r="M39" t="s">
        <v>1382</v>
      </c>
      <c r="O39">
        <f>VLOOKUP(B39,HIS退!B:F,5,FALSE)</f>
        <v>-10</v>
      </c>
      <c r="P39" t="str">
        <f t="shared" si="0"/>
        <v/>
      </c>
      <c r="Q39" t="str">
        <f>VLOOKUP(B39,HIS退!B:I,8,FALSE)</f>
        <v>1</v>
      </c>
      <c r="R39" s="38">
        <f>VLOOKUP(C39,招行退!B:D,3,FALSE)</f>
        <v>10</v>
      </c>
      <c r="S39" t="str">
        <f t="shared" si="1"/>
        <v/>
      </c>
      <c r="T39" t="str">
        <f>VLOOKUP(C39,招行退!B:T,19,FALSE)</f>
        <v>P</v>
      </c>
      <c r="U39" s="17">
        <f t="shared" si="2"/>
        <v>42902.529270833336</v>
      </c>
    </row>
    <row r="40" spans="1:21" ht="14.25" hidden="1">
      <c r="A40" s="17">
        <v>42902.532337962963</v>
      </c>
      <c r="B40">
        <v>243455</v>
      </c>
      <c r="C40" t="s">
        <v>515</v>
      </c>
      <c r="D40" t="s">
        <v>516</v>
      </c>
      <c r="F40" s="15">
        <v>900</v>
      </c>
      <c r="G40" t="s">
        <v>34</v>
      </c>
      <c r="H40" t="s">
        <v>34</v>
      </c>
      <c r="I40" t="s">
        <v>61</v>
      </c>
      <c r="J40" t="s">
        <v>48</v>
      </c>
      <c r="K40" t="s">
        <v>62</v>
      </c>
      <c r="L40" t="s">
        <v>1383</v>
      </c>
      <c r="M40" t="s">
        <v>1384</v>
      </c>
      <c r="O40">
        <f>VLOOKUP(B40,HIS退!B:F,5,FALSE)</f>
        <v>-900</v>
      </c>
      <c r="P40" t="str">
        <f t="shared" si="0"/>
        <v/>
      </c>
      <c r="Q40" t="str">
        <f>VLOOKUP(B40,HIS退!B:I,8,FALSE)</f>
        <v>1</v>
      </c>
      <c r="R40" s="38">
        <f>VLOOKUP(C40,招行退!B:D,3,FALSE)</f>
        <v>900</v>
      </c>
      <c r="S40" t="str">
        <f t="shared" si="1"/>
        <v/>
      </c>
      <c r="T40" t="str">
        <f>VLOOKUP(C40,招行退!B:T,19,FALSE)</f>
        <v>P</v>
      </c>
      <c r="U40" s="17">
        <f t="shared" si="2"/>
        <v>42902.532337962963</v>
      </c>
    </row>
    <row r="41" spans="1:21" ht="14.25" hidden="1">
      <c r="A41" s="17">
        <v>42902.543645833335</v>
      </c>
      <c r="B41">
        <v>243521</v>
      </c>
      <c r="C41" t="s">
        <v>518</v>
      </c>
      <c r="D41" t="s">
        <v>519</v>
      </c>
      <c r="F41" s="15">
        <v>490</v>
      </c>
      <c r="G41" t="s">
        <v>34</v>
      </c>
      <c r="H41" t="s">
        <v>34</v>
      </c>
      <c r="I41" t="s">
        <v>61</v>
      </c>
      <c r="J41" t="s">
        <v>48</v>
      </c>
      <c r="K41" t="s">
        <v>62</v>
      </c>
      <c r="L41" t="s">
        <v>1385</v>
      </c>
      <c r="M41" t="s">
        <v>1386</v>
      </c>
      <c r="O41">
        <f>VLOOKUP(B41,HIS退!B:F,5,FALSE)</f>
        <v>-490</v>
      </c>
      <c r="P41" t="str">
        <f t="shared" si="0"/>
        <v/>
      </c>
      <c r="Q41" t="str">
        <f>VLOOKUP(B41,HIS退!B:I,8,FALSE)</f>
        <v>1</v>
      </c>
      <c r="R41" s="38">
        <f>VLOOKUP(C41,招行退!B:D,3,FALSE)</f>
        <v>490</v>
      </c>
      <c r="S41" t="str">
        <f t="shared" si="1"/>
        <v/>
      </c>
      <c r="T41" t="str">
        <f>VLOOKUP(C41,招行退!B:T,19,FALSE)</f>
        <v>P</v>
      </c>
      <c r="U41" s="17">
        <f t="shared" si="2"/>
        <v>42902.543645833335</v>
      </c>
    </row>
    <row r="42" spans="1:21" ht="14.25" hidden="1">
      <c r="A42" s="17">
        <v>42902.54378472222</v>
      </c>
      <c r="B42">
        <v>243524</v>
      </c>
      <c r="C42" t="s">
        <v>520</v>
      </c>
      <c r="D42" t="s">
        <v>521</v>
      </c>
      <c r="F42" s="15">
        <v>226</v>
      </c>
      <c r="G42" t="s">
        <v>34</v>
      </c>
      <c r="H42" t="s">
        <v>34</v>
      </c>
      <c r="I42" t="s">
        <v>61</v>
      </c>
      <c r="J42" t="s">
        <v>48</v>
      </c>
      <c r="K42" t="s">
        <v>62</v>
      </c>
      <c r="L42" t="s">
        <v>1387</v>
      </c>
      <c r="M42" t="s">
        <v>1388</v>
      </c>
      <c r="O42">
        <f>VLOOKUP(B42,HIS退!B:F,5,FALSE)</f>
        <v>-226</v>
      </c>
      <c r="P42" t="str">
        <f t="shared" si="0"/>
        <v/>
      </c>
      <c r="Q42" t="str">
        <f>VLOOKUP(B42,HIS退!B:I,8,FALSE)</f>
        <v>1</v>
      </c>
      <c r="R42" s="38">
        <f>VLOOKUP(C42,招行退!B:D,3,FALSE)</f>
        <v>226</v>
      </c>
      <c r="S42" t="str">
        <f t="shared" si="1"/>
        <v/>
      </c>
      <c r="T42" t="str">
        <f>VLOOKUP(C42,招行退!B:T,19,FALSE)</f>
        <v>P</v>
      </c>
      <c r="U42" s="17">
        <f t="shared" si="2"/>
        <v>42902.54378472222</v>
      </c>
    </row>
    <row r="43" spans="1:21" ht="14.25" hidden="1">
      <c r="A43" s="17">
        <v>42902.557708333334</v>
      </c>
      <c r="B43">
        <v>243634</v>
      </c>
      <c r="C43" t="s">
        <v>1389</v>
      </c>
      <c r="D43" t="s">
        <v>523</v>
      </c>
      <c r="F43" s="15">
        <v>992</v>
      </c>
      <c r="G43" t="s">
        <v>34</v>
      </c>
      <c r="H43" t="s">
        <v>34</v>
      </c>
      <c r="I43" t="s">
        <v>63</v>
      </c>
      <c r="J43" t="s">
        <v>60</v>
      </c>
      <c r="K43" t="s">
        <v>62</v>
      </c>
      <c r="L43" t="s">
        <v>1390</v>
      </c>
      <c r="M43" t="s">
        <v>1391</v>
      </c>
      <c r="O43">
        <f>VLOOKUP(B43,HIS退!B:F,5,FALSE)</f>
        <v>-992</v>
      </c>
      <c r="P43" t="str">
        <f t="shared" si="0"/>
        <v/>
      </c>
      <c r="Q43" t="str">
        <f>VLOOKUP(B43,HIS退!B:I,8,FALSE)</f>
        <v>9</v>
      </c>
      <c r="R43" s="38">
        <f>VLOOKUP(C43,招行退!B:D,3,FALSE)</f>
        <v>992</v>
      </c>
      <c r="S43" t="str">
        <f t="shared" si="1"/>
        <v/>
      </c>
      <c r="T43" t="str">
        <f>VLOOKUP(C43,招行退!B:T,19,FALSE)</f>
        <v>R</v>
      </c>
      <c r="U43" s="17">
        <f t="shared" si="2"/>
        <v>42902.557708333334</v>
      </c>
    </row>
    <row r="44" spans="1:21" ht="14.25" hidden="1">
      <c r="A44" s="17">
        <v>42902.558622685188</v>
      </c>
      <c r="B44">
        <v>243642</v>
      </c>
      <c r="C44" t="s">
        <v>525</v>
      </c>
      <c r="D44" t="s">
        <v>526</v>
      </c>
      <c r="F44" s="15">
        <v>500</v>
      </c>
      <c r="G44" t="s">
        <v>34</v>
      </c>
      <c r="H44" t="s">
        <v>34</v>
      </c>
      <c r="I44" t="s">
        <v>61</v>
      </c>
      <c r="J44" t="s">
        <v>48</v>
      </c>
      <c r="K44" t="s">
        <v>62</v>
      </c>
      <c r="L44" t="s">
        <v>1392</v>
      </c>
      <c r="M44" t="s">
        <v>1393</v>
      </c>
      <c r="O44">
        <f>VLOOKUP(B44,HIS退!B:F,5,FALSE)</f>
        <v>-500</v>
      </c>
      <c r="P44" t="str">
        <f t="shared" si="0"/>
        <v/>
      </c>
      <c r="Q44" t="str">
        <f>VLOOKUP(B44,HIS退!B:I,8,FALSE)</f>
        <v>1</v>
      </c>
      <c r="R44" s="38">
        <f>VLOOKUP(C44,招行退!B:D,3,FALSE)</f>
        <v>500</v>
      </c>
      <c r="S44" t="str">
        <f t="shared" si="1"/>
        <v/>
      </c>
      <c r="T44" t="str">
        <f>VLOOKUP(C44,招行退!B:T,19,FALSE)</f>
        <v>P</v>
      </c>
      <c r="U44" s="17">
        <f t="shared" si="2"/>
        <v>42902.558622685188</v>
      </c>
    </row>
    <row r="45" spans="1:21" ht="14.25" hidden="1">
      <c r="A45" s="17">
        <v>42902.569479166668</v>
      </c>
      <c r="B45">
        <v>243754</v>
      </c>
      <c r="C45" t="s">
        <v>528</v>
      </c>
      <c r="D45" t="s">
        <v>529</v>
      </c>
      <c r="F45" s="15">
        <v>500</v>
      </c>
      <c r="G45" t="s">
        <v>34</v>
      </c>
      <c r="H45" t="s">
        <v>34</v>
      </c>
      <c r="I45" t="s">
        <v>61</v>
      </c>
      <c r="J45" t="s">
        <v>48</v>
      </c>
      <c r="K45" t="s">
        <v>62</v>
      </c>
      <c r="L45" t="s">
        <v>1394</v>
      </c>
      <c r="M45" t="s">
        <v>1395</v>
      </c>
      <c r="O45">
        <f>VLOOKUP(B45,HIS退!B:F,5,FALSE)</f>
        <v>-500</v>
      </c>
      <c r="P45" t="str">
        <f t="shared" si="0"/>
        <v/>
      </c>
      <c r="Q45" t="str">
        <f>VLOOKUP(B45,HIS退!B:I,8,FALSE)</f>
        <v>1</v>
      </c>
      <c r="R45" s="38">
        <f>VLOOKUP(C45,招行退!B:D,3,FALSE)</f>
        <v>500</v>
      </c>
      <c r="S45" t="str">
        <f t="shared" si="1"/>
        <v/>
      </c>
      <c r="T45" t="str">
        <f>VLOOKUP(C45,招行退!B:T,19,FALSE)</f>
        <v>P</v>
      </c>
      <c r="U45" s="17">
        <f t="shared" si="2"/>
        <v>42902.569479166668</v>
      </c>
    </row>
    <row r="46" spans="1:21" ht="14.25" hidden="1">
      <c r="A46" s="17">
        <v>42902.583182870374</v>
      </c>
      <c r="B46">
        <v>243969</v>
      </c>
      <c r="C46" t="s">
        <v>531</v>
      </c>
      <c r="D46" t="s">
        <v>532</v>
      </c>
      <c r="F46" s="15">
        <v>1160</v>
      </c>
      <c r="G46" t="s">
        <v>34</v>
      </c>
      <c r="H46" t="s">
        <v>34</v>
      </c>
      <c r="I46" t="s">
        <v>61</v>
      </c>
      <c r="J46" t="s">
        <v>48</v>
      </c>
      <c r="K46" t="s">
        <v>62</v>
      </c>
      <c r="L46" t="s">
        <v>1396</v>
      </c>
      <c r="M46" t="s">
        <v>1397</v>
      </c>
      <c r="O46">
        <f>VLOOKUP(B46,HIS退!B:F,5,FALSE)</f>
        <v>-1160</v>
      </c>
      <c r="P46" t="str">
        <f t="shared" si="0"/>
        <v/>
      </c>
      <c r="Q46" t="str">
        <f>VLOOKUP(B46,HIS退!B:I,8,FALSE)</f>
        <v>1</v>
      </c>
      <c r="R46" s="38">
        <f>VLOOKUP(C46,招行退!B:D,3,FALSE)</f>
        <v>1160</v>
      </c>
      <c r="S46" t="str">
        <f t="shared" si="1"/>
        <v/>
      </c>
      <c r="T46" t="str">
        <f>VLOOKUP(C46,招行退!B:T,19,FALSE)</f>
        <v>P</v>
      </c>
      <c r="U46" s="17">
        <f t="shared" si="2"/>
        <v>42902.583182870374</v>
      </c>
    </row>
    <row r="47" spans="1:21" ht="14.25" hidden="1">
      <c r="A47" s="17">
        <v>42902.583703703705</v>
      </c>
      <c r="B47">
        <v>243973</v>
      </c>
      <c r="C47" t="s">
        <v>534</v>
      </c>
      <c r="D47" t="s">
        <v>535</v>
      </c>
      <c r="F47" s="15">
        <v>980</v>
      </c>
      <c r="G47" t="s">
        <v>34</v>
      </c>
      <c r="H47" t="s">
        <v>34</v>
      </c>
      <c r="I47" t="s">
        <v>61</v>
      </c>
      <c r="J47" t="s">
        <v>48</v>
      </c>
      <c r="K47" t="s">
        <v>62</v>
      </c>
      <c r="L47" t="s">
        <v>1398</v>
      </c>
      <c r="M47" t="s">
        <v>1399</v>
      </c>
      <c r="O47">
        <f>VLOOKUP(B47,HIS退!B:F,5,FALSE)</f>
        <v>-980</v>
      </c>
      <c r="P47" t="str">
        <f t="shared" si="0"/>
        <v/>
      </c>
      <c r="Q47" t="str">
        <f>VLOOKUP(B47,HIS退!B:I,8,FALSE)</f>
        <v>1</v>
      </c>
      <c r="R47" s="38">
        <f>VLOOKUP(C47,招行退!B:D,3,FALSE)</f>
        <v>980</v>
      </c>
      <c r="S47" t="str">
        <f t="shared" si="1"/>
        <v/>
      </c>
      <c r="T47" t="str">
        <f>VLOOKUP(C47,招行退!B:T,19,FALSE)</f>
        <v>P</v>
      </c>
      <c r="U47" s="17">
        <f t="shared" si="2"/>
        <v>42902.583703703705</v>
      </c>
    </row>
    <row r="48" spans="1:21" ht="14.25" hidden="1">
      <c r="A48" s="17">
        <v>42902.58452546296</v>
      </c>
      <c r="B48">
        <v>243977</v>
      </c>
      <c r="C48" t="s">
        <v>537</v>
      </c>
      <c r="D48" t="s">
        <v>538</v>
      </c>
      <c r="F48" s="15">
        <v>550</v>
      </c>
      <c r="G48" t="s">
        <v>34</v>
      </c>
      <c r="H48" t="s">
        <v>34</v>
      </c>
      <c r="I48" t="s">
        <v>61</v>
      </c>
      <c r="J48" t="s">
        <v>48</v>
      </c>
      <c r="K48" t="s">
        <v>62</v>
      </c>
      <c r="L48" t="s">
        <v>1400</v>
      </c>
      <c r="M48" t="s">
        <v>1401</v>
      </c>
      <c r="O48">
        <f>VLOOKUP(B48,HIS退!B:F,5,FALSE)</f>
        <v>-550</v>
      </c>
      <c r="P48" t="str">
        <f t="shared" si="0"/>
        <v/>
      </c>
      <c r="Q48" t="str">
        <f>VLOOKUP(B48,HIS退!B:I,8,FALSE)</f>
        <v>1</v>
      </c>
      <c r="R48" s="38">
        <f>VLOOKUP(C48,招行退!B:D,3,FALSE)</f>
        <v>550</v>
      </c>
      <c r="S48" t="str">
        <f t="shared" si="1"/>
        <v/>
      </c>
      <c r="T48" t="str">
        <f>VLOOKUP(C48,招行退!B:T,19,FALSE)</f>
        <v>P</v>
      </c>
      <c r="U48" s="17">
        <f t="shared" si="2"/>
        <v>42902.58452546296</v>
      </c>
    </row>
    <row r="49" spans="1:21" ht="14.25" hidden="1">
      <c r="A49" s="17">
        <v>42902.605810185189</v>
      </c>
      <c r="B49">
        <v>244906</v>
      </c>
      <c r="C49" t="s">
        <v>1402</v>
      </c>
      <c r="D49" t="s">
        <v>540</v>
      </c>
      <c r="F49" s="15">
        <v>50</v>
      </c>
      <c r="G49" t="s">
        <v>34</v>
      </c>
      <c r="H49" t="s">
        <v>34</v>
      </c>
      <c r="I49" t="s">
        <v>63</v>
      </c>
      <c r="J49" t="s">
        <v>60</v>
      </c>
      <c r="K49" t="s">
        <v>62</v>
      </c>
      <c r="L49" t="s">
        <v>1403</v>
      </c>
      <c r="M49" t="s">
        <v>1404</v>
      </c>
      <c r="O49">
        <f>VLOOKUP(B49,HIS退!B:F,5,FALSE)</f>
        <v>-50</v>
      </c>
      <c r="P49" t="str">
        <f t="shared" si="0"/>
        <v/>
      </c>
      <c r="Q49" t="str">
        <f>VLOOKUP(B49,HIS退!B:I,8,FALSE)</f>
        <v>9</v>
      </c>
      <c r="R49" s="38">
        <f>VLOOKUP(C49,招行退!B:D,3,FALSE)</f>
        <v>50</v>
      </c>
      <c r="S49" t="str">
        <f t="shared" si="1"/>
        <v/>
      </c>
      <c r="T49" t="str">
        <f>VLOOKUP(C49,招行退!B:T,19,FALSE)</f>
        <v>R</v>
      </c>
      <c r="U49" s="17">
        <f t="shared" si="2"/>
        <v>42902.605810185189</v>
      </c>
    </row>
    <row r="50" spans="1:21" ht="14.25" hidden="1">
      <c r="A50" s="17">
        <v>42902.612523148149</v>
      </c>
      <c r="B50">
        <v>245279</v>
      </c>
      <c r="C50" t="s">
        <v>542</v>
      </c>
      <c r="D50" t="s">
        <v>543</v>
      </c>
      <c r="F50" s="15">
        <v>1500</v>
      </c>
      <c r="G50" t="s">
        <v>34</v>
      </c>
      <c r="H50" t="s">
        <v>34</v>
      </c>
      <c r="I50" t="s">
        <v>61</v>
      </c>
      <c r="J50" t="s">
        <v>48</v>
      </c>
      <c r="K50" t="s">
        <v>62</v>
      </c>
      <c r="L50" t="s">
        <v>1405</v>
      </c>
      <c r="M50" t="s">
        <v>1406</v>
      </c>
      <c r="O50">
        <f>VLOOKUP(B50,HIS退!B:F,5,FALSE)</f>
        <v>-1500</v>
      </c>
      <c r="P50" t="str">
        <f t="shared" si="0"/>
        <v/>
      </c>
      <c r="Q50" t="str">
        <f>VLOOKUP(B50,HIS退!B:I,8,FALSE)</f>
        <v>1</v>
      </c>
      <c r="R50" s="38">
        <f>VLOOKUP(C50,招行退!B:D,3,FALSE)</f>
        <v>1500</v>
      </c>
      <c r="S50" t="str">
        <f t="shared" si="1"/>
        <v/>
      </c>
      <c r="T50" t="str">
        <f>VLOOKUP(C50,招行退!B:T,19,FALSE)</f>
        <v>P</v>
      </c>
      <c r="U50" s="17">
        <f t="shared" si="2"/>
        <v>42902.612523148149</v>
      </c>
    </row>
    <row r="51" spans="1:21" ht="14.25" hidden="1">
      <c r="A51" s="17">
        <v>42902.614479166667</v>
      </c>
      <c r="B51">
        <v>245378</v>
      </c>
      <c r="C51" t="s">
        <v>545</v>
      </c>
      <c r="D51" t="s">
        <v>546</v>
      </c>
      <c r="F51" s="15">
        <v>3100</v>
      </c>
      <c r="G51" t="s">
        <v>34</v>
      </c>
      <c r="H51" t="s">
        <v>34</v>
      </c>
      <c r="I51" t="s">
        <v>61</v>
      </c>
      <c r="J51" t="s">
        <v>48</v>
      </c>
      <c r="K51" t="s">
        <v>62</v>
      </c>
      <c r="L51" t="s">
        <v>1407</v>
      </c>
      <c r="M51" t="s">
        <v>1408</v>
      </c>
      <c r="O51">
        <f>VLOOKUP(B51,HIS退!B:F,5,FALSE)</f>
        <v>-3100</v>
      </c>
      <c r="P51" t="str">
        <f t="shared" si="0"/>
        <v/>
      </c>
      <c r="Q51" t="str">
        <f>VLOOKUP(B51,HIS退!B:I,8,FALSE)</f>
        <v>1</v>
      </c>
      <c r="R51" s="38">
        <f>VLOOKUP(C51,招行退!B:D,3,FALSE)</f>
        <v>3100</v>
      </c>
      <c r="S51" t="str">
        <f t="shared" si="1"/>
        <v/>
      </c>
      <c r="T51" t="str">
        <f>VLOOKUP(C51,招行退!B:T,19,FALSE)</f>
        <v>P</v>
      </c>
      <c r="U51" s="17">
        <f t="shared" si="2"/>
        <v>42902.614479166667</v>
      </c>
    </row>
    <row r="52" spans="1:21" ht="14.25" hidden="1">
      <c r="A52" s="17">
        <v>42902.620462962965</v>
      </c>
      <c r="B52">
        <v>245725</v>
      </c>
      <c r="C52" t="s">
        <v>548</v>
      </c>
      <c r="D52" t="s">
        <v>549</v>
      </c>
      <c r="F52" s="15">
        <v>92</v>
      </c>
      <c r="G52" t="s">
        <v>34</v>
      </c>
      <c r="H52" t="s">
        <v>34</v>
      </c>
      <c r="I52" t="s">
        <v>61</v>
      </c>
      <c r="J52" t="s">
        <v>48</v>
      </c>
      <c r="K52" t="s">
        <v>62</v>
      </c>
      <c r="L52" t="s">
        <v>1409</v>
      </c>
      <c r="M52" t="s">
        <v>1410</v>
      </c>
      <c r="O52">
        <f>VLOOKUP(B52,HIS退!B:F,5,FALSE)</f>
        <v>-92</v>
      </c>
      <c r="P52" t="str">
        <f t="shared" si="0"/>
        <v/>
      </c>
      <c r="Q52" t="str">
        <f>VLOOKUP(B52,HIS退!B:I,8,FALSE)</f>
        <v>1</v>
      </c>
      <c r="R52" s="38">
        <f>VLOOKUP(C52,招行退!B:D,3,FALSE)</f>
        <v>92</v>
      </c>
      <c r="S52" t="str">
        <f t="shared" si="1"/>
        <v/>
      </c>
      <c r="T52" t="str">
        <f>VLOOKUP(C52,招行退!B:T,19,FALSE)</f>
        <v>P</v>
      </c>
      <c r="U52" s="17">
        <f t="shared" si="2"/>
        <v>42902.620462962965</v>
      </c>
    </row>
    <row r="53" spans="1:21" ht="14.25" hidden="1">
      <c r="A53" s="17">
        <v>42902.622303240743</v>
      </c>
      <c r="B53">
        <v>245828</v>
      </c>
      <c r="C53" t="s">
        <v>1411</v>
      </c>
      <c r="D53" t="s">
        <v>551</v>
      </c>
      <c r="F53" s="15">
        <v>59</v>
      </c>
      <c r="G53" t="s">
        <v>34</v>
      </c>
      <c r="H53" t="s">
        <v>34</v>
      </c>
      <c r="I53" t="s">
        <v>63</v>
      </c>
      <c r="J53" t="s">
        <v>60</v>
      </c>
      <c r="K53" t="s">
        <v>62</v>
      </c>
      <c r="L53" t="s">
        <v>1412</v>
      </c>
      <c r="M53" t="s">
        <v>1413</v>
      </c>
      <c r="O53">
        <f>VLOOKUP(B53,HIS退!B:F,5,FALSE)</f>
        <v>-59</v>
      </c>
      <c r="P53" t="str">
        <f t="shared" si="0"/>
        <v/>
      </c>
      <c r="Q53" t="str">
        <f>VLOOKUP(B53,HIS退!B:I,8,FALSE)</f>
        <v>9</v>
      </c>
      <c r="R53" s="38">
        <f>VLOOKUP(C53,招行退!B:D,3,FALSE)</f>
        <v>59</v>
      </c>
      <c r="S53" t="str">
        <f t="shared" si="1"/>
        <v/>
      </c>
      <c r="T53" t="str">
        <f>VLOOKUP(C53,招行退!B:T,19,FALSE)</f>
        <v>R</v>
      </c>
      <c r="U53" s="17">
        <f t="shared" si="2"/>
        <v>42902.622303240743</v>
      </c>
    </row>
    <row r="54" spans="1:21" ht="14.25" hidden="1">
      <c r="A54" s="17">
        <v>42902.622939814813</v>
      </c>
      <c r="B54">
        <v>245871</v>
      </c>
      <c r="C54" t="s">
        <v>553</v>
      </c>
      <c r="D54" t="s">
        <v>554</v>
      </c>
      <c r="F54" s="15">
        <v>1058</v>
      </c>
      <c r="G54" t="s">
        <v>34</v>
      </c>
      <c r="H54" t="s">
        <v>34</v>
      </c>
      <c r="I54" t="s">
        <v>61</v>
      </c>
      <c r="J54" t="s">
        <v>48</v>
      </c>
      <c r="K54" t="s">
        <v>62</v>
      </c>
      <c r="L54" t="s">
        <v>1414</v>
      </c>
      <c r="M54" t="s">
        <v>1415</v>
      </c>
      <c r="O54">
        <f>VLOOKUP(B54,HIS退!B:F,5,FALSE)</f>
        <v>-1058</v>
      </c>
      <c r="P54" t="str">
        <f t="shared" si="0"/>
        <v/>
      </c>
      <c r="Q54" t="str">
        <f>VLOOKUP(B54,HIS退!B:I,8,FALSE)</f>
        <v>1</v>
      </c>
      <c r="R54" s="38">
        <f>VLOOKUP(C54,招行退!B:D,3,FALSE)</f>
        <v>1058</v>
      </c>
      <c r="S54" t="str">
        <f t="shared" si="1"/>
        <v/>
      </c>
      <c r="T54" t="str">
        <f>VLOOKUP(C54,招行退!B:T,19,FALSE)</f>
        <v>P</v>
      </c>
      <c r="U54" s="17">
        <f t="shared" si="2"/>
        <v>42902.622939814813</v>
      </c>
    </row>
    <row r="55" spans="1:21" ht="14.25" hidden="1">
      <c r="A55" s="17">
        <v>42902.624328703707</v>
      </c>
      <c r="B55">
        <v>245927</v>
      </c>
      <c r="C55" t="s">
        <v>556</v>
      </c>
      <c r="D55" t="s">
        <v>557</v>
      </c>
      <c r="F55" s="15">
        <v>200</v>
      </c>
      <c r="G55" t="s">
        <v>34</v>
      </c>
      <c r="H55" t="s">
        <v>34</v>
      </c>
      <c r="I55" t="s">
        <v>61</v>
      </c>
      <c r="J55" t="s">
        <v>48</v>
      </c>
      <c r="K55" t="s">
        <v>62</v>
      </c>
      <c r="L55" t="s">
        <v>1416</v>
      </c>
      <c r="M55" t="s">
        <v>1417</v>
      </c>
      <c r="O55">
        <f>VLOOKUP(B55,HIS退!B:F,5,FALSE)</f>
        <v>-200</v>
      </c>
      <c r="P55" t="str">
        <f t="shared" si="0"/>
        <v/>
      </c>
      <c r="Q55" t="str">
        <f>VLOOKUP(B55,HIS退!B:I,8,FALSE)</f>
        <v>1</v>
      </c>
      <c r="R55" s="38">
        <f>VLOOKUP(C55,招行退!B:D,3,FALSE)</f>
        <v>200</v>
      </c>
      <c r="S55" t="str">
        <f t="shared" si="1"/>
        <v/>
      </c>
      <c r="T55" t="str">
        <f>VLOOKUP(C55,招行退!B:T,19,FALSE)</f>
        <v>P</v>
      </c>
      <c r="U55" s="17">
        <f t="shared" si="2"/>
        <v>42902.624328703707</v>
      </c>
    </row>
    <row r="56" spans="1:21" ht="14.25" hidden="1">
      <c r="A56" s="17">
        <v>42902.625567129631</v>
      </c>
      <c r="B56">
        <v>246021</v>
      </c>
      <c r="C56" t="s">
        <v>1418</v>
      </c>
      <c r="D56" t="s">
        <v>559</v>
      </c>
      <c r="F56" s="15">
        <v>479</v>
      </c>
      <c r="G56" t="s">
        <v>53</v>
      </c>
      <c r="H56" t="s">
        <v>34</v>
      </c>
      <c r="I56" t="s">
        <v>63</v>
      </c>
      <c r="J56" t="s">
        <v>60</v>
      </c>
      <c r="K56" t="s">
        <v>62</v>
      </c>
      <c r="L56" t="s">
        <v>1419</v>
      </c>
      <c r="M56" t="s">
        <v>1420</v>
      </c>
      <c r="O56">
        <f>VLOOKUP(B56,HIS退!B:F,5,FALSE)</f>
        <v>-479</v>
      </c>
      <c r="P56" t="str">
        <f t="shared" si="0"/>
        <v/>
      </c>
      <c r="Q56" t="str">
        <f>VLOOKUP(B56,HIS退!B:I,8,FALSE)</f>
        <v>9</v>
      </c>
      <c r="R56" s="38">
        <f>VLOOKUP(C56,招行退!B:D,3,FALSE)</f>
        <v>479</v>
      </c>
      <c r="S56" t="str">
        <f t="shared" si="1"/>
        <v/>
      </c>
      <c r="T56" t="str">
        <f>VLOOKUP(C56,招行退!B:T,19,FALSE)</f>
        <v>R</v>
      </c>
      <c r="U56" s="17">
        <f t="shared" si="2"/>
        <v>42902.625567129631</v>
      </c>
    </row>
    <row r="57" spans="1:21" ht="14.25" hidden="1">
      <c r="A57" s="17">
        <v>42902.63616898148</v>
      </c>
      <c r="B57">
        <v>246568</v>
      </c>
      <c r="C57" t="s">
        <v>1421</v>
      </c>
      <c r="D57" t="s">
        <v>561</v>
      </c>
      <c r="F57" s="15">
        <v>52</v>
      </c>
      <c r="G57" t="s">
        <v>34</v>
      </c>
      <c r="H57" t="s">
        <v>34</v>
      </c>
      <c r="I57" t="s">
        <v>63</v>
      </c>
      <c r="J57" t="s">
        <v>60</v>
      </c>
      <c r="K57" t="s">
        <v>62</v>
      </c>
      <c r="L57" t="s">
        <v>1422</v>
      </c>
      <c r="M57" t="s">
        <v>1423</v>
      </c>
      <c r="O57">
        <f>VLOOKUP(B57,HIS退!B:F,5,FALSE)</f>
        <v>-52</v>
      </c>
      <c r="P57" t="str">
        <f t="shared" si="0"/>
        <v/>
      </c>
      <c r="Q57" t="str">
        <f>VLOOKUP(B57,HIS退!B:I,8,FALSE)</f>
        <v>9</v>
      </c>
      <c r="R57" s="38">
        <f>VLOOKUP(C57,招行退!B:D,3,FALSE)</f>
        <v>52</v>
      </c>
      <c r="S57" t="str">
        <f t="shared" si="1"/>
        <v/>
      </c>
      <c r="T57" t="str">
        <f>VLOOKUP(C57,招行退!B:T,19,FALSE)</f>
        <v>R</v>
      </c>
      <c r="U57" s="17">
        <f t="shared" si="2"/>
        <v>42902.63616898148</v>
      </c>
    </row>
    <row r="58" spans="1:21" s="40" customFormat="1" ht="14.25" hidden="1">
      <c r="A58" s="17">
        <v>42902.637071759258</v>
      </c>
      <c r="B58">
        <v>246622</v>
      </c>
      <c r="C58" t="s">
        <v>563</v>
      </c>
      <c r="D58" t="s">
        <v>564</v>
      </c>
      <c r="E58"/>
      <c r="F58" s="15">
        <v>2000</v>
      </c>
      <c r="G58" t="s">
        <v>34</v>
      </c>
      <c r="H58" t="s">
        <v>34</v>
      </c>
      <c r="I58" t="s">
        <v>61</v>
      </c>
      <c r="J58" t="s">
        <v>48</v>
      </c>
      <c r="K58" t="s">
        <v>62</v>
      </c>
      <c r="L58" t="s">
        <v>1424</v>
      </c>
      <c r="M58" t="s">
        <v>1425</v>
      </c>
      <c r="N58"/>
      <c r="O58">
        <f>VLOOKUP(B58,HIS退!B:F,5,FALSE)</f>
        <v>-2000</v>
      </c>
      <c r="P58" t="str">
        <f t="shared" si="0"/>
        <v/>
      </c>
      <c r="Q58" t="str">
        <f>VLOOKUP(B58,HIS退!B:I,8,FALSE)</f>
        <v>1</v>
      </c>
      <c r="R58" s="38">
        <f>VLOOKUP(C58,招行退!B:D,3,FALSE)</f>
        <v>2000</v>
      </c>
      <c r="S58" t="str">
        <f t="shared" si="1"/>
        <v/>
      </c>
      <c r="T58" t="str">
        <f>VLOOKUP(C58,招行退!B:T,19,FALSE)</f>
        <v>P</v>
      </c>
      <c r="U58" s="17">
        <f t="shared" si="2"/>
        <v>42902.637071759258</v>
      </c>
    </row>
    <row r="59" spans="1:21" ht="14.25" hidden="1">
      <c r="A59" s="17">
        <v>42902.639328703706</v>
      </c>
      <c r="B59">
        <v>246732</v>
      </c>
      <c r="C59" t="s">
        <v>566</v>
      </c>
      <c r="D59" t="s">
        <v>567</v>
      </c>
      <c r="F59" s="15">
        <v>200</v>
      </c>
      <c r="G59" t="s">
        <v>34</v>
      </c>
      <c r="H59" t="s">
        <v>34</v>
      </c>
      <c r="I59" t="s">
        <v>61</v>
      </c>
      <c r="J59" t="s">
        <v>48</v>
      </c>
      <c r="K59" t="s">
        <v>62</v>
      </c>
      <c r="L59" t="s">
        <v>1426</v>
      </c>
      <c r="M59" t="s">
        <v>1427</v>
      </c>
      <c r="O59">
        <f>VLOOKUP(B59,HIS退!B:F,5,FALSE)</f>
        <v>-200</v>
      </c>
      <c r="P59" t="str">
        <f t="shared" si="0"/>
        <v/>
      </c>
      <c r="Q59" t="str">
        <f>VLOOKUP(B59,HIS退!B:I,8,FALSE)</f>
        <v>1</v>
      </c>
      <c r="R59" s="38">
        <f>VLOOKUP(C59,招行退!B:D,3,FALSE)</f>
        <v>200</v>
      </c>
      <c r="S59" t="str">
        <f t="shared" si="1"/>
        <v/>
      </c>
      <c r="T59" t="str">
        <f>VLOOKUP(C59,招行退!B:T,19,FALSE)</f>
        <v>P</v>
      </c>
      <c r="U59" s="17">
        <f t="shared" si="2"/>
        <v>42902.639328703706</v>
      </c>
    </row>
    <row r="60" spans="1:21" ht="14.25" hidden="1">
      <c r="A60" s="17">
        <v>42902.639710648145</v>
      </c>
      <c r="B60">
        <v>246755</v>
      </c>
      <c r="C60" t="s">
        <v>569</v>
      </c>
      <c r="D60" t="s">
        <v>570</v>
      </c>
      <c r="F60" s="15">
        <v>134</v>
      </c>
      <c r="G60" t="s">
        <v>34</v>
      </c>
      <c r="H60" t="s">
        <v>34</v>
      </c>
      <c r="I60" t="s">
        <v>61</v>
      </c>
      <c r="J60" t="s">
        <v>48</v>
      </c>
      <c r="K60" t="s">
        <v>62</v>
      </c>
      <c r="L60" t="s">
        <v>1428</v>
      </c>
      <c r="M60" t="s">
        <v>1429</v>
      </c>
      <c r="O60">
        <f>VLOOKUP(B60,HIS退!B:F,5,FALSE)</f>
        <v>-134</v>
      </c>
      <c r="P60" t="str">
        <f t="shared" si="0"/>
        <v/>
      </c>
      <c r="Q60" t="str">
        <f>VLOOKUP(B60,HIS退!B:I,8,FALSE)</f>
        <v>1</v>
      </c>
      <c r="R60" s="38">
        <f>VLOOKUP(C60,招行退!B:D,3,FALSE)</f>
        <v>134</v>
      </c>
      <c r="S60" t="str">
        <f t="shared" si="1"/>
        <v/>
      </c>
      <c r="T60" t="str">
        <f>VLOOKUP(C60,招行退!B:T,19,FALSE)</f>
        <v>P</v>
      </c>
      <c r="U60" s="17">
        <f t="shared" si="2"/>
        <v>42902.639710648145</v>
      </c>
    </row>
    <row r="61" spans="1:21" ht="14.25" hidden="1">
      <c r="A61" s="17">
        <v>42902.644849537035</v>
      </c>
      <c r="B61">
        <v>247056</v>
      </c>
      <c r="C61" t="s">
        <v>572</v>
      </c>
      <c r="D61" t="s">
        <v>573</v>
      </c>
      <c r="F61" s="15">
        <v>283</v>
      </c>
      <c r="G61" t="s">
        <v>34</v>
      </c>
      <c r="H61" t="s">
        <v>34</v>
      </c>
      <c r="I61" t="s">
        <v>61</v>
      </c>
      <c r="J61" t="s">
        <v>48</v>
      </c>
      <c r="K61" t="s">
        <v>62</v>
      </c>
      <c r="L61" t="s">
        <v>1430</v>
      </c>
      <c r="M61" t="s">
        <v>1431</v>
      </c>
      <c r="O61">
        <f>VLOOKUP(B61,HIS退!B:F,5,FALSE)</f>
        <v>-283</v>
      </c>
      <c r="P61" t="str">
        <f t="shared" si="0"/>
        <v/>
      </c>
      <c r="Q61" t="str">
        <f>VLOOKUP(B61,HIS退!B:I,8,FALSE)</f>
        <v>1</v>
      </c>
      <c r="R61" s="38">
        <f>VLOOKUP(C61,招行退!B:D,3,FALSE)</f>
        <v>283</v>
      </c>
      <c r="S61" t="str">
        <f t="shared" si="1"/>
        <v/>
      </c>
      <c r="T61" t="str">
        <f>VLOOKUP(C61,招行退!B:T,19,FALSE)</f>
        <v>P</v>
      </c>
      <c r="U61" s="17">
        <f t="shared" si="2"/>
        <v>42902.644849537035</v>
      </c>
    </row>
    <row r="62" spans="1:21" ht="14.25" hidden="1">
      <c r="A62" s="17">
        <v>42902.64503472222</v>
      </c>
      <c r="B62">
        <v>247064</v>
      </c>
      <c r="C62" t="s">
        <v>575</v>
      </c>
      <c r="D62" t="s">
        <v>576</v>
      </c>
      <c r="F62" s="15">
        <v>4696</v>
      </c>
      <c r="G62" t="s">
        <v>34</v>
      </c>
      <c r="H62" t="s">
        <v>34</v>
      </c>
      <c r="I62" t="s">
        <v>61</v>
      </c>
      <c r="J62" t="s">
        <v>48</v>
      </c>
      <c r="K62" t="s">
        <v>62</v>
      </c>
      <c r="L62" t="s">
        <v>1432</v>
      </c>
      <c r="M62" t="s">
        <v>1433</v>
      </c>
      <c r="O62">
        <f>VLOOKUP(B62,HIS退!B:F,5,FALSE)</f>
        <v>-4696</v>
      </c>
      <c r="P62" t="str">
        <f t="shared" si="0"/>
        <v/>
      </c>
      <c r="Q62" t="str">
        <f>VLOOKUP(B62,HIS退!B:I,8,FALSE)</f>
        <v>1</v>
      </c>
      <c r="R62" s="38">
        <f>VLOOKUP(C62,招行退!B:D,3,FALSE)</f>
        <v>4696</v>
      </c>
      <c r="S62" t="str">
        <f t="shared" si="1"/>
        <v/>
      </c>
      <c r="T62" t="str">
        <f>VLOOKUP(C62,招行退!B:T,19,FALSE)</f>
        <v>P</v>
      </c>
      <c r="U62" s="17">
        <f t="shared" si="2"/>
        <v>42902.64503472222</v>
      </c>
    </row>
    <row r="63" spans="1:21" ht="14.25" hidden="1">
      <c r="A63" s="17">
        <v>42902.648761574077</v>
      </c>
      <c r="B63">
        <v>247255</v>
      </c>
      <c r="C63" t="s">
        <v>578</v>
      </c>
      <c r="D63" t="s">
        <v>579</v>
      </c>
      <c r="F63" s="15">
        <v>210</v>
      </c>
      <c r="G63" t="s">
        <v>34</v>
      </c>
      <c r="H63" t="s">
        <v>34</v>
      </c>
      <c r="I63" t="s">
        <v>61</v>
      </c>
      <c r="J63" t="s">
        <v>48</v>
      </c>
      <c r="K63" t="s">
        <v>62</v>
      </c>
      <c r="L63" t="s">
        <v>1434</v>
      </c>
      <c r="M63" t="s">
        <v>1435</v>
      </c>
      <c r="O63">
        <f>VLOOKUP(B63,HIS退!B:F,5,FALSE)</f>
        <v>-210</v>
      </c>
      <c r="P63" t="str">
        <f t="shared" si="0"/>
        <v/>
      </c>
      <c r="Q63" t="str">
        <f>VLOOKUP(B63,HIS退!B:I,8,FALSE)</f>
        <v>1</v>
      </c>
      <c r="R63" s="38">
        <f>VLOOKUP(C63,招行退!B:D,3,FALSE)</f>
        <v>210</v>
      </c>
      <c r="S63" t="str">
        <f t="shared" si="1"/>
        <v/>
      </c>
      <c r="T63" t="str">
        <f>VLOOKUP(C63,招行退!B:T,19,FALSE)</f>
        <v>P</v>
      </c>
      <c r="U63" s="17">
        <f t="shared" si="2"/>
        <v>42902.648761574077</v>
      </c>
    </row>
    <row r="64" spans="1:21" ht="14.25" hidden="1">
      <c r="A64" s="17">
        <v>42902.649189814816</v>
      </c>
      <c r="B64">
        <v>247289</v>
      </c>
      <c r="C64" t="s">
        <v>581</v>
      </c>
      <c r="D64" t="s">
        <v>579</v>
      </c>
      <c r="F64" s="15">
        <v>304</v>
      </c>
      <c r="G64" t="s">
        <v>34</v>
      </c>
      <c r="H64" t="s">
        <v>34</v>
      </c>
      <c r="I64" t="s">
        <v>61</v>
      </c>
      <c r="J64" t="s">
        <v>48</v>
      </c>
      <c r="K64" t="s">
        <v>62</v>
      </c>
      <c r="L64" t="s">
        <v>1436</v>
      </c>
      <c r="M64" t="s">
        <v>1437</v>
      </c>
      <c r="O64">
        <f>VLOOKUP(B64,HIS退!B:F,5,FALSE)</f>
        <v>-304</v>
      </c>
      <c r="P64" t="str">
        <f t="shared" si="0"/>
        <v/>
      </c>
      <c r="Q64" t="str">
        <f>VLOOKUP(B64,HIS退!B:I,8,FALSE)</f>
        <v>1</v>
      </c>
      <c r="R64" s="38">
        <f>VLOOKUP(C64,招行退!B:D,3,FALSE)</f>
        <v>304</v>
      </c>
      <c r="S64" t="str">
        <f t="shared" si="1"/>
        <v/>
      </c>
      <c r="T64" t="str">
        <f>VLOOKUP(C64,招行退!B:T,19,FALSE)</f>
        <v>P</v>
      </c>
      <c r="U64" s="17">
        <f t="shared" si="2"/>
        <v>42902.649189814816</v>
      </c>
    </row>
    <row r="65" spans="1:21" ht="14.25" hidden="1">
      <c r="A65" s="17">
        <v>42902.651331018518</v>
      </c>
      <c r="B65">
        <v>247403</v>
      </c>
      <c r="C65" t="s">
        <v>582</v>
      </c>
      <c r="D65" t="s">
        <v>583</v>
      </c>
      <c r="F65" s="15">
        <v>62</v>
      </c>
      <c r="G65" t="s">
        <v>34</v>
      </c>
      <c r="H65" t="s">
        <v>34</v>
      </c>
      <c r="I65" t="s">
        <v>61</v>
      </c>
      <c r="J65" t="s">
        <v>48</v>
      </c>
      <c r="K65" t="s">
        <v>62</v>
      </c>
      <c r="L65" t="s">
        <v>1438</v>
      </c>
      <c r="M65" t="s">
        <v>1439</v>
      </c>
      <c r="O65">
        <f>VLOOKUP(B65,HIS退!B:F,5,FALSE)</f>
        <v>-62</v>
      </c>
      <c r="P65" t="str">
        <f t="shared" si="0"/>
        <v/>
      </c>
      <c r="Q65" t="str">
        <f>VLOOKUP(B65,HIS退!B:I,8,FALSE)</f>
        <v>1</v>
      </c>
      <c r="R65" s="38">
        <f>VLOOKUP(C65,招行退!B:D,3,FALSE)</f>
        <v>62</v>
      </c>
      <c r="S65" t="str">
        <f t="shared" si="1"/>
        <v/>
      </c>
      <c r="T65" t="str">
        <f>VLOOKUP(C65,招行退!B:T,19,FALSE)</f>
        <v>P</v>
      </c>
      <c r="U65" s="17">
        <f t="shared" si="2"/>
        <v>42902.651331018518</v>
      </c>
    </row>
    <row r="66" spans="1:21" ht="14.25" hidden="1">
      <c r="A66" s="17">
        <v>42902.653310185182</v>
      </c>
      <c r="B66">
        <v>247508</v>
      </c>
      <c r="C66" t="s">
        <v>585</v>
      </c>
      <c r="D66" t="s">
        <v>586</v>
      </c>
      <c r="F66" s="15">
        <v>9</v>
      </c>
      <c r="G66" t="s">
        <v>34</v>
      </c>
      <c r="H66" t="s">
        <v>34</v>
      </c>
      <c r="I66" t="s">
        <v>61</v>
      </c>
      <c r="J66" t="s">
        <v>48</v>
      </c>
      <c r="K66" t="s">
        <v>62</v>
      </c>
      <c r="L66" t="s">
        <v>1440</v>
      </c>
      <c r="M66" t="s">
        <v>1441</v>
      </c>
      <c r="O66">
        <f>VLOOKUP(B66,HIS退!B:F,5,FALSE)</f>
        <v>-9</v>
      </c>
      <c r="P66" t="str">
        <f t="shared" si="0"/>
        <v/>
      </c>
      <c r="Q66" t="str">
        <f>VLOOKUP(B66,HIS退!B:I,8,FALSE)</f>
        <v>1</v>
      </c>
      <c r="R66" s="38">
        <f>VLOOKUP(C66,招行退!B:D,3,FALSE)</f>
        <v>9</v>
      </c>
      <c r="S66" t="str">
        <f t="shared" si="1"/>
        <v/>
      </c>
      <c r="T66" t="str">
        <f>VLOOKUP(C66,招行退!B:T,19,FALSE)</f>
        <v>P</v>
      </c>
      <c r="U66" s="17">
        <f t="shared" si="2"/>
        <v>42902.653310185182</v>
      </c>
    </row>
    <row r="67" spans="1:21" ht="14.25" hidden="1">
      <c r="A67" s="17">
        <v>42902.654467592591</v>
      </c>
      <c r="B67">
        <v>247542</v>
      </c>
      <c r="C67" t="s">
        <v>588</v>
      </c>
      <c r="D67" t="s">
        <v>589</v>
      </c>
      <c r="F67" s="15">
        <v>300</v>
      </c>
      <c r="G67" t="s">
        <v>53</v>
      </c>
      <c r="H67" t="s">
        <v>34</v>
      </c>
      <c r="I67" t="s">
        <v>61</v>
      </c>
      <c r="J67" t="s">
        <v>48</v>
      </c>
      <c r="K67" t="s">
        <v>62</v>
      </c>
      <c r="L67" t="s">
        <v>1442</v>
      </c>
      <c r="M67" t="s">
        <v>1443</v>
      </c>
      <c r="O67">
        <f>VLOOKUP(B67,HIS退!B:F,5,FALSE)</f>
        <v>-300</v>
      </c>
      <c r="P67" t="str">
        <f t="shared" ref="P67:P130" si="3">IF(O67=F67*-1,"",1)</f>
        <v/>
      </c>
      <c r="Q67" t="str">
        <f>VLOOKUP(B67,HIS退!B:I,8,FALSE)</f>
        <v>1</v>
      </c>
      <c r="R67" s="38">
        <f>VLOOKUP(C67,招行退!B:D,3,FALSE)</f>
        <v>300</v>
      </c>
      <c r="S67" t="str">
        <f t="shared" ref="S67:S130" si="4">IF(F67=R67,"",1)</f>
        <v/>
      </c>
      <c r="T67" t="str">
        <f>VLOOKUP(C67,招行退!B:T,19,FALSE)</f>
        <v>P</v>
      </c>
      <c r="U67" s="17">
        <f t="shared" ref="U67:U130" si="5">A67</f>
        <v>42902.654467592591</v>
      </c>
    </row>
    <row r="68" spans="1:21" ht="14.25" hidden="1">
      <c r="A68" s="17">
        <v>42902.666493055556</v>
      </c>
      <c r="B68">
        <v>248178</v>
      </c>
      <c r="C68" t="s">
        <v>592</v>
      </c>
      <c r="D68" t="s">
        <v>593</v>
      </c>
      <c r="F68" s="15">
        <v>2648</v>
      </c>
      <c r="G68" t="s">
        <v>34</v>
      </c>
      <c r="H68" t="s">
        <v>34</v>
      </c>
      <c r="I68" t="s">
        <v>61</v>
      </c>
      <c r="J68" t="s">
        <v>48</v>
      </c>
      <c r="K68" t="s">
        <v>62</v>
      </c>
      <c r="L68" t="s">
        <v>1444</v>
      </c>
      <c r="M68" t="s">
        <v>1445</v>
      </c>
      <c r="O68">
        <f>VLOOKUP(B68,HIS退!B:F,5,FALSE)</f>
        <v>-2648</v>
      </c>
      <c r="P68" t="str">
        <f t="shared" si="3"/>
        <v/>
      </c>
      <c r="Q68" t="str">
        <f>VLOOKUP(B68,HIS退!B:I,8,FALSE)</f>
        <v>1</v>
      </c>
      <c r="R68" s="38">
        <f>VLOOKUP(C68,招行退!B:D,3,FALSE)</f>
        <v>2648</v>
      </c>
      <c r="S68" t="str">
        <f t="shared" si="4"/>
        <v/>
      </c>
      <c r="T68" t="str">
        <f>VLOOKUP(C68,招行退!B:T,19,FALSE)</f>
        <v>P</v>
      </c>
      <c r="U68" s="17">
        <f t="shared" si="5"/>
        <v>42902.666493055556</v>
      </c>
    </row>
    <row r="69" spans="1:21" ht="14.25" hidden="1">
      <c r="A69" s="17">
        <v>42902.678356481483</v>
      </c>
      <c r="B69">
        <v>248733</v>
      </c>
      <c r="C69" t="s">
        <v>595</v>
      </c>
      <c r="D69" t="s">
        <v>596</v>
      </c>
      <c r="F69" s="15">
        <v>100</v>
      </c>
      <c r="G69" t="s">
        <v>34</v>
      </c>
      <c r="H69" t="s">
        <v>34</v>
      </c>
      <c r="I69" t="s">
        <v>61</v>
      </c>
      <c r="J69" t="s">
        <v>48</v>
      </c>
      <c r="K69" t="s">
        <v>62</v>
      </c>
      <c r="L69" t="s">
        <v>1446</v>
      </c>
      <c r="M69" t="s">
        <v>1447</v>
      </c>
      <c r="O69">
        <f>VLOOKUP(B69,HIS退!B:F,5,FALSE)</f>
        <v>-100</v>
      </c>
      <c r="P69" t="str">
        <f t="shared" si="3"/>
        <v/>
      </c>
      <c r="Q69" t="str">
        <f>VLOOKUP(B69,HIS退!B:I,8,FALSE)</f>
        <v>1</v>
      </c>
      <c r="R69" s="38">
        <f>VLOOKUP(C69,招行退!B:D,3,FALSE)</f>
        <v>100</v>
      </c>
      <c r="S69" t="str">
        <f t="shared" si="4"/>
        <v/>
      </c>
      <c r="T69" t="str">
        <f>VLOOKUP(C69,招行退!B:T,19,FALSE)</f>
        <v>P</v>
      </c>
      <c r="U69" s="17">
        <f t="shared" si="5"/>
        <v>42902.678356481483</v>
      </c>
    </row>
    <row r="70" spans="1:21" ht="14.25" hidden="1">
      <c r="A70" s="17">
        <v>42902.679340277777</v>
      </c>
      <c r="B70">
        <v>248784</v>
      </c>
      <c r="C70" t="s">
        <v>598</v>
      </c>
      <c r="D70" t="s">
        <v>343</v>
      </c>
      <c r="F70" s="15">
        <v>7</v>
      </c>
      <c r="G70" t="s">
        <v>53</v>
      </c>
      <c r="H70" t="s">
        <v>34</v>
      </c>
      <c r="I70" t="s">
        <v>61</v>
      </c>
      <c r="J70" t="s">
        <v>48</v>
      </c>
      <c r="K70" t="s">
        <v>62</v>
      </c>
      <c r="L70" t="s">
        <v>1448</v>
      </c>
      <c r="M70" t="s">
        <v>1449</v>
      </c>
      <c r="O70">
        <f>VLOOKUP(B70,HIS退!B:F,5,FALSE)</f>
        <v>-7</v>
      </c>
      <c r="P70" t="str">
        <f t="shared" si="3"/>
        <v/>
      </c>
      <c r="Q70" t="str">
        <f>VLOOKUP(B70,HIS退!B:I,8,FALSE)</f>
        <v>1</v>
      </c>
      <c r="R70" s="38">
        <f>VLOOKUP(C70,招行退!B:D,3,FALSE)</f>
        <v>7</v>
      </c>
      <c r="S70" t="str">
        <f t="shared" si="4"/>
        <v/>
      </c>
      <c r="T70" t="str">
        <f>VLOOKUP(C70,招行退!B:T,19,FALSE)</f>
        <v>P</v>
      </c>
      <c r="U70" s="17">
        <f t="shared" si="5"/>
        <v>42902.679340277777</v>
      </c>
    </row>
    <row r="71" spans="1:21" s="40" customFormat="1" ht="14.25" hidden="1">
      <c r="A71" s="17">
        <v>42902.682164351849</v>
      </c>
      <c r="B71">
        <v>248941</v>
      </c>
      <c r="C71" t="s">
        <v>599</v>
      </c>
      <c r="D71" t="s">
        <v>600</v>
      </c>
      <c r="E71"/>
      <c r="F71" s="15">
        <v>132</v>
      </c>
      <c r="G71" t="s">
        <v>34</v>
      </c>
      <c r="H71" t="s">
        <v>34</v>
      </c>
      <c r="I71" t="s">
        <v>61</v>
      </c>
      <c r="J71" t="s">
        <v>48</v>
      </c>
      <c r="K71" t="s">
        <v>62</v>
      </c>
      <c r="L71" t="s">
        <v>1450</v>
      </c>
      <c r="M71" t="s">
        <v>1451</v>
      </c>
      <c r="N71"/>
      <c r="O71">
        <f>VLOOKUP(B71,HIS退!B:F,5,FALSE)</f>
        <v>-132</v>
      </c>
      <c r="P71" t="str">
        <f t="shared" si="3"/>
        <v/>
      </c>
      <c r="Q71" t="str">
        <f>VLOOKUP(B71,HIS退!B:I,8,FALSE)</f>
        <v>1</v>
      </c>
      <c r="R71" s="38">
        <f>VLOOKUP(C71,招行退!B:D,3,FALSE)</f>
        <v>132</v>
      </c>
      <c r="S71" t="str">
        <f t="shared" si="4"/>
        <v/>
      </c>
      <c r="T71" t="str">
        <f>VLOOKUP(C71,招行退!B:T,19,FALSE)</f>
        <v>P</v>
      </c>
      <c r="U71" s="17">
        <f t="shared" si="5"/>
        <v>42902.682164351849</v>
      </c>
    </row>
    <row r="72" spans="1:21" ht="14.25" hidden="1">
      <c r="A72" s="17">
        <v>42902.68378472222</v>
      </c>
      <c r="B72">
        <v>249032</v>
      </c>
      <c r="C72" t="s">
        <v>602</v>
      </c>
      <c r="D72" t="s">
        <v>603</v>
      </c>
      <c r="F72" s="15">
        <v>365</v>
      </c>
      <c r="G72" t="s">
        <v>34</v>
      </c>
      <c r="H72" t="s">
        <v>34</v>
      </c>
      <c r="I72" t="s">
        <v>61</v>
      </c>
      <c r="J72" t="s">
        <v>48</v>
      </c>
      <c r="K72" t="s">
        <v>62</v>
      </c>
      <c r="L72" t="s">
        <v>1452</v>
      </c>
      <c r="M72" t="s">
        <v>1453</v>
      </c>
      <c r="O72">
        <f>VLOOKUP(B72,HIS退!B:F,5,FALSE)</f>
        <v>-365</v>
      </c>
      <c r="P72" t="str">
        <f t="shared" si="3"/>
        <v/>
      </c>
      <c r="Q72" t="str">
        <f>VLOOKUP(B72,HIS退!B:I,8,FALSE)</f>
        <v>1</v>
      </c>
      <c r="R72" s="38">
        <f>VLOOKUP(C72,招行退!B:D,3,FALSE)</f>
        <v>365</v>
      </c>
      <c r="S72" t="str">
        <f t="shared" si="4"/>
        <v/>
      </c>
      <c r="T72" t="str">
        <f>VLOOKUP(C72,招行退!B:T,19,FALSE)</f>
        <v>P</v>
      </c>
      <c r="U72" s="17">
        <f t="shared" si="5"/>
        <v>42902.68378472222</v>
      </c>
    </row>
    <row r="73" spans="1:21" ht="14.25" hidden="1">
      <c r="A73" s="17">
        <v>42902.689062500001</v>
      </c>
      <c r="B73">
        <v>249256</v>
      </c>
      <c r="C73" t="s">
        <v>605</v>
      </c>
      <c r="D73" t="s">
        <v>606</v>
      </c>
      <c r="F73" s="15">
        <v>2228</v>
      </c>
      <c r="G73" t="s">
        <v>34</v>
      </c>
      <c r="H73" t="s">
        <v>34</v>
      </c>
      <c r="I73" t="s">
        <v>61</v>
      </c>
      <c r="J73" t="s">
        <v>48</v>
      </c>
      <c r="K73" t="s">
        <v>62</v>
      </c>
      <c r="L73" t="s">
        <v>1454</v>
      </c>
      <c r="M73" t="s">
        <v>1455</v>
      </c>
      <c r="O73">
        <f>VLOOKUP(B73,HIS退!B:F,5,FALSE)</f>
        <v>-2228</v>
      </c>
      <c r="P73" t="str">
        <f t="shared" si="3"/>
        <v/>
      </c>
      <c r="Q73" t="str">
        <f>VLOOKUP(B73,HIS退!B:I,8,FALSE)</f>
        <v>1</v>
      </c>
      <c r="R73" s="38">
        <f>VLOOKUP(C73,招行退!B:D,3,FALSE)</f>
        <v>2228</v>
      </c>
      <c r="S73" t="str">
        <f t="shared" si="4"/>
        <v/>
      </c>
      <c r="T73" t="str">
        <f>VLOOKUP(C73,招行退!B:T,19,FALSE)</f>
        <v>P</v>
      </c>
      <c r="U73" s="17">
        <f t="shared" si="5"/>
        <v>42902.689062500001</v>
      </c>
    </row>
    <row r="74" spans="1:21" ht="14.25" hidden="1">
      <c r="A74" s="17">
        <v>42902.691307870373</v>
      </c>
      <c r="B74">
        <v>249325</v>
      </c>
      <c r="C74" t="s">
        <v>1456</v>
      </c>
      <c r="D74" t="s">
        <v>608</v>
      </c>
      <c r="F74" s="15">
        <v>550</v>
      </c>
      <c r="G74" t="s">
        <v>34</v>
      </c>
      <c r="H74" t="s">
        <v>34</v>
      </c>
      <c r="I74" t="s">
        <v>63</v>
      </c>
      <c r="J74" t="s">
        <v>60</v>
      </c>
      <c r="K74" t="s">
        <v>62</v>
      </c>
      <c r="L74" t="s">
        <v>1457</v>
      </c>
      <c r="M74" t="s">
        <v>1458</v>
      </c>
      <c r="O74">
        <f>VLOOKUP(B74,HIS退!B:F,5,FALSE)</f>
        <v>-550</v>
      </c>
      <c r="P74" t="str">
        <f t="shared" si="3"/>
        <v/>
      </c>
      <c r="Q74" t="str">
        <f>VLOOKUP(B74,HIS退!B:I,8,FALSE)</f>
        <v>9</v>
      </c>
      <c r="R74" s="38">
        <f>VLOOKUP(C74,招行退!B:D,3,FALSE)</f>
        <v>550</v>
      </c>
      <c r="S74" t="str">
        <f t="shared" si="4"/>
        <v/>
      </c>
      <c r="T74" t="str">
        <f>VLOOKUP(C74,招行退!B:T,19,FALSE)</f>
        <v>R</v>
      </c>
      <c r="U74" s="17">
        <f t="shared" si="5"/>
        <v>42902.691307870373</v>
      </c>
    </row>
    <row r="75" spans="1:21" ht="14.25" hidden="1">
      <c r="A75" s="17">
        <v>42902.692546296297</v>
      </c>
      <c r="B75">
        <v>249367</v>
      </c>
      <c r="C75" t="s">
        <v>610</v>
      </c>
      <c r="D75" t="s">
        <v>611</v>
      </c>
      <c r="F75" s="15">
        <v>550</v>
      </c>
      <c r="G75" t="s">
        <v>34</v>
      </c>
      <c r="H75" t="s">
        <v>34</v>
      </c>
      <c r="I75" t="s">
        <v>61</v>
      </c>
      <c r="J75" t="s">
        <v>48</v>
      </c>
      <c r="K75" t="s">
        <v>62</v>
      </c>
      <c r="L75" t="s">
        <v>1459</v>
      </c>
      <c r="M75" t="s">
        <v>1460</v>
      </c>
      <c r="O75">
        <f>VLOOKUP(B75,HIS退!B:F,5,FALSE)</f>
        <v>-550</v>
      </c>
      <c r="P75" t="str">
        <f t="shared" si="3"/>
        <v/>
      </c>
      <c r="Q75" t="str">
        <f>VLOOKUP(B75,HIS退!B:I,8,FALSE)</f>
        <v>1</v>
      </c>
      <c r="R75" s="38">
        <f>VLOOKUP(C75,招行退!B:D,3,FALSE)</f>
        <v>550</v>
      </c>
      <c r="S75" t="str">
        <f t="shared" si="4"/>
        <v/>
      </c>
      <c r="T75" t="str">
        <f>VLOOKUP(C75,招行退!B:T,19,FALSE)</f>
        <v>P</v>
      </c>
      <c r="U75" s="17">
        <f t="shared" si="5"/>
        <v>42902.692546296297</v>
      </c>
    </row>
    <row r="76" spans="1:21" ht="14.25" hidden="1">
      <c r="A76" s="17">
        <v>42902.695694444446</v>
      </c>
      <c r="B76">
        <v>249467</v>
      </c>
      <c r="C76" t="s">
        <v>613</v>
      </c>
      <c r="D76" t="s">
        <v>614</v>
      </c>
      <c r="F76" s="15">
        <v>700</v>
      </c>
      <c r="G76" t="s">
        <v>34</v>
      </c>
      <c r="H76" t="s">
        <v>34</v>
      </c>
      <c r="I76" t="s">
        <v>61</v>
      </c>
      <c r="J76" t="s">
        <v>48</v>
      </c>
      <c r="K76" t="s">
        <v>62</v>
      </c>
      <c r="L76" t="s">
        <v>1461</v>
      </c>
      <c r="M76" t="s">
        <v>1462</v>
      </c>
      <c r="O76">
        <f>VLOOKUP(B76,HIS退!B:F,5,FALSE)</f>
        <v>-700</v>
      </c>
      <c r="P76" t="str">
        <f t="shared" si="3"/>
        <v/>
      </c>
      <c r="Q76" t="str">
        <f>VLOOKUP(B76,HIS退!B:I,8,FALSE)</f>
        <v>1</v>
      </c>
      <c r="R76" s="38">
        <f>VLOOKUP(C76,招行退!B:D,3,FALSE)</f>
        <v>700</v>
      </c>
      <c r="S76" t="str">
        <f t="shared" si="4"/>
        <v/>
      </c>
      <c r="T76" t="str">
        <f>VLOOKUP(C76,招行退!B:T,19,FALSE)</f>
        <v>P</v>
      </c>
      <c r="U76" s="17">
        <f t="shared" si="5"/>
        <v>42902.695694444446</v>
      </c>
    </row>
    <row r="77" spans="1:21" ht="14.25" hidden="1">
      <c r="A77" s="17">
        <v>42902.696875000001</v>
      </c>
      <c r="B77">
        <v>249518</v>
      </c>
      <c r="C77" t="s">
        <v>616</v>
      </c>
      <c r="D77" t="s">
        <v>617</v>
      </c>
      <c r="F77" s="15">
        <v>94</v>
      </c>
      <c r="G77" t="s">
        <v>34</v>
      </c>
      <c r="H77" t="s">
        <v>34</v>
      </c>
      <c r="I77" t="s">
        <v>61</v>
      </c>
      <c r="J77" t="s">
        <v>48</v>
      </c>
      <c r="K77" t="s">
        <v>62</v>
      </c>
      <c r="L77" t="s">
        <v>1463</v>
      </c>
      <c r="M77" t="s">
        <v>1464</v>
      </c>
      <c r="O77">
        <f>VLOOKUP(B77,HIS退!B:F,5,FALSE)</f>
        <v>-94</v>
      </c>
      <c r="P77" t="str">
        <f t="shared" si="3"/>
        <v/>
      </c>
      <c r="Q77" t="str">
        <f>VLOOKUP(B77,HIS退!B:I,8,FALSE)</f>
        <v>1</v>
      </c>
      <c r="R77" s="38">
        <f>VLOOKUP(C77,招行退!B:D,3,FALSE)</f>
        <v>94</v>
      </c>
      <c r="S77" t="str">
        <f t="shared" si="4"/>
        <v/>
      </c>
      <c r="T77" t="str">
        <f>VLOOKUP(C77,招行退!B:T,19,FALSE)</f>
        <v>P</v>
      </c>
      <c r="U77" s="17">
        <f t="shared" si="5"/>
        <v>42902.696875000001</v>
      </c>
    </row>
    <row r="78" spans="1:21" ht="14.25" hidden="1">
      <c r="A78" s="17">
        <v>42902.699560185189</v>
      </c>
      <c r="B78">
        <v>249594</v>
      </c>
      <c r="C78" t="s">
        <v>619</v>
      </c>
      <c r="D78" t="s">
        <v>593</v>
      </c>
      <c r="F78" s="15">
        <v>169</v>
      </c>
      <c r="G78" t="s">
        <v>34</v>
      </c>
      <c r="H78" t="s">
        <v>34</v>
      </c>
      <c r="I78" t="s">
        <v>61</v>
      </c>
      <c r="J78" t="s">
        <v>48</v>
      </c>
      <c r="K78" t="s">
        <v>62</v>
      </c>
      <c r="L78" t="s">
        <v>1465</v>
      </c>
      <c r="M78" t="s">
        <v>1466</v>
      </c>
      <c r="O78">
        <f>VLOOKUP(B78,HIS退!B:F,5,FALSE)</f>
        <v>-169</v>
      </c>
      <c r="P78" t="str">
        <f t="shared" si="3"/>
        <v/>
      </c>
      <c r="Q78" t="str">
        <f>VLOOKUP(B78,HIS退!B:I,8,FALSE)</f>
        <v>1</v>
      </c>
      <c r="R78" s="38">
        <f>VLOOKUP(C78,招行退!B:D,3,FALSE)</f>
        <v>169</v>
      </c>
      <c r="S78" t="str">
        <f t="shared" si="4"/>
        <v/>
      </c>
      <c r="T78" t="str">
        <f>VLOOKUP(C78,招行退!B:T,19,FALSE)</f>
        <v>P</v>
      </c>
      <c r="U78" s="17">
        <f t="shared" si="5"/>
        <v>42902.699560185189</v>
      </c>
    </row>
    <row r="79" spans="1:21" ht="14.25" hidden="1">
      <c r="A79" s="17">
        <v>42902.699884259258</v>
      </c>
      <c r="B79">
        <v>249604</v>
      </c>
      <c r="C79" t="s">
        <v>620</v>
      </c>
      <c r="D79" t="s">
        <v>621</v>
      </c>
      <c r="F79" s="15">
        <v>4303</v>
      </c>
      <c r="G79" t="s">
        <v>34</v>
      </c>
      <c r="H79" t="s">
        <v>34</v>
      </c>
      <c r="I79" t="s">
        <v>61</v>
      </c>
      <c r="J79" t="s">
        <v>48</v>
      </c>
      <c r="K79" t="s">
        <v>62</v>
      </c>
      <c r="L79" t="s">
        <v>1467</v>
      </c>
      <c r="M79" t="s">
        <v>1468</v>
      </c>
      <c r="O79">
        <f>VLOOKUP(B79,HIS退!B:F,5,FALSE)</f>
        <v>-4303</v>
      </c>
      <c r="P79" t="str">
        <f t="shared" si="3"/>
        <v/>
      </c>
      <c r="Q79" t="str">
        <f>VLOOKUP(B79,HIS退!B:I,8,FALSE)</f>
        <v>1</v>
      </c>
      <c r="R79" s="38">
        <f>VLOOKUP(C79,招行退!B:D,3,FALSE)</f>
        <v>4303</v>
      </c>
      <c r="S79" t="str">
        <f t="shared" si="4"/>
        <v/>
      </c>
      <c r="T79" t="str">
        <f>VLOOKUP(C79,招行退!B:T,19,FALSE)</f>
        <v>P</v>
      </c>
      <c r="U79" s="17">
        <f t="shared" si="5"/>
        <v>42902.699884259258</v>
      </c>
    </row>
    <row r="80" spans="1:21" ht="14.25" hidden="1">
      <c r="A80" s="17">
        <v>42902.700983796298</v>
      </c>
      <c r="B80">
        <v>249652</v>
      </c>
      <c r="C80" t="s">
        <v>623</v>
      </c>
      <c r="D80" t="s">
        <v>624</v>
      </c>
      <c r="F80" s="15">
        <v>97</v>
      </c>
      <c r="G80" t="s">
        <v>34</v>
      </c>
      <c r="H80" t="s">
        <v>34</v>
      </c>
      <c r="I80" t="s">
        <v>61</v>
      </c>
      <c r="J80" t="s">
        <v>48</v>
      </c>
      <c r="K80" t="s">
        <v>62</v>
      </c>
      <c r="L80" t="s">
        <v>1469</v>
      </c>
      <c r="M80" t="s">
        <v>1470</v>
      </c>
      <c r="O80">
        <f>VLOOKUP(B80,HIS退!B:F,5,FALSE)</f>
        <v>-97</v>
      </c>
      <c r="P80" t="str">
        <f t="shared" si="3"/>
        <v/>
      </c>
      <c r="Q80" t="str">
        <f>VLOOKUP(B80,HIS退!B:I,8,FALSE)</f>
        <v>1</v>
      </c>
      <c r="R80" s="38">
        <f>VLOOKUP(C80,招行退!B:D,3,FALSE)</f>
        <v>97</v>
      </c>
      <c r="S80" t="str">
        <f t="shared" si="4"/>
        <v/>
      </c>
      <c r="T80" t="str">
        <f>VLOOKUP(C80,招行退!B:T,19,FALSE)</f>
        <v>P</v>
      </c>
      <c r="U80" s="17">
        <f t="shared" si="5"/>
        <v>42902.700983796298</v>
      </c>
    </row>
    <row r="81" spans="1:21" ht="14.25" hidden="1">
      <c r="A81" s="17">
        <v>42902.703287037039</v>
      </c>
      <c r="B81">
        <v>249724</v>
      </c>
      <c r="C81" t="s">
        <v>626</v>
      </c>
      <c r="D81" t="s">
        <v>627</v>
      </c>
      <c r="F81" s="15">
        <v>300</v>
      </c>
      <c r="G81" t="s">
        <v>34</v>
      </c>
      <c r="H81" t="s">
        <v>34</v>
      </c>
      <c r="I81" t="s">
        <v>61</v>
      </c>
      <c r="J81" t="s">
        <v>48</v>
      </c>
      <c r="K81" t="s">
        <v>62</v>
      </c>
      <c r="L81" t="s">
        <v>1471</v>
      </c>
      <c r="M81" t="s">
        <v>1472</v>
      </c>
      <c r="O81">
        <f>VLOOKUP(B81,HIS退!B:F,5,FALSE)</f>
        <v>-300</v>
      </c>
      <c r="P81" t="str">
        <f t="shared" si="3"/>
        <v/>
      </c>
      <c r="Q81" t="str">
        <f>VLOOKUP(B81,HIS退!B:I,8,FALSE)</f>
        <v>1</v>
      </c>
      <c r="R81" s="38">
        <f>VLOOKUP(C81,招行退!B:D,3,FALSE)</f>
        <v>300</v>
      </c>
      <c r="S81" t="str">
        <f t="shared" si="4"/>
        <v/>
      </c>
      <c r="T81" t="str">
        <f>VLOOKUP(C81,招行退!B:T,19,FALSE)</f>
        <v>P</v>
      </c>
      <c r="U81" s="17">
        <f t="shared" si="5"/>
        <v>42902.703287037039</v>
      </c>
    </row>
    <row r="82" spans="1:21" ht="14.25" hidden="1">
      <c r="A82" s="17">
        <v>42902.703321759262</v>
      </c>
      <c r="B82">
        <v>249725</v>
      </c>
      <c r="C82" t="s">
        <v>629</v>
      </c>
      <c r="D82" t="s">
        <v>630</v>
      </c>
      <c r="F82" s="15">
        <v>1200</v>
      </c>
      <c r="G82" t="s">
        <v>34</v>
      </c>
      <c r="H82" t="s">
        <v>34</v>
      </c>
      <c r="I82" t="s">
        <v>61</v>
      </c>
      <c r="J82" t="s">
        <v>48</v>
      </c>
      <c r="K82" t="s">
        <v>62</v>
      </c>
      <c r="L82" t="s">
        <v>1473</v>
      </c>
      <c r="M82" t="s">
        <v>1474</v>
      </c>
      <c r="O82">
        <f>VLOOKUP(B82,HIS退!B:F,5,FALSE)</f>
        <v>-1200</v>
      </c>
      <c r="P82" t="str">
        <f t="shared" si="3"/>
        <v/>
      </c>
      <c r="Q82" t="str">
        <f>VLOOKUP(B82,HIS退!B:I,8,FALSE)</f>
        <v>1</v>
      </c>
      <c r="R82" s="38">
        <f>VLOOKUP(C82,招行退!B:D,3,FALSE)</f>
        <v>1200</v>
      </c>
      <c r="S82" t="str">
        <f t="shared" si="4"/>
        <v/>
      </c>
      <c r="T82" t="str">
        <f>VLOOKUP(C82,招行退!B:T,19,FALSE)</f>
        <v>P</v>
      </c>
      <c r="U82" s="17">
        <f t="shared" si="5"/>
        <v>42902.703321759262</v>
      </c>
    </row>
    <row r="83" spans="1:21" ht="14.25" hidden="1">
      <c r="A83" s="17">
        <v>42902.705474537041</v>
      </c>
      <c r="B83">
        <v>249787</v>
      </c>
      <c r="C83" t="s">
        <v>632</v>
      </c>
      <c r="D83" t="s">
        <v>633</v>
      </c>
      <c r="F83" s="15">
        <v>99</v>
      </c>
      <c r="G83" t="s">
        <v>34</v>
      </c>
      <c r="H83" t="s">
        <v>34</v>
      </c>
      <c r="I83" t="s">
        <v>61</v>
      </c>
      <c r="J83" t="s">
        <v>48</v>
      </c>
      <c r="K83" t="s">
        <v>62</v>
      </c>
      <c r="L83" t="s">
        <v>1475</v>
      </c>
      <c r="M83" t="s">
        <v>1476</v>
      </c>
      <c r="O83">
        <f>VLOOKUP(B83,HIS退!B:F,5,FALSE)</f>
        <v>-99</v>
      </c>
      <c r="P83" t="str">
        <f t="shared" si="3"/>
        <v/>
      </c>
      <c r="Q83" t="str">
        <f>VLOOKUP(B83,HIS退!B:I,8,FALSE)</f>
        <v>1</v>
      </c>
      <c r="R83" s="38">
        <f>VLOOKUP(C83,招行退!B:D,3,FALSE)</f>
        <v>99</v>
      </c>
      <c r="S83" t="str">
        <f t="shared" si="4"/>
        <v/>
      </c>
      <c r="T83" t="str">
        <f>VLOOKUP(C83,招行退!B:T,19,FALSE)</f>
        <v>P</v>
      </c>
      <c r="U83" s="17">
        <f t="shared" si="5"/>
        <v>42902.705474537041</v>
      </c>
    </row>
    <row r="84" spans="1:21" s="40" customFormat="1" ht="14.25" hidden="1">
      <c r="A84" s="17">
        <v>42902.714756944442</v>
      </c>
      <c r="B84">
        <v>250051</v>
      </c>
      <c r="C84" t="s">
        <v>635</v>
      </c>
      <c r="D84" t="s">
        <v>636</v>
      </c>
      <c r="E84"/>
      <c r="F84" s="15">
        <v>57</v>
      </c>
      <c r="G84" t="s">
        <v>34</v>
      </c>
      <c r="H84" t="s">
        <v>34</v>
      </c>
      <c r="I84" t="s">
        <v>61</v>
      </c>
      <c r="J84" t="s">
        <v>48</v>
      </c>
      <c r="K84" t="s">
        <v>62</v>
      </c>
      <c r="L84" t="s">
        <v>1477</v>
      </c>
      <c r="M84" t="s">
        <v>1478</v>
      </c>
      <c r="N84"/>
      <c r="O84">
        <f>VLOOKUP(B84,HIS退!B:F,5,FALSE)</f>
        <v>-57</v>
      </c>
      <c r="P84" t="str">
        <f t="shared" si="3"/>
        <v/>
      </c>
      <c r="Q84" t="str">
        <f>VLOOKUP(B84,HIS退!B:I,8,FALSE)</f>
        <v>1</v>
      </c>
      <c r="R84" s="38">
        <f>VLOOKUP(C84,招行退!B:D,3,FALSE)</f>
        <v>57</v>
      </c>
      <c r="S84" t="str">
        <f t="shared" si="4"/>
        <v/>
      </c>
      <c r="T84" t="str">
        <f>VLOOKUP(C84,招行退!B:T,19,FALSE)</f>
        <v>P</v>
      </c>
      <c r="U84" s="17">
        <f t="shared" si="5"/>
        <v>42902.714756944442</v>
      </c>
    </row>
    <row r="85" spans="1:21" ht="14.25" hidden="1">
      <c r="A85" s="17">
        <v>42902.720717592594</v>
      </c>
      <c r="B85">
        <v>250177</v>
      </c>
      <c r="C85" t="s">
        <v>638</v>
      </c>
      <c r="D85" t="s">
        <v>639</v>
      </c>
      <c r="F85" s="15">
        <v>756</v>
      </c>
      <c r="G85" t="s">
        <v>34</v>
      </c>
      <c r="H85" t="s">
        <v>34</v>
      </c>
      <c r="I85" t="s">
        <v>61</v>
      </c>
      <c r="J85" t="s">
        <v>48</v>
      </c>
      <c r="K85" t="s">
        <v>62</v>
      </c>
      <c r="L85" t="s">
        <v>1479</v>
      </c>
      <c r="M85" t="s">
        <v>1480</v>
      </c>
      <c r="O85">
        <f>VLOOKUP(B85,HIS退!B:F,5,FALSE)</f>
        <v>-756</v>
      </c>
      <c r="P85" t="str">
        <f t="shared" si="3"/>
        <v/>
      </c>
      <c r="Q85" t="str">
        <f>VLOOKUP(B85,HIS退!B:I,8,FALSE)</f>
        <v>1</v>
      </c>
      <c r="R85" s="38">
        <f>VLOOKUP(C85,招行退!B:D,3,FALSE)</f>
        <v>756</v>
      </c>
      <c r="S85" t="str">
        <f t="shared" si="4"/>
        <v/>
      </c>
      <c r="T85" t="str">
        <f>VLOOKUP(C85,招行退!B:T,19,FALSE)</f>
        <v>P</v>
      </c>
      <c r="U85" s="17">
        <f t="shared" si="5"/>
        <v>42902.720717592594</v>
      </c>
    </row>
    <row r="86" spans="1:21" ht="14.25" hidden="1">
      <c r="A86" s="17">
        <v>42902.733113425929</v>
      </c>
      <c r="B86">
        <v>250413</v>
      </c>
      <c r="C86" t="s">
        <v>641</v>
      </c>
      <c r="D86" t="s">
        <v>642</v>
      </c>
      <c r="F86" s="15">
        <v>900</v>
      </c>
      <c r="G86" t="s">
        <v>34</v>
      </c>
      <c r="H86" t="s">
        <v>34</v>
      </c>
      <c r="I86" t="s">
        <v>61</v>
      </c>
      <c r="J86" t="s">
        <v>48</v>
      </c>
      <c r="K86" t="s">
        <v>62</v>
      </c>
      <c r="L86" t="s">
        <v>1481</v>
      </c>
      <c r="M86" t="s">
        <v>1482</v>
      </c>
      <c r="O86">
        <f>VLOOKUP(B86,HIS退!B:F,5,FALSE)</f>
        <v>-900</v>
      </c>
      <c r="P86" t="str">
        <f t="shared" si="3"/>
        <v/>
      </c>
      <c r="Q86" t="str">
        <f>VLOOKUP(B86,HIS退!B:I,8,FALSE)</f>
        <v>1</v>
      </c>
      <c r="R86" s="38">
        <f>VLOOKUP(C86,招行退!B:D,3,FALSE)</f>
        <v>900</v>
      </c>
      <c r="S86" t="str">
        <f t="shared" si="4"/>
        <v/>
      </c>
      <c r="T86" t="str">
        <f>VLOOKUP(C86,招行退!B:T,19,FALSE)</f>
        <v>P</v>
      </c>
      <c r="U86" s="17">
        <f t="shared" si="5"/>
        <v>42902.733113425929</v>
      </c>
    </row>
    <row r="87" spans="1:21" ht="14.25" hidden="1">
      <c r="A87" s="17">
        <v>42902.745625000003</v>
      </c>
      <c r="B87">
        <v>250556</v>
      </c>
      <c r="C87" t="s">
        <v>644</v>
      </c>
      <c r="D87" t="s">
        <v>645</v>
      </c>
      <c r="F87" s="15">
        <v>780</v>
      </c>
      <c r="G87" t="s">
        <v>34</v>
      </c>
      <c r="H87" t="s">
        <v>34</v>
      </c>
      <c r="I87" t="s">
        <v>63</v>
      </c>
      <c r="J87" t="s">
        <v>2928</v>
      </c>
      <c r="K87" t="s">
        <v>62</v>
      </c>
      <c r="L87" t="s">
        <v>1483</v>
      </c>
      <c r="M87" t="s">
        <v>1484</v>
      </c>
      <c r="O87">
        <f>VLOOKUP(B87,HIS退!B:F,5,FALSE)</f>
        <v>-780</v>
      </c>
      <c r="P87" t="str">
        <f t="shared" si="3"/>
        <v/>
      </c>
      <c r="Q87" t="str">
        <f>VLOOKUP(B87,HIS退!B:I,8,FALSE)</f>
        <v>9</v>
      </c>
      <c r="R87" s="38">
        <f>VLOOKUP(C87,招行退!B:D,3,FALSE)</f>
        <v>780</v>
      </c>
      <c r="S87" t="str">
        <f t="shared" si="4"/>
        <v/>
      </c>
      <c r="T87" t="str">
        <f>VLOOKUP(C87,招行退!B:T,19,FALSE)</f>
        <v>R</v>
      </c>
      <c r="U87" s="17">
        <f t="shared" si="5"/>
        <v>42902.745625000003</v>
      </c>
    </row>
    <row r="88" spans="1:21" s="40" customFormat="1" ht="14.25" hidden="1">
      <c r="A88" s="17">
        <v>42902.757349537038</v>
      </c>
      <c r="B88">
        <v>250596</v>
      </c>
      <c r="C88" t="s">
        <v>647</v>
      </c>
      <c r="D88" t="s">
        <v>648</v>
      </c>
      <c r="E88"/>
      <c r="F88" s="15">
        <v>200</v>
      </c>
      <c r="G88" t="s">
        <v>34</v>
      </c>
      <c r="H88" t="s">
        <v>34</v>
      </c>
      <c r="I88" t="s">
        <v>61</v>
      </c>
      <c r="J88" t="s">
        <v>48</v>
      </c>
      <c r="K88" t="s">
        <v>62</v>
      </c>
      <c r="L88" t="s">
        <v>1485</v>
      </c>
      <c r="M88" t="s">
        <v>1486</v>
      </c>
      <c r="N88"/>
      <c r="O88">
        <f>VLOOKUP(B88,HIS退!B:F,5,FALSE)</f>
        <v>-200</v>
      </c>
      <c r="P88" t="str">
        <f t="shared" si="3"/>
        <v/>
      </c>
      <c r="Q88" t="str">
        <f>VLOOKUP(B88,HIS退!B:I,8,FALSE)</f>
        <v>1</v>
      </c>
      <c r="R88" s="38">
        <f>VLOOKUP(C88,招行退!B:D,3,FALSE)</f>
        <v>200</v>
      </c>
      <c r="S88" t="str">
        <f t="shared" si="4"/>
        <v/>
      </c>
      <c r="T88" t="str">
        <f>VLOOKUP(C88,招行退!B:T,19,FALSE)</f>
        <v>P</v>
      </c>
      <c r="U88" s="17">
        <f t="shared" si="5"/>
        <v>42902.757349537038</v>
      </c>
    </row>
    <row r="89" spans="1:21" ht="14.25" hidden="1">
      <c r="A89" s="17">
        <v>42902.760185185187</v>
      </c>
      <c r="B89">
        <v>250601</v>
      </c>
      <c r="C89" t="s">
        <v>650</v>
      </c>
      <c r="D89" t="s">
        <v>651</v>
      </c>
      <c r="F89" s="15">
        <v>261</v>
      </c>
      <c r="G89" t="s">
        <v>34</v>
      </c>
      <c r="H89" t="s">
        <v>34</v>
      </c>
      <c r="I89" t="s">
        <v>61</v>
      </c>
      <c r="J89" t="s">
        <v>48</v>
      </c>
      <c r="K89" t="s">
        <v>62</v>
      </c>
      <c r="L89" t="s">
        <v>1487</v>
      </c>
      <c r="M89" t="s">
        <v>1488</v>
      </c>
      <c r="O89">
        <f>VLOOKUP(B89,HIS退!B:F,5,FALSE)</f>
        <v>-261</v>
      </c>
      <c r="P89" t="str">
        <f t="shared" si="3"/>
        <v/>
      </c>
      <c r="Q89" t="str">
        <f>VLOOKUP(B89,HIS退!B:I,8,FALSE)</f>
        <v>1</v>
      </c>
      <c r="R89" s="38">
        <f>VLOOKUP(C89,招行退!B:D,3,FALSE)</f>
        <v>261</v>
      </c>
      <c r="S89" t="str">
        <f t="shared" si="4"/>
        <v/>
      </c>
      <c r="T89" t="str">
        <f>VLOOKUP(C89,招行退!B:T,19,FALSE)</f>
        <v>P</v>
      </c>
      <c r="U89" s="17">
        <f t="shared" si="5"/>
        <v>42902.760185185187</v>
      </c>
    </row>
    <row r="90" spans="1:21" ht="14.25" hidden="1">
      <c r="A90" s="17">
        <v>42902.771828703706</v>
      </c>
      <c r="B90">
        <v>250642</v>
      </c>
      <c r="C90" t="s">
        <v>653</v>
      </c>
      <c r="D90" t="s">
        <v>513</v>
      </c>
      <c r="F90" s="15">
        <v>21</v>
      </c>
      <c r="G90" t="s">
        <v>34</v>
      </c>
      <c r="H90" t="s">
        <v>34</v>
      </c>
      <c r="I90" t="s">
        <v>61</v>
      </c>
      <c r="J90" t="s">
        <v>48</v>
      </c>
      <c r="K90" t="s">
        <v>62</v>
      </c>
      <c r="L90" t="s">
        <v>1489</v>
      </c>
      <c r="M90" t="s">
        <v>1490</v>
      </c>
      <c r="O90">
        <f>VLOOKUP(B90,HIS退!B:F,5,FALSE)</f>
        <v>-21</v>
      </c>
      <c r="P90" t="str">
        <f t="shared" si="3"/>
        <v/>
      </c>
      <c r="Q90" t="str">
        <f>VLOOKUP(B90,HIS退!B:I,8,FALSE)</f>
        <v>1</v>
      </c>
      <c r="R90" s="38">
        <f>VLOOKUP(C90,招行退!B:D,3,FALSE)</f>
        <v>21</v>
      </c>
      <c r="S90" t="str">
        <f t="shared" si="4"/>
        <v/>
      </c>
      <c r="T90" t="str">
        <f>VLOOKUP(C90,招行退!B:T,19,FALSE)</f>
        <v>P</v>
      </c>
      <c r="U90" s="17">
        <f t="shared" si="5"/>
        <v>42902.771828703706</v>
      </c>
    </row>
    <row r="91" spans="1:21" ht="14.25" hidden="1">
      <c r="A91" s="17">
        <v>42902.776180555556</v>
      </c>
      <c r="B91">
        <v>250661</v>
      </c>
      <c r="C91" t="s">
        <v>654</v>
      </c>
      <c r="D91" t="s">
        <v>345</v>
      </c>
      <c r="F91" s="15">
        <v>25</v>
      </c>
      <c r="G91" t="s">
        <v>34</v>
      </c>
      <c r="H91" t="s">
        <v>34</v>
      </c>
      <c r="I91" t="s">
        <v>61</v>
      </c>
      <c r="J91" t="s">
        <v>48</v>
      </c>
      <c r="K91" t="s">
        <v>62</v>
      </c>
      <c r="L91" t="s">
        <v>1491</v>
      </c>
      <c r="M91" t="s">
        <v>1492</v>
      </c>
      <c r="O91">
        <f>VLOOKUP(B91,HIS退!B:F,5,FALSE)</f>
        <v>-25</v>
      </c>
      <c r="P91" t="str">
        <f t="shared" si="3"/>
        <v/>
      </c>
      <c r="Q91" t="str">
        <f>VLOOKUP(B91,HIS退!B:I,8,FALSE)</f>
        <v>1</v>
      </c>
      <c r="R91" s="38">
        <f>VLOOKUP(C91,招行退!B:D,3,FALSE)</f>
        <v>25</v>
      </c>
      <c r="S91" t="str">
        <f t="shared" si="4"/>
        <v/>
      </c>
      <c r="T91" t="str">
        <f>VLOOKUP(C91,招行退!B:T,19,FALSE)</f>
        <v>P</v>
      </c>
      <c r="U91" s="17">
        <f t="shared" si="5"/>
        <v>42902.776180555556</v>
      </c>
    </row>
    <row r="92" spans="1:21" ht="14.25" hidden="1">
      <c r="A92" s="17">
        <v>42902.822280092594</v>
      </c>
      <c r="B92">
        <v>250757</v>
      </c>
      <c r="C92" t="s">
        <v>655</v>
      </c>
      <c r="D92" t="s">
        <v>656</v>
      </c>
      <c r="F92" s="15">
        <v>500</v>
      </c>
      <c r="G92" t="s">
        <v>34</v>
      </c>
      <c r="H92" t="s">
        <v>34</v>
      </c>
      <c r="I92" t="s">
        <v>61</v>
      </c>
      <c r="J92" t="s">
        <v>48</v>
      </c>
      <c r="K92" t="s">
        <v>62</v>
      </c>
      <c r="L92" t="s">
        <v>1493</v>
      </c>
      <c r="M92" t="s">
        <v>1494</v>
      </c>
      <c r="O92">
        <f>VLOOKUP(B92,HIS退!B:F,5,FALSE)</f>
        <v>-500</v>
      </c>
      <c r="P92" t="str">
        <f t="shared" si="3"/>
        <v/>
      </c>
      <c r="Q92" t="str">
        <f>VLOOKUP(B92,HIS退!B:I,8,FALSE)</f>
        <v>1</v>
      </c>
      <c r="R92" s="38">
        <f>VLOOKUP(C92,招行退!B:D,3,FALSE)</f>
        <v>500</v>
      </c>
      <c r="S92" t="str">
        <f t="shared" si="4"/>
        <v/>
      </c>
      <c r="T92" t="str">
        <f>VLOOKUP(C92,招行退!B:T,19,FALSE)</f>
        <v>P</v>
      </c>
      <c r="U92" s="17">
        <f t="shared" si="5"/>
        <v>42902.822280092594</v>
      </c>
    </row>
    <row r="93" spans="1:21" ht="14.25" hidden="1">
      <c r="A93" s="17">
        <v>42902.839699074073</v>
      </c>
      <c r="B93">
        <v>250791</v>
      </c>
      <c r="C93" t="s">
        <v>658</v>
      </c>
      <c r="D93" t="s">
        <v>659</v>
      </c>
      <c r="F93" s="15">
        <v>2000</v>
      </c>
      <c r="G93" t="s">
        <v>34</v>
      </c>
      <c r="H93" t="s">
        <v>34</v>
      </c>
      <c r="I93" t="s">
        <v>61</v>
      </c>
      <c r="J93" t="s">
        <v>48</v>
      </c>
      <c r="K93" t="s">
        <v>62</v>
      </c>
      <c r="L93" t="s">
        <v>1495</v>
      </c>
      <c r="M93" t="s">
        <v>1496</v>
      </c>
      <c r="O93">
        <f>VLOOKUP(B93,HIS退!B:F,5,FALSE)</f>
        <v>-2000</v>
      </c>
      <c r="P93" t="str">
        <f t="shared" si="3"/>
        <v/>
      </c>
      <c r="Q93" t="str">
        <f>VLOOKUP(B93,HIS退!B:I,8,FALSE)</f>
        <v>1</v>
      </c>
      <c r="R93" s="38">
        <f>VLOOKUP(C93,招行退!B:D,3,FALSE)</f>
        <v>2000</v>
      </c>
      <c r="S93" t="str">
        <f t="shared" si="4"/>
        <v/>
      </c>
      <c r="T93" t="str">
        <f>VLOOKUP(C93,招行退!B:T,19,FALSE)</f>
        <v>P</v>
      </c>
      <c r="U93" s="17">
        <f t="shared" si="5"/>
        <v>42902.839699074073</v>
      </c>
    </row>
    <row r="94" spans="1:21" ht="14.25" hidden="1">
      <c r="A94" s="17">
        <v>42902.870208333334</v>
      </c>
      <c r="B94">
        <v>250854</v>
      </c>
      <c r="C94" t="s">
        <v>661</v>
      </c>
      <c r="D94" t="s">
        <v>349</v>
      </c>
      <c r="F94" s="15">
        <v>3900</v>
      </c>
      <c r="G94" t="s">
        <v>34</v>
      </c>
      <c r="H94" t="s">
        <v>34</v>
      </c>
      <c r="I94" t="s">
        <v>61</v>
      </c>
      <c r="J94" t="s">
        <v>48</v>
      </c>
      <c r="K94" t="s">
        <v>62</v>
      </c>
      <c r="L94" t="s">
        <v>1497</v>
      </c>
      <c r="M94" t="s">
        <v>1498</v>
      </c>
      <c r="O94">
        <f>VLOOKUP(B94,HIS退!B:F,5,FALSE)</f>
        <v>-3900</v>
      </c>
      <c r="P94" t="str">
        <f t="shared" si="3"/>
        <v/>
      </c>
      <c r="Q94" t="str">
        <f>VLOOKUP(B94,HIS退!B:I,8,FALSE)</f>
        <v>1</v>
      </c>
      <c r="R94" s="38">
        <f>VLOOKUP(C94,招行退!B:D,3,FALSE)</f>
        <v>3900</v>
      </c>
      <c r="S94" t="str">
        <f t="shared" si="4"/>
        <v/>
      </c>
      <c r="T94" t="str">
        <f>VLOOKUP(C94,招行退!B:T,19,FALSE)</f>
        <v>P</v>
      </c>
      <c r="U94" s="17">
        <f t="shared" si="5"/>
        <v>42902.870208333334</v>
      </c>
    </row>
    <row r="95" spans="1:21" ht="14.25" hidden="1">
      <c r="A95" s="17">
        <v>42902.882986111108</v>
      </c>
      <c r="B95">
        <v>250874</v>
      </c>
      <c r="C95" t="s">
        <v>662</v>
      </c>
      <c r="D95" t="s">
        <v>347</v>
      </c>
      <c r="F95" s="15">
        <v>2600</v>
      </c>
      <c r="G95" t="s">
        <v>34</v>
      </c>
      <c r="H95" t="s">
        <v>34</v>
      </c>
      <c r="I95" t="s">
        <v>61</v>
      </c>
      <c r="J95" t="s">
        <v>48</v>
      </c>
      <c r="K95" t="s">
        <v>62</v>
      </c>
      <c r="L95" t="s">
        <v>1499</v>
      </c>
      <c r="M95" t="s">
        <v>1500</v>
      </c>
      <c r="O95">
        <f>VLOOKUP(B95,HIS退!B:F,5,FALSE)</f>
        <v>-2600</v>
      </c>
      <c r="P95" t="str">
        <f t="shared" si="3"/>
        <v/>
      </c>
      <c r="Q95" t="str">
        <f>VLOOKUP(B95,HIS退!B:I,8,FALSE)</f>
        <v>1</v>
      </c>
      <c r="R95" s="38">
        <f>VLOOKUP(C95,招行退!B:D,3,FALSE)</f>
        <v>2600</v>
      </c>
      <c r="S95" t="str">
        <f t="shared" si="4"/>
        <v/>
      </c>
      <c r="T95" t="str">
        <f>VLOOKUP(C95,招行退!B:T,19,FALSE)</f>
        <v>P</v>
      </c>
      <c r="U95" s="17">
        <f t="shared" si="5"/>
        <v>42902.882986111108</v>
      </c>
    </row>
    <row r="96" spans="1:21" s="40" customFormat="1" ht="14.25" hidden="1">
      <c r="A96" s="17">
        <v>42902.963506944441</v>
      </c>
      <c r="B96">
        <v>251059</v>
      </c>
      <c r="C96" t="s">
        <v>663</v>
      </c>
      <c r="D96" t="s">
        <v>664</v>
      </c>
      <c r="E96"/>
      <c r="F96" s="15">
        <v>935</v>
      </c>
      <c r="G96" t="s">
        <v>34</v>
      </c>
      <c r="H96" t="s">
        <v>34</v>
      </c>
      <c r="I96" t="s">
        <v>61</v>
      </c>
      <c r="J96" t="s">
        <v>48</v>
      </c>
      <c r="K96" t="s">
        <v>62</v>
      </c>
      <c r="L96" t="s">
        <v>1501</v>
      </c>
      <c r="M96" t="s">
        <v>1502</v>
      </c>
      <c r="N96"/>
      <c r="O96">
        <f>VLOOKUP(B96,HIS退!B:F,5,FALSE)</f>
        <v>-935</v>
      </c>
      <c r="P96" t="str">
        <f t="shared" si="3"/>
        <v/>
      </c>
      <c r="Q96" t="str">
        <f>VLOOKUP(B96,HIS退!B:I,8,FALSE)</f>
        <v>1</v>
      </c>
      <c r="R96" s="38">
        <f>VLOOKUP(C96,招行退!B:D,3,FALSE)</f>
        <v>935</v>
      </c>
      <c r="S96" t="str">
        <f t="shared" si="4"/>
        <v/>
      </c>
      <c r="T96" t="str">
        <f>VLOOKUP(C96,招行退!B:T,19,FALSE)</f>
        <v>P</v>
      </c>
      <c r="U96" s="17">
        <f t="shared" si="5"/>
        <v>42902.963506944441</v>
      </c>
    </row>
    <row r="97" spans="1:21" ht="14.25" hidden="1">
      <c r="A97" s="17">
        <v>42903.046238425923</v>
      </c>
      <c r="B97">
        <v>251167</v>
      </c>
      <c r="C97" t="s">
        <v>666</v>
      </c>
      <c r="D97" t="s">
        <v>667</v>
      </c>
      <c r="F97" s="15">
        <v>500</v>
      </c>
      <c r="G97" t="s">
        <v>34</v>
      </c>
      <c r="H97" t="s">
        <v>34</v>
      </c>
      <c r="I97" t="s">
        <v>61</v>
      </c>
      <c r="J97" t="s">
        <v>48</v>
      </c>
      <c r="K97" t="s">
        <v>62</v>
      </c>
      <c r="L97" t="s">
        <v>1503</v>
      </c>
      <c r="M97" t="s">
        <v>1504</v>
      </c>
      <c r="O97">
        <f>VLOOKUP(B97,HIS退!B:F,5,FALSE)</f>
        <v>-500</v>
      </c>
      <c r="P97" t="str">
        <f t="shared" si="3"/>
        <v/>
      </c>
      <c r="Q97" t="str">
        <f>VLOOKUP(B97,HIS退!B:I,8,FALSE)</f>
        <v>1</v>
      </c>
      <c r="R97" s="38">
        <f>VLOOKUP(C97,招行退!B:D,3,FALSE)</f>
        <v>500</v>
      </c>
      <c r="S97" t="str">
        <f t="shared" si="4"/>
        <v/>
      </c>
      <c r="T97" t="str">
        <f>VLOOKUP(C97,招行退!B:T,19,FALSE)</f>
        <v>P</v>
      </c>
      <c r="U97" s="17">
        <f t="shared" si="5"/>
        <v>42903.046238425923</v>
      </c>
    </row>
    <row r="98" spans="1:21" ht="14.25" hidden="1">
      <c r="A98" s="17">
        <v>42903.289293981485</v>
      </c>
      <c r="B98">
        <v>251288</v>
      </c>
      <c r="C98" t="s">
        <v>669</v>
      </c>
      <c r="D98" t="s">
        <v>132</v>
      </c>
      <c r="F98" s="15">
        <v>1</v>
      </c>
      <c r="G98" t="s">
        <v>53</v>
      </c>
      <c r="H98" t="s">
        <v>34</v>
      </c>
      <c r="I98" t="s">
        <v>61</v>
      </c>
      <c r="J98" t="s">
        <v>48</v>
      </c>
      <c r="K98" t="s">
        <v>62</v>
      </c>
      <c r="L98" t="s">
        <v>1505</v>
      </c>
      <c r="M98" t="s">
        <v>1506</v>
      </c>
      <c r="O98">
        <f>VLOOKUP(B98,HIS退!B:F,5,FALSE)</f>
        <v>-1</v>
      </c>
      <c r="P98" t="str">
        <f t="shared" si="3"/>
        <v/>
      </c>
      <c r="Q98" t="str">
        <f>VLOOKUP(B98,HIS退!B:I,8,FALSE)</f>
        <v>1</v>
      </c>
      <c r="R98" s="38">
        <f>VLOOKUP(C98,招行退!B:D,3,FALSE)</f>
        <v>1</v>
      </c>
      <c r="S98" t="str">
        <f t="shared" si="4"/>
        <v/>
      </c>
      <c r="T98" t="str">
        <f>VLOOKUP(C98,招行退!B:T,19,FALSE)</f>
        <v>P</v>
      </c>
      <c r="U98" s="17">
        <f t="shared" si="5"/>
        <v>42903.289293981485</v>
      </c>
    </row>
    <row r="99" spans="1:21" ht="14.25" hidden="1">
      <c r="A99" s="17">
        <v>42903.312604166669</v>
      </c>
      <c r="B99">
        <v>251352</v>
      </c>
      <c r="C99" t="s">
        <v>1507</v>
      </c>
      <c r="D99" t="s">
        <v>670</v>
      </c>
      <c r="F99" s="15">
        <v>1800</v>
      </c>
      <c r="G99" t="s">
        <v>34</v>
      </c>
      <c r="H99" t="s">
        <v>34</v>
      </c>
      <c r="I99" t="s">
        <v>63</v>
      </c>
      <c r="J99" t="s">
        <v>60</v>
      </c>
      <c r="K99" t="s">
        <v>62</v>
      </c>
      <c r="L99" t="s">
        <v>1508</v>
      </c>
      <c r="M99" t="s">
        <v>1509</v>
      </c>
      <c r="O99">
        <f>VLOOKUP(B99,HIS退!B:F,5,FALSE)</f>
        <v>-1800</v>
      </c>
      <c r="P99" t="str">
        <f t="shared" si="3"/>
        <v/>
      </c>
      <c r="Q99" t="str">
        <f>VLOOKUP(B99,HIS退!B:I,8,FALSE)</f>
        <v>9</v>
      </c>
      <c r="R99" s="38">
        <f>VLOOKUP(C99,招行退!B:D,3,FALSE)</f>
        <v>1800</v>
      </c>
      <c r="S99" t="str">
        <f t="shared" si="4"/>
        <v/>
      </c>
      <c r="T99" t="str">
        <f>VLOOKUP(C99,招行退!B:T,19,FALSE)</f>
        <v>R</v>
      </c>
      <c r="U99" s="17">
        <f t="shared" si="5"/>
        <v>42903.312604166669</v>
      </c>
    </row>
    <row r="100" spans="1:21" ht="14.25" hidden="1">
      <c r="A100" s="17">
        <v>42903.316331018519</v>
      </c>
      <c r="B100">
        <v>251387</v>
      </c>
      <c r="C100" t="s">
        <v>672</v>
      </c>
      <c r="D100" t="s">
        <v>347</v>
      </c>
      <c r="F100" s="15">
        <v>3900</v>
      </c>
      <c r="G100" t="s">
        <v>34</v>
      </c>
      <c r="H100" t="s">
        <v>34</v>
      </c>
      <c r="I100" t="s">
        <v>61</v>
      </c>
      <c r="J100" t="s">
        <v>48</v>
      </c>
      <c r="K100" t="s">
        <v>62</v>
      </c>
      <c r="L100" t="s">
        <v>1510</v>
      </c>
      <c r="M100" t="s">
        <v>1511</v>
      </c>
      <c r="O100">
        <f>VLOOKUP(B100,HIS退!B:F,5,FALSE)</f>
        <v>-3900</v>
      </c>
      <c r="P100" t="str">
        <f t="shared" si="3"/>
        <v/>
      </c>
      <c r="Q100" t="str">
        <f>VLOOKUP(B100,HIS退!B:I,8,FALSE)</f>
        <v>1</v>
      </c>
      <c r="R100" s="38">
        <f>VLOOKUP(C100,招行退!B:D,3,FALSE)</f>
        <v>3900</v>
      </c>
      <c r="S100" t="str">
        <f t="shared" si="4"/>
        <v/>
      </c>
      <c r="T100" t="str">
        <f>VLOOKUP(C100,招行退!B:T,19,FALSE)</f>
        <v>P</v>
      </c>
      <c r="U100" s="17">
        <f t="shared" si="5"/>
        <v>42903.316331018519</v>
      </c>
    </row>
    <row r="101" spans="1:21" ht="14.25" hidden="1">
      <c r="A101" s="17">
        <v>42903.344953703701</v>
      </c>
      <c r="B101">
        <v>251845</v>
      </c>
      <c r="C101" t="s">
        <v>673</v>
      </c>
      <c r="D101" t="s">
        <v>674</v>
      </c>
      <c r="F101" s="15">
        <v>192</v>
      </c>
      <c r="G101" t="s">
        <v>34</v>
      </c>
      <c r="H101" t="s">
        <v>34</v>
      </c>
      <c r="I101" t="s">
        <v>61</v>
      </c>
      <c r="J101" t="s">
        <v>48</v>
      </c>
      <c r="K101" t="s">
        <v>62</v>
      </c>
      <c r="L101" t="s">
        <v>1512</v>
      </c>
      <c r="M101" t="s">
        <v>1513</v>
      </c>
      <c r="O101">
        <f>VLOOKUP(B101,HIS退!B:F,5,FALSE)</f>
        <v>-192</v>
      </c>
      <c r="P101" t="str">
        <f t="shared" si="3"/>
        <v/>
      </c>
      <c r="Q101" t="str">
        <f>VLOOKUP(B101,HIS退!B:I,8,FALSE)</f>
        <v>1</v>
      </c>
      <c r="R101" s="38">
        <f>VLOOKUP(C101,招行退!B:D,3,FALSE)</f>
        <v>192</v>
      </c>
      <c r="S101" t="str">
        <f t="shared" si="4"/>
        <v/>
      </c>
      <c r="T101" t="str">
        <f>VLOOKUP(C101,招行退!B:T,19,FALSE)</f>
        <v>P</v>
      </c>
      <c r="U101" s="17">
        <f t="shared" si="5"/>
        <v>42903.344953703701</v>
      </c>
    </row>
    <row r="102" spans="1:21" ht="14.25" hidden="1">
      <c r="A102" s="17">
        <v>42903.355381944442</v>
      </c>
      <c r="B102">
        <v>252152</v>
      </c>
      <c r="C102" t="s">
        <v>676</v>
      </c>
      <c r="D102" t="s">
        <v>677</v>
      </c>
      <c r="F102" s="15">
        <v>36</v>
      </c>
      <c r="G102" t="s">
        <v>34</v>
      </c>
      <c r="H102" t="s">
        <v>34</v>
      </c>
      <c r="I102" t="s">
        <v>61</v>
      </c>
      <c r="J102" t="s">
        <v>48</v>
      </c>
      <c r="K102" t="s">
        <v>62</v>
      </c>
      <c r="L102" t="s">
        <v>1514</v>
      </c>
      <c r="M102" t="s">
        <v>1515</v>
      </c>
      <c r="O102">
        <f>VLOOKUP(B102,HIS退!B:F,5,FALSE)</f>
        <v>-36</v>
      </c>
      <c r="P102" t="str">
        <f t="shared" si="3"/>
        <v/>
      </c>
      <c r="Q102" t="str">
        <f>VLOOKUP(B102,HIS退!B:I,8,FALSE)</f>
        <v>1</v>
      </c>
      <c r="R102" s="38">
        <f>VLOOKUP(C102,招行退!B:D,3,FALSE)</f>
        <v>36</v>
      </c>
      <c r="S102" t="str">
        <f t="shared" si="4"/>
        <v/>
      </c>
      <c r="T102" t="str">
        <f>VLOOKUP(C102,招行退!B:T,19,FALSE)</f>
        <v>P</v>
      </c>
      <c r="U102" s="17">
        <f t="shared" si="5"/>
        <v>42903.355381944442</v>
      </c>
    </row>
    <row r="103" spans="1:21" ht="14.25" hidden="1">
      <c r="A103" s="17">
        <v>42903.355497685188</v>
      </c>
      <c r="B103">
        <v>252163</v>
      </c>
      <c r="C103" t="s">
        <v>679</v>
      </c>
      <c r="D103" t="s">
        <v>680</v>
      </c>
      <c r="F103" s="15">
        <v>500</v>
      </c>
      <c r="G103" t="s">
        <v>34</v>
      </c>
      <c r="H103" t="s">
        <v>34</v>
      </c>
      <c r="I103" t="s">
        <v>61</v>
      </c>
      <c r="J103" t="s">
        <v>48</v>
      </c>
      <c r="K103" t="s">
        <v>62</v>
      </c>
      <c r="L103" t="s">
        <v>1516</v>
      </c>
      <c r="M103" t="s">
        <v>1517</v>
      </c>
      <c r="O103">
        <f>VLOOKUP(B103,HIS退!B:F,5,FALSE)</f>
        <v>-500</v>
      </c>
      <c r="P103" t="str">
        <f t="shared" si="3"/>
        <v/>
      </c>
      <c r="Q103" t="str">
        <f>VLOOKUP(B103,HIS退!B:I,8,FALSE)</f>
        <v>1</v>
      </c>
      <c r="R103" s="38">
        <f>VLOOKUP(C103,招行退!B:D,3,FALSE)</f>
        <v>500</v>
      </c>
      <c r="S103" t="str">
        <f t="shared" si="4"/>
        <v/>
      </c>
      <c r="T103" t="str">
        <f>VLOOKUP(C103,招行退!B:T,19,FALSE)</f>
        <v>P</v>
      </c>
      <c r="U103" s="17">
        <f t="shared" si="5"/>
        <v>42903.355497685188</v>
      </c>
    </row>
    <row r="104" spans="1:21" ht="14.25" hidden="1">
      <c r="A104" s="17">
        <v>42903.360000000001</v>
      </c>
      <c r="B104">
        <v>252308</v>
      </c>
      <c r="C104" t="s">
        <v>682</v>
      </c>
      <c r="D104" t="s">
        <v>683</v>
      </c>
      <c r="F104" s="15">
        <v>2000</v>
      </c>
      <c r="G104" t="s">
        <v>34</v>
      </c>
      <c r="H104" t="s">
        <v>34</v>
      </c>
      <c r="I104" t="s">
        <v>61</v>
      </c>
      <c r="J104" t="s">
        <v>48</v>
      </c>
      <c r="K104" t="s">
        <v>62</v>
      </c>
      <c r="L104" t="s">
        <v>1518</v>
      </c>
      <c r="M104" t="s">
        <v>1519</v>
      </c>
      <c r="O104">
        <f>VLOOKUP(B104,HIS退!B:F,5,FALSE)</f>
        <v>-2000</v>
      </c>
      <c r="P104" t="str">
        <f t="shared" si="3"/>
        <v/>
      </c>
      <c r="Q104" t="str">
        <f>VLOOKUP(B104,HIS退!B:I,8,FALSE)</f>
        <v>1</v>
      </c>
      <c r="R104" s="38">
        <f>VLOOKUP(C104,招行退!B:D,3,FALSE)</f>
        <v>2000</v>
      </c>
      <c r="S104" t="str">
        <f t="shared" si="4"/>
        <v/>
      </c>
      <c r="T104" t="str">
        <f>VLOOKUP(C104,招行退!B:T,19,FALSE)</f>
        <v>P</v>
      </c>
      <c r="U104" s="17">
        <f t="shared" si="5"/>
        <v>42903.360000000001</v>
      </c>
    </row>
    <row r="105" spans="1:21" s="40" customFormat="1" ht="14.25" hidden="1">
      <c r="A105" s="17">
        <v>42903.369421296295</v>
      </c>
      <c r="B105">
        <v>252643</v>
      </c>
      <c r="C105" t="s">
        <v>685</v>
      </c>
      <c r="D105" t="s">
        <v>686</v>
      </c>
      <c r="E105"/>
      <c r="F105" s="15">
        <v>96</v>
      </c>
      <c r="G105" t="s">
        <v>34</v>
      </c>
      <c r="H105" t="s">
        <v>34</v>
      </c>
      <c r="I105" t="s">
        <v>61</v>
      </c>
      <c r="J105" t="s">
        <v>48</v>
      </c>
      <c r="K105" t="s">
        <v>62</v>
      </c>
      <c r="L105" t="s">
        <v>1520</v>
      </c>
      <c r="M105" t="s">
        <v>1521</v>
      </c>
      <c r="N105"/>
      <c r="O105">
        <f>VLOOKUP(B105,HIS退!B:F,5,FALSE)</f>
        <v>-96</v>
      </c>
      <c r="P105" t="str">
        <f t="shared" si="3"/>
        <v/>
      </c>
      <c r="Q105" t="str">
        <f>VLOOKUP(B105,HIS退!B:I,8,FALSE)</f>
        <v>1</v>
      </c>
      <c r="R105" s="38">
        <f>VLOOKUP(C105,招行退!B:D,3,FALSE)</f>
        <v>96</v>
      </c>
      <c r="S105" t="str">
        <f t="shared" si="4"/>
        <v/>
      </c>
      <c r="T105" t="str">
        <f>VLOOKUP(C105,招行退!B:T,19,FALSE)</f>
        <v>P</v>
      </c>
      <c r="U105" s="17">
        <f t="shared" si="5"/>
        <v>42903.369421296295</v>
      </c>
    </row>
    <row r="106" spans="1:21" ht="14.25" hidden="1">
      <c r="A106" s="17">
        <v>42903.372337962966</v>
      </c>
      <c r="B106">
        <v>252742</v>
      </c>
      <c r="C106" t="s">
        <v>688</v>
      </c>
      <c r="D106" t="s">
        <v>689</v>
      </c>
      <c r="F106" s="15">
        <v>276</v>
      </c>
      <c r="G106" t="s">
        <v>34</v>
      </c>
      <c r="H106" t="s">
        <v>34</v>
      </c>
      <c r="I106" t="s">
        <v>61</v>
      </c>
      <c r="J106" t="s">
        <v>48</v>
      </c>
      <c r="K106" t="s">
        <v>62</v>
      </c>
      <c r="L106" t="s">
        <v>1522</v>
      </c>
      <c r="M106" t="s">
        <v>1523</v>
      </c>
      <c r="O106">
        <f>VLOOKUP(B106,HIS退!B:F,5,FALSE)</f>
        <v>-276</v>
      </c>
      <c r="P106" t="str">
        <f t="shared" si="3"/>
        <v/>
      </c>
      <c r="Q106" t="str">
        <f>VLOOKUP(B106,HIS退!B:I,8,FALSE)</f>
        <v>1</v>
      </c>
      <c r="R106" s="38">
        <f>VLOOKUP(C106,招行退!B:D,3,FALSE)</f>
        <v>276</v>
      </c>
      <c r="S106" t="str">
        <f t="shared" si="4"/>
        <v/>
      </c>
      <c r="T106" t="str">
        <f>VLOOKUP(C106,招行退!B:T,19,FALSE)</f>
        <v>P</v>
      </c>
      <c r="U106" s="17">
        <f t="shared" si="5"/>
        <v>42903.372337962966</v>
      </c>
    </row>
    <row r="107" spans="1:21" ht="14.25" hidden="1">
      <c r="A107" s="17">
        <v>42903.389421296299</v>
      </c>
      <c r="B107">
        <v>253450</v>
      </c>
      <c r="C107" t="s">
        <v>691</v>
      </c>
      <c r="D107" t="s">
        <v>111</v>
      </c>
      <c r="F107" s="15">
        <v>2000</v>
      </c>
      <c r="G107" t="s">
        <v>34</v>
      </c>
      <c r="H107" t="s">
        <v>34</v>
      </c>
      <c r="I107" t="s">
        <v>61</v>
      </c>
      <c r="J107" t="s">
        <v>48</v>
      </c>
      <c r="K107" t="s">
        <v>62</v>
      </c>
      <c r="L107" t="s">
        <v>1524</v>
      </c>
      <c r="M107" t="s">
        <v>1525</v>
      </c>
      <c r="O107">
        <f>VLOOKUP(B107,HIS退!B:F,5,FALSE)</f>
        <v>-2000</v>
      </c>
      <c r="P107" t="str">
        <f t="shared" si="3"/>
        <v/>
      </c>
      <c r="Q107" t="str">
        <f>VLOOKUP(B107,HIS退!B:I,8,FALSE)</f>
        <v>1</v>
      </c>
      <c r="R107" s="38">
        <f>VLOOKUP(C107,招行退!B:D,3,FALSE)</f>
        <v>2000</v>
      </c>
      <c r="S107" t="str">
        <f t="shared" si="4"/>
        <v/>
      </c>
      <c r="T107" t="str">
        <f>VLOOKUP(C107,招行退!B:T,19,FALSE)</f>
        <v>P</v>
      </c>
      <c r="U107" s="17">
        <f t="shared" si="5"/>
        <v>42903.389421296299</v>
      </c>
    </row>
    <row r="108" spans="1:21" ht="14.25" hidden="1">
      <c r="A108" s="17">
        <v>42903.398020833331</v>
      </c>
      <c r="B108">
        <v>253783</v>
      </c>
      <c r="C108" t="s">
        <v>692</v>
      </c>
      <c r="D108" t="s">
        <v>693</v>
      </c>
      <c r="F108" s="15">
        <v>500</v>
      </c>
      <c r="G108" t="s">
        <v>34</v>
      </c>
      <c r="H108" t="s">
        <v>34</v>
      </c>
      <c r="I108" t="s">
        <v>63</v>
      </c>
      <c r="J108" t="s">
        <v>2928</v>
      </c>
      <c r="K108" t="s">
        <v>62</v>
      </c>
      <c r="L108" t="s">
        <v>1526</v>
      </c>
      <c r="M108" t="s">
        <v>1527</v>
      </c>
      <c r="O108">
        <f>VLOOKUP(B108,HIS退!B:F,5,FALSE)</f>
        <v>-500</v>
      </c>
      <c r="P108" t="str">
        <f t="shared" si="3"/>
        <v/>
      </c>
      <c r="Q108" t="str">
        <f>VLOOKUP(B108,HIS退!B:I,8,FALSE)</f>
        <v>9</v>
      </c>
      <c r="R108" s="38">
        <f>VLOOKUP(C108,招行退!B:D,3,FALSE)</f>
        <v>500</v>
      </c>
      <c r="S108" t="str">
        <f t="shared" si="4"/>
        <v/>
      </c>
      <c r="T108" t="str">
        <f>VLOOKUP(C108,招行退!B:T,19,FALSE)</f>
        <v>R</v>
      </c>
      <c r="U108" s="17">
        <f t="shared" si="5"/>
        <v>42903.398020833331</v>
      </c>
    </row>
    <row r="109" spans="1:21" ht="14.25" hidden="1">
      <c r="A109" s="17">
        <v>42903.402256944442</v>
      </c>
      <c r="B109">
        <v>253962</v>
      </c>
      <c r="C109" t="s">
        <v>695</v>
      </c>
      <c r="D109" t="s">
        <v>696</v>
      </c>
      <c r="F109" s="15">
        <v>832</v>
      </c>
      <c r="G109" t="s">
        <v>34</v>
      </c>
      <c r="H109" t="s">
        <v>34</v>
      </c>
      <c r="I109" t="s">
        <v>61</v>
      </c>
      <c r="J109" t="s">
        <v>48</v>
      </c>
      <c r="K109" t="s">
        <v>62</v>
      </c>
      <c r="L109" t="s">
        <v>1528</v>
      </c>
      <c r="M109" t="s">
        <v>1529</v>
      </c>
      <c r="O109">
        <f>VLOOKUP(B109,HIS退!B:F,5,FALSE)</f>
        <v>-832</v>
      </c>
      <c r="P109" t="str">
        <f t="shared" si="3"/>
        <v/>
      </c>
      <c r="Q109" t="str">
        <f>VLOOKUP(B109,HIS退!B:I,8,FALSE)</f>
        <v>1</v>
      </c>
      <c r="R109" s="38">
        <f>VLOOKUP(C109,招行退!B:D,3,FALSE)</f>
        <v>832</v>
      </c>
      <c r="S109" t="str">
        <f t="shared" si="4"/>
        <v/>
      </c>
      <c r="T109" t="str">
        <f>VLOOKUP(C109,招行退!B:T,19,FALSE)</f>
        <v>P</v>
      </c>
      <c r="U109" s="17">
        <f t="shared" si="5"/>
        <v>42903.402256944442</v>
      </c>
    </row>
    <row r="110" spans="1:21" ht="14.25" hidden="1">
      <c r="A110" s="17">
        <v>42903.404664351852</v>
      </c>
      <c r="B110">
        <v>254064</v>
      </c>
      <c r="C110" t="s">
        <v>698</v>
      </c>
      <c r="D110" t="s">
        <v>699</v>
      </c>
      <c r="F110" s="15">
        <v>500</v>
      </c>
      <c r="G110" t="s">
        <v>34</v>
      </c>
      <c r="H110" t="s">
        <v>34</v>
      </c>
      <c r="I110" t="s">
        <v>61</v>
      </c>
      <c r="J110" t="s">
        <v>48</v>
      </c>
      <c r="K110" t="s">
        <v>62</v>
      </c>
      <c r="L110" t="s">
        <v>1530</v>
      </c>
      <c r="M110" t="s">
        <v>1531</v>
      </c>
      <c r="O110">
        <f>VLOOKUP(B110,HIS退!B:F,5,FALSE)</f>
        <v>-500</v>
      </c>
      <c r="P110" t="str">
        <f t="shared" si="3"/>
        <v/>
      </c>
      <c r="Q110" t="str">
        <f>VLOOKUP(B110,HIS退!B:I,8,FALSE)</f>
        <v>1</v>
      </c>
      <c r="R110" s="38">
        <f>VLOOKUP(C110,招行退!B:D,3,FALSE)</f>
        <v>500</v>
      </c>
      <c r="S110" t="str">
        <f t="shared" si="4"/>
        <v/>
      </c>
      <c r="T110" t="str">
        <f>VLOOKUP(C110,招行退!B:T,19,FALSE)</f>
        <v>P</v>
      </c>
      <c r="U110" s="17">
        <f t="shared" si="5"/>
        <v>42903.404664351852</v>
      </c>
    </row>
    <row r="111" spans="1:21" ht="14.25" hidden="1">
      <c r="A111" s="17">
        <v>42903.406678240739</v>
      </c>
      <c r="B111">
        <v>254140</v>
      </c>
      <c r="C111" t="s">
        <v>701</v>
      </c>
      <c r="D111" t="s">
        <v>702</v>
      </c>
      <c r="F111" s="15">
        <v>794</v>
      </c>
      <c r="G111" t="s">
        <v>34</v>
      </c>
      <c r="H111" t="s">
        <v>34</v>
      </c>
      <c r="I111" t="s">
        <v>61</v>
      </c>
      <c r="J111" t="s">
        <v>48</v>
      </c>
      <c r="K111" t="s">
        <v>62</v>
      </c>
      <c r="L111" t="s">
        <v>1532</v>
      </c>
      <c r="M111" t="s">
        <v>1533</v>
      </c>
      <c r="O111">
        <f>VLOOKUP(B111,HIS退!B:F,5,FALSE)</f>
        <v>-794</v>
      </c>
      <c r="P111" t="str">
        <f t="shared" si="3"/>
        <v/>
      </c>
      <c r="Q111" t="str">
        <f>VLOOKUP(B111,HIS退!B:I,8,FALSE)</f>
        <v>1</v>
      </c>
      <c r="R111" s="38">
        <f>VLOOKUP(C111,招行退!B:D,3,FALSE)</f>
        <v>794</v>
      </c>
      <c r="S111" t="str">
        <f t="shared" si="4"/>
        <v/>
      </c>
      <c r="T111" t="str">
        <f>VLOOKUP(C111,招行退!B:T,19,FALSE)</f>
        <v>P</v>
      </c>
      <c r="U111" s="17">
        <f t="shared" si="5"/>
        <v>42903.406678240739</v>
      </c>
    </row>
    <row r="112" spans="1:21" ht="14.25" hidden="1">
      <c r="A112" s="17">
        <v>42903.409699074073</v>
      </c>
      <c r="B112">
        <v>254253</v>
      </c>
      <c r="C112" t="s">
        <v>704</v>
      </c>
      <c r="D112" t="s">
        <v>705</v>
      </c>
      <c r="F112" s="15">
        <v>4000</v>
      </c>
      <c r="G112" t="s">
        <v>34</v>
      </c>
      <c r="H112" t="s">
        <v>34</v>
      </c>
      <c r="I112" t="s">
        <v>61</v>
      </c>
      <c r="J112" t="s">
        <v>48</v>
      </c>
      <c r="K112" t="s">
        <v>62</v>
      </c>
      <c r="L112" t="s">
        <v>1534</v>
      </c>
      <c r="M112" t="s">
        <v>1535</v>
      </c>
      <c r="O112">
        <f>VLOOKUP(B112,HIS退!B:F,5,FALSE)</f>
        <v>-4000</v>
      </c>
      <c r="P112" t="str">
        <f t="shared" si="3"/>
        <v/>
      </c>
      <c r="Q112" t="str">
        <f>VLOOKUP(B112,HIS退!B:I,8,FALSE)</f>
        <v>1</v>
      </c>
      <c r="R112" s="38">
        <f>VLOOKUP(C112,招行退!B:D,3,FALSE)</f>
        <v>4000</v>
      </c>
      <c r="S112" t="str">
        <f t="shared" si="4"/>
        <v/>
      </c>
      <c r="T112" t="str">
        <f>VLOOKUP(C112,招行退!B:T,19,FALSE)</f>
        <v>P</v>
      </c>
      <c r="U112" s="17">
        <f t="shared" si="5"/>
        <v>42903.409699074073</v>
      </c>
    </row>
    <row r="113" spans="1:21" ht="14.25" hidden="1">
      <c r="A113" s="17">
        <v>42903.41064814815</v>
      </c>
      <c r="B113">
        <v>254281</v>
      </c>
      <c r="C113" t="s">
        <v>707</v>
      </c>
      <c r="D113" t="s">
        <v>708</v>
      </c>
      <c r="F113" s="15">
        <v>164</v>
      </c>
      <c r="G113" t="s">
        <v>34</v>
      </c>
      <c r="H113" t="s">
        <v>34</v>
      </c>
      <c r="I113" t="s">
        <v>63</v>
      </c>
      <c r="J113" t="s">
        <v>2928</v>
      </c>
      <c r="K113" t="s">
        <v>62</v>
      </c>
      <c r="L113" t="s">
        <v>1536</v>
      </c>
      <c r="M113" t="s">
        <v>1537</v>
      </c>
      <c r="O113">
        <f>VLOOKUP(B113,HIS退!B:F,5,FALSE)</f>
        <v>-164</v>
      </c>
      <c r="P113" t="str">
        <f t="shared" si="3"/>
        <v/>
      </c>
      <c r="Q113" t="str">
        <f>VLOOKUP(B113,HIS退!B:I,8,FALSE)</f>
        <v>9</v>
      </c>
      <c r="R113" s="38">
        <f>VLOOKUP(C113,招行退!B:D,3,FALSE)</f>
        <v>164</v>
      </c>
      <c r="S113" t="str">
        <f t="shared" si="4"/>
        <v/>
      </c>
      <c r="T113" t="str">
        <f>VLOOKUP(C113,招行退!B:T,19,FALSE)</f>
        <v>R</v>
      </c>
      <c r="U113" s="17">
        <f t="shared" si="5"/>
        <v>42903.41064814815</v>
      </c>
    </row>
    <row r="114" spans="1:21" ht="14.25" hidden="1">
      <c r="A114" s="17">
        <v>42903.416412037041</v>
      </c>
      <c r="B114">
        <v>254543</v>
      </c>
      <c r="C114" t="s">
        <v>710</v>
      </c>
      <c r="D114" t="s">
        <v>711</v>
      </c>
      <c r="F114" s="15">
        <v>830</v>
      </c>
      <c r="G114" t="s">
        <v>34</v>
      </c>
      <c r="H114" t="s">
        <v>34</v>
      </c>
      <c r="I114" t="s">
        <v>61</v>
      </c>
      <c r="J114" t="s">
        <v>48</v>
      </c>
      <c r="K114" t="s">
        <v>62</v>
      </c>
      <c r="L114" t="s">
        <v>1538</v>
      </c>
      <c r="M114" t="s">
        <v>1539</v>
      </c>
      <c r="O114">
        <f>VLOOKUP(B114,HIS退!B:F,5,FALSE)</f>
        <v>-830</v>
      </c>
      <c r="P114" t="str">
        <f t="shared" si="3"/>
        <v/>
      </c>
      <c r="Q114" t="str">
        <f>VLOOKUP(B114,HIS退!B:I,8,FALSE)</f>
        <v>1</v>
      </c>
      <c r="R114" s="38">
        <f>VLOOKUP(C114,招行退!B:D,3,FALSE)</f>
        <v>830</v>
      </c>
      <c r="S114" t="str">
        <f t="shared" si="4"/>
        <v/>
      </c>
      <c r="T114" t="str">
        <f>VLOOKUP(C114,招行退!B:T,19,FALSE)</f>
        <v>P</v>
      </c>
      <c r="U114" s="17">
        <f t="shared" si="5"/>
        <v>42903.416412037041</v>
      </c>
    </row>
    <row r="115" spans="1:21" ht="14.25" hidden="1">
      <c r="A115" s="17">
        <v>42903.431458333333</v>
      </c>
      <c r="B115">
        <v>255058</v>
      </c>
      <c r="C115" t="s">
        <v>713</v>
      </c>
      <c r="D115" t="s">
        <v>714</v>
      </c>
      <c r="F115" s="15">
        <v>1200</v>
      </c>
      <c r="G115" t="s">
        <v>34</v>
      </c>
      <c r="H115" t="s">
        <v>34</v>
      </c>
      <c r="I115" t="s">
        <v>61</v>
      </c>
      <c r="J115" t="s">
        <v>48</v>
      </c>
      <c r="K115" t="s">
        <v>62</v>
      </c>
      <c r="L115" t="s">
        <v>1540</v>
      </c>
      <c r="M115" t="s">
        <v>1541</v>
      </c>
      <c r="O115">
        <f>VLOOKUP(B115,HIS退!B:F,5,FALSE)</f>
        <v>-1200</v>
      </c>
      <c r="P115" t="str">
        <f t="shared" si="3"/>
        <v/>
      </c>
      <c r="Q115" t="str">
        <f>VLOOKUP(B115,HIS退!B:I,8,FALSE)</f>
        <v>1</v>
      </c>
      <c r="R115" s="38">
        <f>VLOOKUP(C115,招行退!B:D,3,FALSE)</f>
        <v>1200</v>
      </c>
      <c r="S115" t="str">
        <f t="shared" si="4"/>
        <v/>
      </c>
      <c r="T115" t="str">
        <f>VLOOKUP(C115,招行退!B:T,19,FALSE)</f>
        <v>P</v>
      </c>
      <c r="U115" s="17">
        <f t="shared" si="5"/>
        <v>42903.431458333333</v>
      </c>
    </row>
    <row r="116" spans="1:21" ht="14.25" hidden="1">
      <c r="A116" s="17">
        <v>42903.442106481481</v>
      </c>
      <c r="B116">
        <v>255400</v>
      </c>
      <c r="C116" t="s">
        <v>716</v>
      </c>
      <c r="D116" t="s">
        <v>486</v>
      </c>
      <c r="F116" s="15">
        <v>609</v>
      </c>
      <c r="G116" t="s">
        <v>34</v>
      </c>
      <c r="H116" t="s">
        <v>34</v>
      </c>
      <c r="I116" t="s">
        <v>61</v>
      </c>
      <c r="J116" t="s">
        <v>48</v>
      </c>
      <c r="K116" t="s">
        <v>62</v>
      </c>
      <c r="L116" t="s">
        <v>1542</v>
      </c>
      <c r="M116" t="s">
        <v>1543</v>
      </c>
      <c r="O116">
        <f>VLOOKUP(B116,HIS退!B:F,5,FALSE)</f>
        <v>-609</v>
      </c>
      <c r="P116" t="str">
        <f t="shared" si="3"/>
        <v/>
      </c>
      <c r="Q116" t="str">
        <f>VLOOKUP(B116,HIS退!B:I,8,FALSE)</f>
        <v>1</v>
      </c>
      <c r="R116" s="38">
        <f>VLOOKUP(C116,招行退!B:D,3,FALSE)</f>
        <v>609</v>
      </c>
      <c r="S116" t="str">
        <f t="shared" si="4"/>
        <v/>
      </c>
      <c r="T116" t="str">
        <f>VLOOKUP(C116,招行退!B:T,19,FALSE)</f>
        <v>P</v>
      </c>
      <c r="U116" s="17">
        <f t="shared" si="5"/>
        <v>42903.442106481481</v>
      </c>
    </row>
    <row r="117" spans="1:21" s="40" customFormat="1" ht="14.25" hidden="1">
      <c r="A117" s="17">
        <v>42903.456631944442</v>
      </c>
      <c r="B117">
        <v>255899</v>
      </c>
      <c r="C117" t="s">
        <v>717</v>
      </c>
      <c r="D117" t="s">
        <v>718</v>
      </c>
      <c r="E117"/>
      <c r="F117" s="15">
        <v>194</v>
      </c>
      <c r="G117" t="s">
        <v>34</v>
      </c>
      <c r="H117" t="s">
        <v>34</v>
      </c>
      <c r="I117" t="s">
        <v>63</v>
      </c>
      <c r="J117" t="s">
        <v>2928</v>
      </c>
      <c r="K117" t="s">
        <v>62</v>
      </c>
      <c r="L117" t="s">
        <v>1544</v>
      </c>
      <c r="M117" t="s">
        <v>1545</v>
      </c>
      <c r="N117"/>
      <c r="O117">
        <f>VLOOKUP(B117,HIS退!B:F,5,FALSE)</f>
        <v>-194</v>
      </c>
      <c r="P117" t="str">
        <f t="shared" si="3"/>
        <v/>
      </c>
      <c r="Q117" t="str">
        <f>VLOOKUP(B117,HIS退!B:I,8,FALSE)</f>
        <v>9</v>
      </c>
      <c r="R117" s="38">
        <f>VLOOKUP(C117,招行退!B:D,3,FALSE)</f>
        <v>194</v>
      </c>
      <c r="S117" t="str">
        <f t="shared" si="4"/>
        <v/>
      </c>
      <c r="T117" t="str">
        <f>VLOOKUP(C117,招行退!B:T,19,FALSE)</f>
        <v>R</v>
      </c>
      <c r="U117" s="17">
        <f t="shared" si="5"/>
        <v>42903.456631944442</v>
      </c>
    </row>
    <row r="118" spans="1:21" ht="14.25" hidden="1">
      <c r="A118" s="17">
        <v>42903.457476851851</v>
      </c>
      <c r="B118">
        <v>255916</v>
      </c>
      <c r="C118" t="s">
        <v>720</v>
      </c>
      <c r="D118" t="s">
        <v>721</v>
      </c>
      <c r="F118" s="15">
        <v>500</v>
      </c>
      <c r="G118" t="s">
        <v>34</v>
      </c>
      <c r="H118" t="s">
        <v>34</v>
      </c>
      <c r="I118" t="s">
        <v>61</v>
      </c>
      <c r="J118" t="s">
        <v>48</v>
      </c>
      <c r="K118" t="s">
        <v>62</v>
      </c>
      <c r="L118" t="s">
        <v>1546</v>
      </c>
      <c r="M118" t="s">
        <v>1547</v>
      </c>
      <c r="O118">
        <f>VLOOKUP(B118,HIS退!B:F,5,FALSE)</f>
        <v>-500</v>
      </c>
      <c r="P118" t="str">
        <f t="shared" si="3"/>
        <v/>
      </c>
      <c r="Q118" t="str">
        <f>VLOOKUP(B118,HIS退!B:I,8,FALSE)</f>
        <v>1</v>
      </c>
      <c r="R118" s="38">
        <f>VLOOKUP(C118,招行退!B:D,3,FALSE)</f>
        <v>500</v>
      </c>
      <c r="S118" t="str">
        <f t="shared" si="4"/>
        <v/>
      </c>
      <c r="T118" t="str">
        <f>VLOOKUP(C118,招行退!B:T,19,FALSE)</f>
        <v>P</v>
      </c>
      <c r="U118" s="17">
        <f t="shared" si="5"/>
        <v>42903.457476851851</v>
      </c>
    </row>
    <row r="119" spans="1:21" ht="14.25" hidden="1">
      <c r="A119" s="17">
        <v>42903.463217592594</v>
      </c>
      <c r="B119">
        <v>256099</v>
      </c>
      <c r="C119" t="s">
        <v>723</v>
      </c>
      <c r="D119" t="s">
        <v>724</v>
      </c>
      <c r="F119" s="15">
        <v>396</v>
      </c>
      <c r="G119" t="s">
        <v>34</v>
      </c>
      <c r="H119" t="s">
        <v>34</v>
      </c>
      <c r="I119" t="s">
        <v>61</v>
      </c>
      <c r="J119" t="s">
        <v>48</v>
      </c>
      <c r="K119" t="s">
        <v>62</v>
      </c>
      <c r="L119" t="s">
        <v>1548</v>
      </c>
      <c r="M119" t="s">
        <v>1549</v>
      </c>
      <c r="O119">
        <f>VLOOKUP(B119,HIS退!B:F,5,FALSE)</f>
        <v>-396</v>
      </c>
      <c r="P119" t="str">
        <f t="shared" si="3"/>
        <v/>
      </c>
      <c r="Q119" t="str">
        <f>VLOOKUP(B119,HIS退!B:I,8,FALSE)</f>
        <v>1</v>
      </c>
      <c r="R119" s="38">
        <f>VLOOKUP(C119,招行退!B:D,3,FALSE)</f>
        <v>396</v>
      </c>
      <c r="S119" t="str">
        <f t="shared" si="4"/>
        <v/>
      </c>
      <c r="T119" t="str">
        <f>VLOOKUP(C119,招行退!B:T,19,FALSE)</f>
        <v>P</v>
      </c>
      <c r="U119" s="17">
        <f t="shared" si="5"/>
        <v>42903.463217592594</v>
      </c>
    </row>
    <row r="120" spans="1:21" ht="14.25" hidden="1">
      <c r="A120" s="17">
        <v>42903.46738425926</v>
      </c>
      <c r="B120">
        <v>256226</v>
      </c>
      <c r="C120" t="s">
        <v>726</v>
      </c>
      <c r="D120" t="s">
        <v>727</v>
      </c>
      <c r="F120" s="15">
        <v>731</v>
      </c>
      <c r="G120" t="s">
        <v>34</v>
      </c>
      <c r="H120" t="s">
        <v>34</v>
      </c>
      <c r="I120" t="s">
        <v>61</v>
      </c>
      <c r="J120" t="s">
        <v>48</v>
      </c>
      <c r="K120" t="s">
        <v>62</v>
      </c>
      <c r="L120" t="s">
        <v>1550</v>
      </c>
      <c r="M120" t="s">
        <v>1551</v>
      </c>
      <c r="O120">
        <f>VLOOKUP(B120,HIS退!B:F,5,FALSE)</f>
        <v>-731</v>
      </c>
      <c r="P120" t="str">
        <f t="shared" si="3"/>
        <v/>
      </c>
      <c r="Q120" t="str">
        <f>VLOOKUP(B120,HIS退!B:I,8,FALSE)</f>
        <v>1</v>
      </c>
      <c r="R120" s="38">
        <f>VLOOKUP(C120,招行退!B:D,3,FALSE)</f>
        <v>731</v>
      </c>
      <c r="S120" t="str">
        <f t="shared" si="4"/>
        <v/>
      </c>
      <c r="T120" t="str">
        <f>VLOOKUP(C120,招行退!B:T,19,FALSE)</f>
        <v>P</v>
      </c>
      <c r="U120" s="17">
        <f t="shared" si="5"/>
        <v>42903.46738425926</v>
      </c>
    </row>
    <row r="121" spans="1:21" ht="14.25" hidden="1">
      <c r="A121" s="17">
        <v>42903.468923611108</v>
      </c>
      <c r="B121">
        <v>256256</v>
      </c>
      <c r="C121" t="s">
        <v>729</v>
      </c>
      <c r="D121" t="s">
        <v>730</v>
      </c>
      <c r="F121" s="15">
        <v>500</v>
      </c>
      <c r="G121" t="s">
        <v>34</v>
      </c>
      <c r="H121" t="s">
        <v>34</v>
      </c>
      <c r="I121" t="s">
        <v>61</v>
      </c>
      <c r="J121" t="s">
        <v>48</v>
      </c>
      <c r="K121" t="s">
        <v>62</v>
      </c>
      <c r="L121" t="s">
        <v>1552</v>
      </c>
      <c r="M121" t="s">
        <v>1553</v>
      </c>
      <c r="O121">
        <f>VLOOKUP(B121,HIS退!B:F,5,FALSE)</f>
        <v>-500</v>
      </c>
      <c r="P121" t="str">
        <f t="shared" si="3"/>
        <v/>
      </c>
      <c r="Q121" t="str">
        <f>VLOOKUP(B121,HIS退!B:I,8,FALSE)</f>
        <v>1</v>
      </c>
      <c r="R121" s="38">
        <f>VLOOKUP(C121,招行退!B:D,3,FALSE)</f>
        <v>500</v>
      </c>
      <c r="S121" t="str">
        <f t="shared" si="4"/>
        <v/>
      </c>
      <c r="T121" t="str">
        <f>VLOOKUP(C121,招行退!B:T,19,FALSE)</f>
        <v>P</v>
      </c>
      <c r="U121" s="17">
        <f t="shared" si="5"/>
        <v>42903.468923611108</v>
      </c>
    </row>
    <row r="122" spans="1:21" ht="14.25" hidden="1">
      <c r="A122" s="17">
        <v>42903.480439814812</v>
      </c>
      <c r="B122">
        <v>256551</v>
      </c>
      <c r="C122" t="s">
        <v>732</v>
      </c>
      <c r="D122" t="s">
        <v>733</v>
      </c>
      <c r="F122" s="15">
        <v>300</v>
      </c>
      <c r="G122" t="s">
        <v>34</v>
      </c>
      <c r="H122" t="s">
        <v>34</v>
      </c>
      <c r="I122" t="s">
        <v>63</v>
      </c>
      <c r="J122" t="s">
        <v>2928</v>
      </c>
      <c r="K122" t="s">
        <v>62</v>
      </c>
      <c r="L122" t="s">
        <v>1554</v>
      </c>
      <c r="M122" t="s">
        <v>1555</v>
      </c>
      <c r="O122">
        <f>VLOOKUP(B122,HIS退!B:F,5,FALSE)</f>
        <v>-300</v>
      </c>
      <c r="P122" t="str">
        <f t="shared" si="3"/>
        <v/>
      </c>
      <c r="Q122" t="str">
        <f>VLOOKUP(B122,HIS退!B:I,8,FALSE)</f>
        <v>9</v>
      </c>
      <c r="R122" s="38">
        <f>VLOOKUP(C122,招行退!B:D,3,FALSE)</f>
        <v>300</v>
      </c>
      <c r="S122" t="str">
        <f t="shared" si="4"/>
        <v/>
      </c>
      <c r="T122" t="str">
        <f>VLOOKUP(C122,招行退!B:T,19,FALSE)</f>
        <v>R</v>
      </c>
      <c r="U122" s="17">
        <f t="shared" si="5"/>
        <v>42903.480439814812</v>
      </c>
    </row>
    <row r="123" spans="1:21" ht="14.25" hidden="1">
      <c r="A123" s="17">
        <v>42903.485625000001</v>
      </c>
      <c r="B123">
        <v>256678</v>
      </c>
      <c r="C123" t="s">
        <v>735</v>
      </c>
      <c r="D123" t="s">
        <v>736</v>
      </c>
      <c r="F123" s="15">
        <v>107</v>
      </c>
      <c r="G123" t="s">
        <v>34</v>
      </c>
      <c r="H123" t="s">
        <v>34</v>
      </c>
      <c r="I123" t="s">
        <v>63</v>
      </c>
      <c r="J123" t="s">
        <v>2928</v>
      </c>
      <c r="K123" t="s">
        <v>62</v>
      </c>
      <c r="L123" t="s">
        <v>1556</v>
      </c>
      <c r="M123" t="s">
        <v>1557</v>
      </c>
      <c r="O123">
        <f>VLOOKUP(B123,HIS退!B:F,5,FALSE)</f>
        <v>-107</v>
      </c>
      <c r="P123" t="str">
        <f t="shared" si="3"/>
        <v/>
      </c>
      <c r="Q123" t="str">
        <f>VLOOKUP(B123,HIS退!B:I,8,FALSE)</f>
        <v>9</v>
      </c>
      <c r="R123" s="38">
        <f>VLOOKUP(C123,招行退!B:D,3,FALSE)</f>
        <v>107</v>
      </c>
      <c r="S123" t="str">
        <f t="shared" si="4"/>
        <v/>
      </c>
      <c r="T123" t="str">
        <f>VLOOKUP(C123,招行退!B:T,19,FALSE)</f>
        <v>R</v>
      </c>
      <c r="U123" s="17">
        <f t="shared" si="5"/>
        <v>42903.485625000001</v>
      </c>
    </row>
    <row r="124" spans="1:21" ht="14.25" hidden="1">
      <c r="A124" s="17">
        <v>42903.485902777778</v>
      </c>
      <c r="B124">
        <v>256690</v>
      </c>
      <c r="C124" t="s">
        <v>738</v>
      </c>
      <c r="D124" t="s">
        <v>739</v>
      </c>
      <c r="F124" s="15">
        <v>3000</v>
      </c>
      <c r="G124" t="s">
        <v>34</v>
      </c>
      <c r="H124" t="s">
        <v>34</v>
      </c>
      <c r="I124" t="s">
        <v>61</v>
      </c>
      <c r="J124" t="s">
        <v>48</v>
      </c>
      <c r="K124" t="s">
        <v>62</v>
      </c>
      <c r="L124" t="s">
        <v>1558</v>
      </c>
      <c r="M124" t="s">
        <v>1559</v>
      </c>
      <c r="O124">
        <f>VLOOKUP(B124,HIS退!B:F,5,FALSE)</f>
        <v>-3000</v>
      </c>
      <c r="P124" t="str">
        <f t="shared" si="3"/>
        <v/>
      </c>
      <c r="Q124" t="str">
        <f>VLOOKUP(B124,HIS退!B:I,8,FALSE)</f>
        <v>1</v>
      </c>
      <c r="R124" s="38">
        <f>VLOOKUP(C124,招行退!B:D,3,FALSE)</f>
        <v>3000</v>
      </c>
      <c r="S124" t="str">
        <f t="shared" si="4"/>
        <v/>
      </c>
      <c r="T124" t="str">
        <f>VLOOKUP(C124,招行退!B:T,19,FALSE)</f>
        <v>P</v>
      </c>
      <c r="U124" s="17">
        <f t="shared" si="5"/>
        <v>42903.485902777778</v>
      </c>
    </row>
    <row r="125" spans="1:21" ht="14.25" hidden="1">
      <c r="A125" s="17">
        <v>42903.486284722225</v>
      </c>
      <c r="B125">
        <v>256697</v>
      </c>
      <c r="C125" t="s">
        <v>741</v>
      </c>
      <c r="D125" t="s">
        <v>742</v>
      </c>
      <c r="F125" s="15">
        <v>104</v>
      </c>
      <c r="G125" t="s">
        <v>34</v>
      </c>
      <c r="H125" t="s">
        <v>34</v>
      </c>
      <c r="I125" t="s">
        <v>61</v>
      </c>
      <c r="J125" t="s">
        <v>48</v>
      </c>
      <c r="K125" t="s">
        <v>62</v>
      </c>
      <c r="L125" t="s">
        <v>1560</v>
      </c>
      <c r="M125" t="s">
        <v>1561</v>
      </c>
      <c r="O125">
        <f>VLOOKUP(B125,HIS退!B:F,5,FALSE)</f>
        <v>-104</v>
      </c>
      <c r="P125" t="str">
        <f t="shared" si="3"/>
        <v/>
      </c>
      <c r="Q125" t="str">
        <f>VLOOKUP(B125,HIS退!B:I,8,FALSE)</f>
        <v>1</v>
      </c>
      <c r="R125" s="38">
        <f>VLOOKUP(C125,招行退!B:D,3,FALSE)</f>
        <v>104</v>
      </c>
      <c r="S125" t="str">
        <f t="shared" si="4"/>
        <v/>
      </c>
      <c r="T125" t="str">
        <f>VLOOKUP(C125,招行退!B:T,19,FALSE)</f>
        <v>P</v>
      </c>
      <c r="U125" s="17">
        <f t="shared" si="5"/>
        <v>42903.486284722225</v>
      </c>
    </row>
    <row r="126" spans="1:21" ht="14.25" hidden="1">
      <c r="A126" s="17">
        <v>42903.487430555557</v>
      </c>
      <c r="B126">
        <v>256720</v>
      </c>
      <c r="C126" t="s">
        <v>744</v>
      </c>
      <c r="D126" t="s">
        <v>745</v>
      </c>
      <c r="F126" s="15">
        <v>800</v>
      </c>
      <c r="G126" t="s">
        <v>34</v>
      </c>
      <c r="H126" t="s">
        <v>34</v>
      </c>
      <c r="I126" t="s">
        <v>61</v>
      </c>
      <c r="J126" t="s">
        <v>48</v>
      </c>
      <c r="K126" t="s">
        <v>62</v>
      </c>
      <c r="L126" t="s">
        <v>1562</v>
      </c>
      <c r="M126" t="s">
        <v>1563</v>
      </c>
      <c r="O126">
        <f>VLOOKUP(B126,HIS退!B:F,5,FALSE)</f>
        <v>-800</v>
      </c>
      <c r="P126" t="str">
        <f t="shared" si="3"/>
        <v/>
      </c>
      <c r="Q126" t="str">
        <f>VLOOKUP(B126,HIS退!B:I,8,FALSE)</f>
        <v>1</v>
      </c>
      <c r="R126" s="38">
        <f>VLOOKUP(C126,招行退!B:D,3,FALSE)</f>
        <v>800</v>
      </c>
      <c r="S126" t="str">
        <f t="shared" si="4"/>
        <v/>
      </c>
      <c r="T126" t="str">
        <f>VLOOKUP(C126,招行退!B:T,19,FALSE)</f>
        <v>P</v>
      </c>
      <c r="U126" s="17">
        <f t="shared" si="5"/>
        <v>42903.487430555557</v>
      </c>
    </row>
    <row r="127" spans="1:21" ht="14.25" hidden="1">
      <c r="A127" s="17">
        <v>42903.499537037038</v>
      </c>
      <c r="B127">
        <v>256922</v>
      </c>
      <c r="C127" t="s">
        <v>747</v>
      </c>
      <c r="D127" t="s">
        <v>748</v>
      </c>
      <c r="F127" s="15">
        <v>342</v>
      </c>
      <c r="G127" t="s">
        <v>34</v>
      </c>
      <c r="H127" t="s">
        <v>34</v>
      </c>
      <c r="I127" t="s">
        <v>61</v>
      </c>
      <c r="J127" t="s">
        <v>48</v>
      </c>
      <c r="K127" t="s">
        <v>62</v>
      </c>
      <c r="L127" t="s">
        <v>1564</v>
      </c>
      <c r="M127" t="s">
        <v>1565</v>
      </c>
      <c r="O127">
        <f>VLOOKUP(B127,HIS退!B:F,5,FALSE)</f>
        <v>-342</v>
      </c>
      <c r="P127" t="str">
        <f t="shared" si="3"/>
        <v/>
      </c>
      <c r="Q127" t="str">
        <f>VLOOKUP(B127,HIS退!B:I,8,FALSE)</f>
        <v>1</v>
      </c>
      <c r="R127" s="38">
        <f>VLOOKUP(C127,招行退!B:D,3,FALSE)</f>
        <v>342</v>
      </c>
      <c r="S127" t="str">
        <f t="shared" si="4"/>
        <v/>
      </c>
      <c r="T127" t="str">
        <f>VLOOKUP(C127,招行退!B:T,19,FALSE)</f>
        <v>P</v>
      </c>
      <c r="U127" s="17">
        <f t="shared" si="5"/>
        <v>42903.499537037038</v>
      </c>
    </row>
    <row r="128" spans="1:21" ht="14.25" hidden="1">
      <c r="A128" s="17">
        <v>42903.507175925923</v>
      </c>
      <c r="B128">
        <v>257022</v>
      </c>
      <c r="C128" t="s">
        <v>750</v>
      </c>
      <c r="D128" t="s">
        <v>751</v>
      </c>
      <c r="F128" s="15">
        <v>350</v>
      </c>
      <c r="G128" t="s">
        <v>34</v>
      </c>
      <c r="H128" t="s">
        <v>34</v>
      </c>
      <c r="I128" t="s">
        <v>61</v>
      </c>
      <c r="J128" t="s">
        <v>48</v>
      </c>
      <c r="K128" t="s">
        <v>62</v>
      </c>
      <c r="L128" t="s">
        <v>1566</v>
      </c>
      <c r="M128" t="s">
        <v>1567</v>
      </c>
      <c r="O128">
        <f>VLOOKUP(B128,HIS退!B:F,5,FALSE)</f>
        <v>-350</v>
      </c>
      <c r="P128" t="str">
        <f t="shared" si="3"/>
        <v/>
      </c>
      <c r="Q128" t="str">
        <f>VLOOKUP(B128,HIS退!B:I,8,FALSE)</f>
        <v>1</v>
      </c>
      <c r="R128" s="38">
        <f>VLOOKUP(C128,招行退!B:D,3,FALSE)</f>
        <v>350</v>
      </c>
      <c r="S128" t="str">
        <f t="shared" si="4"/>
        <v/>
      </c>
      <c r="T128" t="str">
        <f>VLOOKUP(C128,招行退!B:T,19,FALSE)</f>
        <v>P</v>
      </c>
      <c r="U128" s="17">
        <f t="shared" si="5"/>
        <v>42903.507175925923</v>
      </c>
    </row>
    <row r="129" spans="1:21" ht="14.25" hidden="1">
      <c r="A129" s="17">
        <v>42903.526608796295</v>
      </c>
      <c r="B129">
        <v>257205</v>
      </c>
      <c r="C129" t="s">
        <v>753</v>
      </c>
      <c r="D129" t="s">
        <v>349</v>
      </c>
      <c r="F129" s="15">
        <v>3900</v>
      </c>
      <c r="G129" t="s">
        <v>34</v>
      </c>
      <c r="H129" t="s">
        <v>34</v>
      </c>
      <c r="I129" t="s">
        <v>61</v>
      </c>
      <c r="J129" t="s">
        <v>48</v>
      </c>
      <c r="K129" t="s">
        <v>62</v>
      </c>
      <c r="L129" t="s">
        <v>1568</v>
      </c>
      <c r="M129" t="s">
        <v>1569</v>
      </c>
      <c r="O129">
        <f>VLOOKUP(B129,HIS退!B:F,5,FALSE)</f>
        <v>-3900</v>
      </c>
      <c r="P129" t="str">
        <f t="shared" si="3"/>
        <v/>
      </c>
      <c r="Q129" t="str">
        <f>VLOOKUP(B129,HIS退!B:I,8,FALSE)</f>
        <v>1</v>
      </c>
      <c r="R129" s="38">
        <f>VLOOKUP(C129,招行退!B:D,3,FALSE)</f>
        <v>3900</v>
      </c>
      <c r="S129" t="str">
        <f t="shared" si="4"/>
        <v/>
      </c>
      <c r="T129" t="str">
        <f>VLOOKUP(C129,招行退!B:T,19,FALSE)</f>
        <v>P</v>
      </c>
      <c r="U129" s="17">
        <f t="shared" si="5"/>
        <v>42903.526608796295</v>
      </c>
    </row>
    <row r="130" spans="1:21" ht="14.25" hidden="1">
      <c r="A130" s="17">
        <v>42903.56287037037</v>
      </c>
      <c r="B130">
        <v>257358</v>
      </c>
      <c r="C130" t="s">
        <v>754</v>
      </c>
      <c r="D130" t="s">
        <v>755</v>
      </c>
      <c r="F130" s="15">
        <v>5000</v>
      </c>
      <c r="G130" t="s">
        <v>34</v>
      </c>
      <c r="H130" t="s">
        <v>34</v>
      </c>
      <c r="I130" t="s">
        <v>61</v>
      </c>
      <c r="J130" t="s">
        <v>48</v>
      </c>
      <c r="K130" t="s">
        <v>62</v>
      </c>
      <c r="L130" t="s">
        <v>1570</v>
      </c>
      <c r="M130" t="s">
        <v>1571</v>
      </c>
      <c r="O130">
        <f>VLOOKUP(B130,HIS退!B:F,5,FALSE)</f>
        <v>-5000</v>
      </c>
      <c r="P130" t="str">
        <f t="shared" si="3"/>
        <v/>
      </c>
      <c r="Q130" t="str">
        <f>VLOOKUP(B130,HIS退!B:I,8,FALSE)</f>
        <v>1</v>
      </c>
      <c r="R130" s="38">
        <f>VLOOKUP(C130,招行退!B:D,3,FALSE)</f>
        <v>5000</v>
      </c>
      <c r="S130" t="str">
        <f t="shared" si="4"/>
        <v/>
      </c>
      <c r="T130" t="str">
        <f>VLOOKUP(C130,招行退!B:T,19,FALSE)</f>
        <v>P</v>
      </c>
      <c r="U130" s="17">
        <f t="shared" si="5"/>
        <v>42903.56287037037</v>
      </c>
    </row>
    <row r="131" spans="1:21" ht="14.25" hidden="1">
      <c r="A131" s="17">
        <v>42903.588773148149</v>
      </c>
      <c r="B131">
        <v>257509</v>
      </c>
      <c r="C131" t="s">
        <v>757</v>
      </c>
      <c r="D131" t="s">
        <v>758</v>
      </c>
      <c r="F131" s="15">
        <v>539</v>
      </c>
      <c r="G131" t="s">
        <v>34</v>
      </c>
      <c r="H131" t="s">
        <v>34</v>
      </c>
      <c r="I131" t="s">
        <v>61</v>
      </c>
      <c r="J131" t="s">
        <v>48</v>
      </c>
      <c r="K131" t="s">
        <v>62</v>
      </c>
      <c r="L131" t="s">
        <v>1572</v>
      </c>
      <c r="M131" t="s">
        <v>1573</v>
      </c>
      <c r="O131">
        <f>VLOOKUP(B131,HIS退!B:F,5,FALSE)</f>
        <v>-539</v>
      </c>
      <c r="P131" t="str">
        <f t="shared" ref="P131:P194" si="6">IF(O131=F131*-1,"",1)</f>
        <v/>
      </c>
      <c r="Q131" t="str">
        <f>VLOOKUP(B131,HIS退!B:I,8,FALSE)</f>
        <v>1</v>
      </c>
      <c r="R131" s="38">
        <f>VLOOKUP(C131,招行退!B:D,3,FALSE)</f>
        <v>539</v>
      </c>
      <c r="S131" t="str">
        <f t="shared" ref="S131:S194" si="7">IF(F131=R131,"",1)</f>
        <v/>
      </c>
      <c r="T131" t="str">
        <f>VLOOKUP(C131,招行退!B:T,19,FALSE)</f>
        <v>P</v>
      </c>
      <c r="U131" s="17">
        <f t="shared" ref="U131:U194" si="8">A131</f>
        <v>42903.588773148149</v>
      </c>
    </row>
    <row r="132" spans="1:21" ht="14.25" hidden="1">
      <c r="A132" s="17">
        <v>42903.596261574072</v>
      </c>
      <c r="B132">
        <v>257646</v>
      </c>
      <c r="C132" t="s">
        <v>760</v>
      </c>
      <c r="D132" t="s">
        <v>761</v>
      </c>
      <c r="F132" s="15">
        <v>1000</v>
      </c>
      <c r="G132" t="s">
        <v>34</v>
      </c>
      <c r="H132" t="s">
        <v>34</v>
      </c>
      <c r="I132" t="s">
        <v>61</v>
      </c>
      <c r="J132" t="s">
        <v>48</v>
      </c>
      <c r="K132" t="s">
        <v>62</v>
      </c>
      <c r="L132" t="s">
        <v>1574</v>
      </c>
      <c r="M132" t="s">
        <v>1575</v>
      </c>
      <c r="O132">
        <f>VLOOKUP(B132,HIS退!B:F,5,FALSE)</f>
        <v>-1000</v>
      </c>
      <c r="P132" t="str">
        <f t="shared" si="6"/>
        <v/>
      </c>
      <c r="Q132" t="str">
        <f>VLOOKUP(B132,HIS退!B:I,8,FALSE)</f>
        <v>1</v>
      </c>
      <c r="R132" s="38">
        <f>VLOOKUP(C132,招行退!B:D,3,FALSE)</f>
        <v>1000</v>
      </c>
      <c r="S132" t="str">
        <f t="shared" si="7"/>
        <v/>
      </c>
      <c r="T132" t="str">
        <f>VLOOKUP(C132,招行退!B:T,19,FALSE)</f>
        <v>P</v>
      </c>
      <c r="U132" s="17">
        <f t="shared" si="8"/>
        <v>42903.596261574072</v>
      </c>
    </row>
    <row r="133" spans="1:21" ht="14.25" hidden="1">
      <c r="A133" s="17">
        <v>42903.607534722221</v>
      </c>
      <c r="B133">
        <v>257904</v>
      </c>
      <c r="C133" t="s">
        <v>763</v>
      </c>
      <c r="D133" t="s">
        <v>764</v>
      </c>
      <c r="F133" s="15">
        <v>169</v>
      </c>
      <c r="G133" t="s">
        <v>34</v>
      </c>
      <c r="H133" t="s">
        <v>34</v>
      </c>
      <c r="I133" t="s">
        <v>61</v>
      </c>
      <c r="J133" t="s">
        <v>48</v>
      </c>
      <c r="K133" t="s">
        <v>62</v>
      </c>
      <c r="L133" t="s">
        <v>1576</v>
      </c>
      <c r="M133" t="s">
        <v>1577</v>
      </c>
      <c r="O133">
        <f>VLOOKUP(B133,HIS退!B:F,5,FALSE)</f>
        <v>-169</v>
      </c>
      <c r="P133" t="str">
        <f t="shared" si="6"/>
        <v/>
      </c>
      <c r="Q133" t="str">
        <f>VLOOKUP(B133,HIS退!B:I,8,FALSE)</f>
        <v>1</v>
      </c>
      <c r="R133" s="38">
        <f>VLOOKUP(C133,招行退!B:D,3,FALSE)</f>
        <v>169</v>
      </c>
      <c r="S133" t="str">
        <f t="shared" si="7"/>
        <v/>
      </c>
      <c r="T133" t="str">
        <f>VLOOKUP(C133,招行退!B:T,19,FALSE)</f>
        <v>P</v>
      </c>
      <c r="U133" s="17">
        <f t="shared" si="8"/>
        <v>42903.607534722221</v>
      </c>
    </row>
    <row r="134" spans="1:21" ht="14.25" hidden="1">
      <c r="A134" s="17">
        <v>42903.611192129632</v>
      </c>
      <c r="B134">
        <v>257957</v>
      </c>
      <c r="C134" t="s">
        <v>766</v>
      </c>
      <c r="D134" t="s">
        <v>767</v>
      </c>
      <c r="F134" s="15">
        <v>138</v>
      </c>
      <c r="G134" t="s">
        <v>34</v>
      </c>
      <c r="H134" t="s">
        <v>34</v>
      </c>
      <c r="I134" t="s">
        <v>61</v>
      </c>
      <c r="J134" t="s">
        <v>48</v>
      </c>
      <c r="K134" t="s">
        <v>62</v>
      </c>
      <c r="L134" t="s">
        <v>1578</v>
      </c>
      <c r="M134" t="s">
        <v>1579</v>
      </c>
      <c r="O134">
        <f>VLOOKUP(B134,HIS退!B:F,5,FALSE)</f>
        <v>-138</v>
      </c>
      <c r="P134" t="str">
        <f t="shared" si="6"/>
        <v/>
      </c>
      <c r="Q134" t="str">
        <f>VLOOKUP(B134,HIS退!B:I,8,FALSE)</f>
        <v>1</v>
      </c>
      <c r="R134" s="38">
        <f>VLOOKUP(C134,招行退!B:D,3,FALSE)</f>
        <v>138</v>
      </c>
      <c r="S134" t="str">
        <f t="shared" si="7"/>
        <v/>
      </c>
      <c r="T134" t="str">
        <f>VLOOKUP(C134,招行退!B:T,19,FALSE)</f>
        <v>P</v>
      </c>
      <c r="U134" s="17">
        <f t="shared" si="8"/>
        <v>42903.611192129632</v>
      </c>
    </row>
    <row r="135" spans="1:21" ht="14.25" hidden="1">
      <c r="A135" s="17">
        <v>42903.625300925924</v>
      </c>
      <c r="B135">
        <v>258234</v>
      </c>
      <c r="C135" t="s">
        <v>769</v>
      </c>
      <c r="D135" t="s">
        <v>339</v>
      </c>
      <c r="F135" s="15">
        <v>9052</v>
      </c>
      <c r="G135" t="s">
        <v>34</v>
      </c>
      <c r="H135" t="s">
        <v>34</v>
      </c>
      <c r="I135" t="s">
        <v>61</v>
      </c>
      <c r="J135" t="s">
        <v>48</v>
      </c>
      <c r="K135" t="s">
        <v>62</v>
      </c>
      <c r="L135" t="s">
        <v>1580</v>
      </c>
      <c r="M135" t="s">
        <v>1581</v>
      </c>
      <c r="O135">
        <f>VLOOKUP(B135,HIS退!B:F,5,FALSE)</f>
        <v>-9052</v>
      </c>
      <c r="P135" t="str">
        <f t="shared" si="6"/>
        <v/>
      </c>
      <c r="Q135" t="str">
        <f>VLOOKUP(B135,HIS退!B:I,8,FALSE)</f>
        <v>1</v>
      </c>
      <c r="R135" s="38">
        <f>VLOOKUP(C135,招行退!B:D,3,FALSE)</f>
        <v>9052</v>
      </c>
      <c r="S135" t="str">
        <f t="shared" si="7"/>
        <v/>
      </c>
      <c r="T135" t="str">
        <f>VLOOKUP(C135,招行退!B:T,19,FALSE)</f>
        <v>P</v>
      </c>
      <c r="U135" s="17">
        <f t="shared" si="8"/>
        <v>42903.625300925924</v>
      </c>
    </row>
    <row r="136" spans="1:21" ht="14.25" hidden="1">
      <c r="A136" s="17">
        <v>42903.655127314814</v>
      </c>
      <c r="B136">
        <v>258767</v>
      </c>
      <c r="C136" t="s">
        <v>770</v>
      </c>
      <c r="D136" t="s">
        <v>771</v>
      </c>
      <c r="F136" s="15">
        <v>900</v>
      </c>
      <c r="G136" t="s">
        <v>34</v>
      </c>
      <c r="H136" t="s">
        <v>34</v>
      </c>
      <c r="I136" t="s">
        <v>61</v>
      </c>
      <c r="J136" t="s">
        <v>48</v>
      </c>
      <c r="K136" t="s">
        <v>62</v>
      </c>
      <c r="L136" t="s">
        <v>1582</v>
      </c>
      <c r="M136" t="s">
        <v>1583</v>
      </c>
      <c r="O136">
        <f>VLOOKUP(B136,HIS退!B:F,5,FALSE)</f>
        <v>-900</v>
      </c>
      <c r="P136" t="str">
        <f t="shared" si="6"/>
        <v/>
      </c>
      <c r="Q136" t="str">
        <f>VLOOKUP(B136,HIS退!B:I,8,FALSE)</f>
        <v>1</v>
      </c>
      <c r="R136" s="38">
        <f>VLOOKUP(C136,招行退!B:D,3,FALSE)</f>
        <v>900</v>
      </c>
      <c r="S136" t="str">
        <f t="shared" si="7"/>
        <v/>
      </c>
      <c r="T136" t="str">
        <f>VLOOKUP(C136,招行退!B:T,19,FALSE)</f>
        <v>P</v>
      </c>
      <c r="U136" s="17">
        <f t="shared" si="8"/>
        <v>42903.655127314814</v>
      </c>
    </row>
    <row r="137" spans="1:21" ht="14.25" hidden="1">
      <c r="A137" s="17">
        <v>42903.716678240744</v>
      </c>
      <c r="B137">
        <v>259480</v>
      </c>
      <c r="C137" t="s">
        <v>773</v>
      </c>
      <c r="D137" t="s">
        <v>774</v>
      </c>
      <c r="F137" s="15">
        <v>41</v>
      </c>
      <c r="G137" t="s">
        <v>34</v>
      </c>
      <c r="H137" t="s">
        <v>34</v>
      </c>
      <c r="I137" t="s">
        <v>61</v>
      </c>
      <c r="J137" t="s">
        <v>48</v>
      </c>
      <c r="K137" t="s">
        <v>62</v>
      </c>
      <c r="L137" t="s">
        <v>1584</v>
      </c>
      <c r="M137" t="s">
        <v>1585</v>
      </c>
      <c r="O137">
        <f>VLOOKUP(B137,HIS退!B:F,5,FALSE)</f>
        <v>-41</v>
      </c>
      <c r="P137" t="str">
        <f t="shared" si="6"/>
        <v/>
      </c>
      <c r="Q137" t="str">
        <f>VLOOKUP(B137,HIS退!B:I,8,FALSE)</f>
        <v>1</v>
      </c>
      <c r="R137" s="38">
        <f>VLOOKUP(C137,招行退!B:D,3,FALSE)</f>
        <v>41</v>
      </c>
      <c r="S137" t="str">
        <f t="shared" si="7"/>
        <v/>
      </c>
      <c r="T137" t="str">
        <f>VLOOKUP(C137,招行退!B:T,19,FALSE)</f>
        <v>P</v>
      </c>
      <c r="U137" s="17">
        <f t="shared" si="8"/>
        <v>42903.716678240744</v>
      </c>
    </row>
    <row r="138" spans="1:21" ht="14.25" hidden="1">
      <c r="A138" s="17">
        <v>42903.724861111114</v>
      </c>
      <c r="B138">
        <v>259532</v>
      </c>
      <c r="C138" t="s">
        <v>776</v>
      </c>
      <c r="D138" t="s">
        <v>144</v>
      </c>
      <c r="F138" s="15">
        <v>1694</v>
      </c>
      <c r="G138" t="s">
        <v>34</v>
      </c>
      <c r="H138" t="s">
        <v>34</v>
      </c>
      <c r="I138" t="s">
        <v>61</v>
      </c>
      <c r="J138" t="s">
        <v>48</v>
      </c>
      <c r="K138" t="s">
        <v>62</v>
      </c>
      <c r="L138" t="s">
        <v>1586</v>
      </c>
      <c r="M138" t="s">
        <v>1587</v>
      </c>
      <c r="O138">
        <f>VLOOKUP(B138,HIS退!B:F,5,FALSE)</f>
        <v>-1694</v>
      </c>
      <c r="P138" t="str">
        <f t="shared" si="6"/>
        <v/>
      </c>
      <c r="Q138" t="str">
        <f>VLOOKUP(B138,HIS退!B:I,8,FALSE)</f>
        <v>1</v>
      </c>
      <c r="R138" s="38">
        <f>VLOOKUP(C138,招行退!B:D,3,FALSE)</f>
        <v>1694</v>
      </c>
      <c r="S138" t="str">
        <f t="shared" si="7"/>
        <v/>
      </c>
      <c r="T138" t="str">
        <f>VLOOKUP(C138,招行退!B:T,19,FALSE)</f>
        <v>P</v>
      </c>
      <c r="U138" s="17">
        <f t="shared" si="8"/>
        <v>42903.724861111114</v>
      </c>
    </row>
    <row r="139" spans="1:21" ht="14.25" hidden="1">
      <c r="A139" s="17">
        <v>42903.738229166665</v>
      </c>
      <c r="B139">
        <v>259589</v>
      </c>
      <c r="C139" t="s">
        <v>777</v>
      </c>
      <c r="D139" t="s">
        <v>778</v>
      </c>
      <c r="F139" s="15">
        <v>274</v>
      </c>
      <c r="G139" t="s">
        <v>34</v>
      </c>
      <c r="H139" t="s">
        <v>34</v>
      </c>
      <c r="I139" t="s">
        <v>61</v>
      </c>
      <c r="J139" t="s">
        <v>48</v>
      </c>
      <c r="K139" t="s">
        <v>62</v>
      </c>
      <c r="L139" t="s">
        <v>1588</v>
      </c>
      <c r="M139" t="s">
        <v>1589</v>
      </c>
      <c r="O139">
        <f>VLOOKUP(B139,HIS退!B:F,5,FALSE)</f>
        <v>-274</v>
      </c>
      <c r="P139" t="str">
        <f t="shared" si="6"/>
        <v/>
      </c>
      <c r="Q139" t="str">
        <f>VLOOKUP(B139,HIS退!B:I,8,FALSE)</f>
        <v>1</v>
      </c>
      <c r="R139" s="38">
        <f>VLOOKUP(C139,招行退!B:D,3,FALSE)</f>
        <v>274</v>
      </c>
      <c r="S139" t="str">
        <f t="shared" si="7"/>
        <v/>
      </c>
      <c r="T139" t="str">
        <f>VLOOKUP(C139,招行退!B:T,19,FALSE)</f>
        <v>P</v>
      </c>
      <c r="U139" s="17">
        <f t="shared" si="8"/>
        <v>42903.738229166665</v>
      </c>
    </row>
    <row r="140" spans="1:21" s="40" customFormat="1" ht="14.25" hidden="1">
      <c r="A140" s="17">
        <v>42903.76761574074</v>
      </c>
      <c r="B140">
        <v>259660</v>
      </c>
      <c r="C140" t="s">
        <v>780</v>
      </c>
      <c r="D140" t="s">
        <v>781</v>
      </c>
      <c r="E140"/>
      <c r="F140" s="15">
        <v>8000</v>
      </c>
      <c r="G140" t="s">
        <v>34</v>
      </c>
      <c r="H140" t="s">
        <v>34</v>
      </c>
      <c r="I140" t="s">
        <v>61</v>
      </c>
      <c r="J140" t="s">
        <v>48</v>
      </c>
      <c r="K140" t="s">
        <v>62</v>
      </c>
      <c r="L140" t="s">
        <v>1590</v>
      </c>
      <c r="M140" t="s">
        <v>1591</v>
      </c>
      <c r="N140"/>
      <c r="O140">
        <f>VLOOKUP(B140,HIS退!B:F,5,FALSE)</f>
        <v>-8000</v>
      </c>
      <c r="P140" t="str">
        <f t="shared" si="6"/>
        <v/>
      </c>
      <c r="Q140" t="str">
        <f>VLOOKUP(B140,HIS退!B:I,8,FALSE)</f>
        <v>1</v>
      </c>
      <c r="R140" s="38">
        <f>VLOOKUP(C140,招行退!B:D,3,FALSE)</f>
        <v>8000</v>
      </c>
      <c r="S140" t="str">
        <f t="shared" si="7"/>
        <v/>
      </c>
      <c r="T140" t="str">
        <f>VLOOKUP(C140,招行退!B:T,19,FALSE)</f>
        <v>P</v>
      </c>
      <c r="U140" s="17">
        <f t="shared" si="8"/>
        <v>42903.76761574074</v>
      </c>
    </row>
    <row r="141" spans="1:21" ht="14.25" hidden="1">
      <c r="A141" s="17">
        <v>42903.845370370371</v>
      </c>
      <c r="B141">
        <v>259827</v>
      </c>
      <c r="C141" t="s">
        <v>783</v>
      </c>
      <c r="D141" t="s">
        <v>784</v>
      </c>
      <c r="F141" s="15">
        <v>5000</v>
      </c>
      <c r="G141" t="s">
        <v>34</v>
      </c>
      <c r="H141" t="s">
        <v>34</v>
      </c>
      <c r="I141" t="s">
        <v>61</v>
      </c>
      <c r="J141" t="s">
        <v>48</v>
      </c>
      <c r="K141" t="s">
        <v>62</v>
      </c>
      <c r="L141" t="s">
        <v>1592</v>
      </c>
      <c r="M141" t="s">
        <v>1593</v>
      </c>
      <c r="O141">
        <f>VLOOKUP(B141,HIS退!B:F,5,FALSE)</f>
        <v>-5000</v>
      </c>
      <c r="P141" t="str">
        <f t="shared" si="6"/>
        <v/>
      </c>
      <c r="Q141" t="str">
        <f>VLOOKUP(B141,HIS退!B:I,8,FALSE)</f>
        <v>1</v>
      </c>
      <c r="R141" s="38">
        <f>VLOOKUP(C141,招行退!B:D,3,FALSE)</f>
        <v>5000</v>
      </c>
      <c r="S141" t="str">
        <f t="shared" si="7"/>
        <v/>
      </c>
      <c r="T141" t="str">
        <f>VLOOKUP(C141,招行退!B:T,19,FALSE)</f>
        <v>P</v>
      </c>
      <c r="U141" s="17">
        <f t="shared" si="8"/>
        <v>42903.845370370371</v>
      </c>
    </row>
    <row r="142" spans="1:21" ht="14.25" hidden="1">
      <c r="A142" s="17">
        <v>42903.861620370371</v>
      </c>
      <c r="B142">
        <v>259865</v>
      </c>
      <c r="C142" t="s">
        <v>786</v>
      </c>
      <c r="D142" t="s">
        <v>787</v>
      </c>
      <c r="F142" s="15">
        <v>90</v>
      </c>
      <c r="G142" t="s">
        <v>34</v>
      </c>
      <c r="H142" t="s">
        <v>34</v>
      </c>
      <c r="I142" t="s">
        <v>61</v>
      </c>
      <c r="J142" t="s">
        <v>48</v>
      </c>
      <c r="K142" t="s">
        <v>62</v>
      </c>
      <c r="L142" t="s">
        <v>1594</v>
      </c>
      <c r="M142" t="s">
        <v>1595</v>
      </c>
      <c r="O142">
        <f>VLOOKUP(B142,HIS退!B:F,5,FALSE)</f>
        <v>-90</v>
      </c>
      <c r="P142" t="str">
        <f t="shared" si="6"/>
        <v/>
      </c>
      <c r="Q142" t="str">
        <f>VLOOKUP(B142,HIS退!B:I,8,FALSE)</f>
        <v>1</v>
      </c>
      <c r="R142" s="38">
        <f>VLOOKUP(C142,招行退!B:D,3,FALSE)</f>
        <v>90</v>
      </c>
      <c r="S142" t="str">
        <f t="shared" si="7"/>
        <v/>
      </c>
      <c r="T142" t="str">
        <f>VLOOKUP(C142,招行退!B:T,19,FALSE)</f>
        <v>P</v>
      </c>
      <c r="U142" s="17">
        <f t="shared" si="8"/>
        <v>42903.861620370371</v>
      </c>
    </row>
    <row r="143" spans="1:21" ht="14.25" hidden="1">
      <c r="A143" s="17">
        <v>42904.317789351851</v>
      </c>
      <c r="B143">
        <v>260394</v>
      </c>
      <c r="C143" t="s">
        <v>1596</v>
      </c>
      <c r="D143" t="s">
        <v>132</v>
      </c>
      <c r="E143" t="s">
        <v>103</v>
      </c>
      <c r="F143" s="15">
        <v>10</v>
      </c>
      <c r="G143" t="s">
        <v>34</v>
      </c>
      <c r="H143" t="s">
        <v>34</v>
      </c>
      <c r="I143" t="s">
        <v>63</v>
      </c>
      <c r="J143" t="s">
        <v>60</v>
      </c>
      <c r="K143" t="s">
        <v>62</v>
      </c>
      <c r="L143" t="s">
        <v>1597</v>
      </c>
      <c r="M143" t="s">
        <v>1598</v>
      </c>
      <c r="O143">
        <f>VLOOKUP(B143,HIS退!B:F,5,FALSE)</f>
        <v>-10</v>
      </c>
      <c r="P143" t="str">
        <f t="shared" si="6"/>
        <v/>
      </c>
      <c r="Q143" t="str">
        <f>VLOOKUP(B143,HIS退!B:I,8,FALSE)</f>
        <v>9</v>
      </c>
      <c r="R143" s="38" t="e">
        <f>VLOOKUP(C143,招行退!B:D,3,FALSE)</f>
        <v>#N/A</v>
      </c>
      <c r="S143" t="e">
        <f t="shared" si="7"/>
        <v>#N/A</v>
      </c>
      <c r="T143" t="e">
        <f>VLOOKUP(C143,招行退!B:T,19,FALSE)</f>
        <v>#N/A</v>
      </c>
      <c r="U143" s="17">
        <f t="shared" si="8"/>
        <v>42904.317789351851</v>
      </c>
    </row>
    <row r="144" spans="1:21" ht="14.25" hidden="1">
      <c r="A144" s="17">
        <v>42904.318148148152</v>
      </c>
      <c r="B144">
        <v>260396</v>
      </c>
      <c r="C144" t="s">
        <v>1596</v>
      </c>
      <c r="D144" t="s">
        <v>132</v>
      </c>
      <c r="E144" t="s">
        <v>103</v>
      </c>
      <c r="F144" s="15">
        <v>10</v>
      </c>
      <c r="G144" t="s">
        <v>34</v>
      </c>
      <c r="H144" t="s">
        <v>34</v>
      </c>
      <c r="I144" t="s">
        <v>63</v>
      </c>
      <c r="J144" t="s">
        <v>60</v>
      </c>
      <c r="K144" t="s">
        <v>62</v>
      </c>
      <c r="L144" t="s">
        <v>1599</v>
      </c>
      <c r="M144" t="s">
        <v>1600</v>
      </c>
      <c r="O144">
        <f>VLOOKUP(B144,HIS退!B:F,5,FALSE)</f>
        <v>-10</v>
      </c>
      <c r="P144" t="str">
        <f t="shared" si="6"/>
        <v/>
      </c>
      <c r="Q144" t="str">
        <f>VLOOKUP(B144,HIS退!B:I,8,FALSE)</f>
        <v>9</v>
      </c>
      <c r="R144" s="38" t="e">
        <f>VLOOKUP(C144,招行退!B:D,3,FALSE)</f>
        <v>#N/A</v>
      </c>
      <c r="S144" t="e">
        <f t="shared" si="7"/>
        <v>#N/A</v>
      </c>
      <c r="T144" t="e">
        <f>VLOOKUP(C144,招行退!B:T,19,FALSE)</f>
        <v>#N/A</v>
      </c>
      <c r="U144" s="17">
        <f t="shared" si="8"/>
        <v>42904.318148148152</v>
      </c>
    </row>
    <row r="145" spans="1:21" ht="14.25" hidden="1">
      <c r="A145" s="17">
        <v>42904.354930555557</v>
      </c>
      <c r="B145">
        <v>260528</v>
      </c>
      <c r="C145" t="s">
        <v>789</v>
      </c>
      <c r="D145" t="s">
        <v>349</v>
      </c>
      <c r="E145" t="s">
        <v>350</v>
      </c>
      <c r="F145" s="15">
        <v>3900</v>
      </c>
      <c r="G145" t="s">
        <v>34</v>
      </c>
      <c r="H145" t="s">
        <v>34</v>
      </c>
      <c r="I145" t="s">
        <v>61</v>
      </c>
      <c r="J145" t="s">
        <v>48</v>
      </c>
      <c r="K145" t="s">
        <v>62</v>
      </c>
      <c r="L145" t="s">
        <v>1601</v>
      </c>
      <c r="M145" t="s">
        <v>1602</v>
      </c>
      <c r="O145">
        <f>VLOOKUP(B145,HIS退!B:F,5,FALSE)</f>
        <v>-3900</v>
      </c>
      <c r="P145" t="str">
        <f t="shared" si="6"/>
        <v/>
      </c>
      <c r="Q145" t="str">
        <f>VLOOKUP(B145,HIS退!B:I,8,FALSE)</f>
        <v>1</v>
      </c>
      <c r="R145" s="38">
        <f>VLOOKUP(C145,招行退!B:D,3,FALSE)</f>
        <v>3900</v>
      </c>
      <c r="S145" t="str">
        <f t="shared" si="7"/>
        <v/>
      </c>
      <c r="T145" t="str">
        <f>VLOOKUP(C145,招行退!B:T,19,FALSE)</f>
        <v>P</v>
      </c>
      <c r="U145" s="17">
        <f t="shared" si="8"/>
        <v>42904.354930555557</v>
      </c>
    </row>
    <row r="146" spans="1:21" s="40" customFormat="1" ht="14.25" hidden="1">
      <c r="A146" s="17">
        <v>42904.359895833331</v>
      </c>
      <c r="B146">
        <v>260551</v>
      </c>
      <c r="C146" t="s">
        <v>1596</v>
      </c>
      <c r="D146" t="s">
        <v>132</v>
      </c>
      <c r="E146" t="s">
        <v>103</v>
      </c>
      <c r="F146" s="15">
        <v>10</v>
      </c>
      <c r="G146" t="s">
        <v>53</v>
      </c>
      <c r="H146" t="s">
        <v>34</v>
      </c>
      <c r="I146" t="s">
        <v>63</v>
      </c>
      <c r="J146" t="s">
        <v>60</v>
      </c>
      <c r="K146" t="s">
        <v>62</v>
      </c>
      <c r="L146" t="s">
        <v>1603</v>
      </c>
      <c r="M146" t="s">
        <v>1604</v>
      </c>
      <c r="N146"/>
      <c r="O146">
        <f>VLOOKUP(B146,HIS退!B:F,5,FALSE)</f>
        <v>-10</v>
      </c>
      <c r="P146" t="str">
        <f t="shared" si="6"/>
        <v/>
      </c>
      <c r="Q146" t="str">
        <f>VLOOKUP(B146,HIS退!B:I,8,FALSE)</f>
        <v>9</v>
      </c>
      <c r="R146" s="38" t="e">
        <f>VLOOKUP(C146,招行退!B:D,3,FALSE)</f>
        <v>#N/A</v>
      </c>
      <c r="S146" t="e">
        <f t="shared" si="7"/>
        <v>#N/A</v>
      </c>
      <c r="T146" t="e">
        <f>VLOOKUP(C146,招行退!B:T,19,FALSE)</f>
        <v>#N/A</v>
      </c>
      <c r="U146" s="17">
        <f t="shared" si="8"/>
        <v>42904.359895833331</v>
      </c>
    </row>
    <row r="147" spans="1:21" ht="14.25" hidden="1">
      <c r="A147" s="17">
        <v>42904.36037037037</v>
      </c>
      <c r="B147">
        <v>260566</v>
      </c>
      <c r="C147" t="s">
        <v>790</v>
      </c>
      <c r="D147" t="s">
        <v>791</v>
      </c>
      <c r="E147" t="s">
        <v>792</v>
      </c>
      <c r="F147" s="15">
        <v>4000</v>
      </c>
      <c r="G147" t="s">
        <v>34</v>
      </c>
      <c r="H147" t="s">
        <v>34</v>
      </c>
      <c r="I147" t="s">
        <v>61</v>
      </c>
      <c r="J147" t="s">
        <v>48</v>
      </c>
      <c r="K147" t="s">
        <v>62</v>
      </c>
      <c r="L147" t="s">
        <v>1605</v>
      </c>
      <c r="M147" t="s">
        <v>1606</v>
      </c>
      <c r="O147">
        <f>VLOOKUP(B147,HIS退!B:F,5,FALSE)</f>
        <v>-4000</v>
      </c>
      <c r="P147" t="str">
        <f t="shared" si="6"/>
        <v/>
      </c>
      <c r="Q147" t="str">
        <f>VLOOKUP(B147,HIS退!B:I,8,FALSE)</f>
        <v>1</v>
      </c>
      <c r="R147" s="38">
        <f>VLOOKUP(C147,招行退!B:D,3,FALSE)</f>
        <v>4000</v>
      </c>
      <c r="S147" t="str">
        <f t="shared" si="7"/>
        <v/>
      </c>
      <c r="T147" t="str">
        <f>VLOOKUP(C147,招行退!B:T,19,FALSE)</f>
        <v>P</v>
      </c>
      <c r="U147" s="17">
        <f t="shared" si="8"/>
        <v>42904.36037037037</v>
      </c>
    </row>
    <row r="148" spans="1:21" s="40" customFormat="1" ht="14.25" hidden="1">
      <c r="A148" s="17">
        <v>42904.369733796295</v>
      </c>
      <c r="B148">
        <v>260632</v>
      </c>
      <c r="C148" t="s">
        <v>793</v>
      </c>
      <c r="D148" t="s">
        <v>132</v>
      </c>
      <c r="E148" t="s">
        <v>103</v>
      </c>
      <c r="F148" s="15">
        <v>10</v>
      </c>
      <c r="G148" t="s">
        <v>53</v>
      </c>
      <c r="H148" t="s">
        <v>34</v>
      </c>
      <c r="I148" t="s">
        <v>61</v>
      </c>
      <c r="J148" t="s">
        <v>48</v>
      </c>
      <c r="K148" t="s">
        <v>62</v>
      </c>
      <c r="L148" t="s">
        <v>1607</v>
      </c>
      <c r="M148" t="s">
        <v>1608</v>
      </c>
      <c r="N148"/>
      <c r="O148">
        <f>VLOOKUP(B148,HIS退!B:F,5,FALSE)</f>
        <v>-10</v>
      </c>
      <c r="P148" t="str">
        <f t="shared" si="6"/>
        <v/>
      </c>
      <c r="Q148" t="str">
        <f>VLOOKUP(B148,HIS退!B:I,8,FALSE)</f>
        <v>1</v>
      </c>
      <c r="R148" s="38">
        <f>VLOOKUP(C148,招行退!B:D,3,FALSE)</f>
        <v>10</v>
      </c>
      <c r="S148" t="str">
        <f t="shared" si="7"/>
        <v/>
      </c>
      <c r="T148" t="str">
        <f>VLOOKUP(C148,招行退!B:T,19,FALSE)</f>
        <v>P</v>
      </c>
      <c r="U148" s="17">
        <f t="shared" si="8"/>
        <v>42904.369733796295</v>
      </c>
    </row>
    <row r="149" spans="1:21" s="40" customFormat="1" ht="14.25" hidden="1">
      <c r="A149" s="17">
        <v>42904.409675925926</v>
      </c>
      <c r="B149">
        <v>261002</v>
      </c>
      <c r="C149" t="s">
        <v>1609</v>
      </c>
      <c r="D149" t="s">
        <v>132</v>
      </c>
      <c r="E149" t="s">
        <v>103</v>
      </c>
      <c r="F149" s="15">
        <v>10</v>
      </c>
      <c r="G149" t="s">
        <v>34</v>
      </c>
      <c r="H149" t="s">
        <v>34</v>
      </c>
      <c r="I149" t="s">
        <v>63</v>
      </c>
      <c r="J149" t="s">
        <v>60</v>
      </c>
      <c r="K149" t="s">
        <v>62</v>
      </c>
      <c r="L149" t="s">
        <v>1610</v>
      </c>
      <c r="M149" t="s">
        <v>1611</v>
      </c>
      <c r="N149"/>
      <c r="O149">
        <f>VLOOKUP(B149,HIS退!B:F,5,FALSE)</f>
        <v>-10</v>
      </c>
      <c r="P149" t="str">
        <f t="shared" si="6"/>
        <v/>
      </c>
      <c r="Q149" t="str">
        <f>VLOOKUP(B149,HIS退!B:I,8,FALSE)</f>
        <v>9</v>
      </c>
      <c r="R149" s="38" t="e">
        <f>VLOOKUP(C149,招行退!B:D,3,FALSE)</f>
        <v>#N/A</v>
      </c>
      <c r="S149" t="e">
        <f t="shared" si="7"/>
        <v>#N/A</v>
      </c>
      <c r="T149" t="e">
        <f>VLOOKUP(C149,招行退!B:T,19,FALSE)</f>
        <v>#N/A</v>
      </c>
      <c r="U149" s="17">
        <f t="shared" si="8"/>
        <v>42904.409675925926</v>
      </c>
    </row>
    <row r="150" spans="1:21" ht="14.25" hidden="1">
      <c r="A150" s="17">
        <v>42904.426574074074</v>
      </c>
      <c r="B150">
        <v>261160</v>
      </c>
      <c r="C150" t="s">
        <v>794</v>
      </c>
      <c r="D150" t="s">
        <v>795</v>
      </c>
      <c r="E150" t="s">
        <v>796</v>
      </c>
      <c r="F150" s="15">
        <v>2000</v>
      </c>
      <c r="G150" t="s">
        <v>34</v>
      </c>
      <c r="H150" t="s">
        <v>34</v>
      </c>
      <c r="I150" t="s">
        <v>61</v>
      </c>
      <c r="J150" t="s">
        <v>48</v>
      </c>
      <c r="K150" t="s">
        <v>62</v>
      </c>
      <c r="L150" t="s">
        <v>1612</v>
      </c>
      <c r="M150" t="s">
        <v>1613</v>
      </c>
      <c r="O150">
        <f>VLOOKUP(B150,HIS退!B:F,5,FALSE)</f>
        <v>-2000</v>
      </c>
      <c r="P150" t="str">
        <f t="shared" si="6"/>
        <v/>
      </c>
      <c r="Q150" t="str">
        <f>VLOOKUP(B150,HIS退!B:I,8,FALSE)</f>
        <v>1</v>
      </c>
      <c r="R150" s="38">
        <f>VLOOKUP(C150,招行退!B:D,3,FALSE)</f>
        <v>2000</v>
      </c>
      <c r="S150" t="str">
        <f t="shared" si="7"/>
        <v/>
      </c>
      <c r="T150" t="str">
        <f>VLOOKUP(C150,招行退!B:T,19,FALSE)</f>
        <v>P</v>
      </c>
      <c r="U150" s="17">
        <f t="shared" si="8"/>
        <v>42904.426574074074</v>
      </c>
    </row>
    <row r="151" spans="1:21" ht="14.25" hidden="1">
      <c r="A151" s="17">
        <v>42904.458124999997</v>
      </c>
      <c r="B151">
        <v>261493</v>
      </c>
      <c r="C151" t="s">
        <v>797</v>
      </c>
      <c r="D151" t="s">
        <v>798</v>
      </c>
      <c r="E151" t="s">
        <v>799</v>
      </c>
      <c r="F151" s="15">
        <v>59</v>
      </c>
      <c r="G151" t="s">
        <v>34</v>
      </c>
      <c r="H151" t="s">
        <v>34</v>
      </c>
      <c r="I151" t="s">
        <v>63</v>
      </c>
      <c r="J151" t="s">
        <v>2928</v>
      </c>
      <c r="K151" t="s">
        <v>62</v>
      </c>
      <c r="L151" t="s">
        <v>1614</v>
      </c>
      <c r="M151" t="s">
        <v>1615</v>
      </c>
      <c r="O151">
        <f>VLOOKUP(B151,HIS退!B:F,5,FALSE)</f>
        <v>-59</v>
      </c>
      <c r="P151" t="str">
        <f t="shared" si="6"/>
        <v/>
      </c>
      <c r="Q151" t="str">
        <f>VLOOKUP(B151,HIS退!B:I,8,FALSE)</f>
        <v>9</v>
      </c>
      <c r="R151" s="38">
        <f>VLOOKUP(C151,招行退!B:D,3,FALSE)</f>
        <v>59</v>
      </c>
      <c r="S151" t="str">
        <f t="shared" si="7"/>
        <v/>
      </c>
      <c r="T151" t="str">
        <f>VLOOKUP(C151,招行退!B:T,19,FALSE)</f>
        <v>R</v>
      </c>
      <c r="U151" s="17">
        <f t="shared" si="8"/>
        <v>42904.458124999997</v>
      </c>
    </row>
    <row r="152" spans="1:21" ht="14.25" hidden="1">
      <c r="A152" s="17">
        <v>42904.470347222225</v>
      </c>
      <c r="B152">
        <v>261622</v>
      </c>
      <c r="C152" t="s">
        <v>800</v>
      </c>
      <c r="D152" t="s">
        <v>801</v>
      </c>
      <c r="E152" t="s">
        <v>802</v>
      </c>
      <c r="F152" s="15">
        <v>1500</v>
      </c>
      <c r="G152" t="s">
        <v>34</v>
      </c>
      <c r="H152" t="s">
        <v>34</v>
      </c>
      <c r="I152" t="s">
        <v>61</v>
      </c>
      <c r="J152" t="s">
        <v>48</v>
      </c>
      <c r="K152" t="s">
        <v>62</v>
      </c>
      <c r="L152" t="s">
        <v>1616</v>
      </c>
      <c r="M152" t="s">
        <v>1617</v>
      </c>
      <c r="O152">
        <f>VLOOKUP(B152,HIS退!B:F,5,FALSE)</f>
        <v>-1500</v>
      </c>
      <c r="P152" t="str">
        <f t="shared" si="6"/>
        <v/>
      </c>
      <c r="Q152" t="str">
        <f>VLOOKUP(B152,HIS退!B:I,8,FALSE)</f>
        <v>1</v>
      </c>
      <c r="R152" s="38">
        <f>VLOOKUP(C152,招行退!B:D,3,FALSE)</f>
        <v>1500</v>
      </c>
      <c r="S152" t="str">
        <f t="shared" si="7"/>
        <v/>
      </c>
      <c r="T152" t="str">
        <f>VLOOKUP(C152,招行退!B:T,19,FALSE)</f>
        <v>P</v>
      </c>
      <c r="U152" s="17">
        <f t="shared" si="8"/>
        <v>42904.470347222225</v>
      </c>
    </row>
    <row r="153" spans="1:21" ht="14.25" hidden="1">
      <c r="A153" s="17">
        <v>42904.472037037034</v>
      </c>
      <c r="B153">
        <v>261638</v>
      </c>
      <c r="D153" t="s">
        <v>803</v>
      </c>
      <c r="E153" t="s">
        <v>804</v>
      </c>
      <c r="F153" s="15">
        <v>60</v>
      </c>
      <c r="G153" t="s">
        <v>34</v>
      </c>
      <c r="H153" t="s">
        <v>34</v>
      </c>
      <c r="I153" t="s">
        <v>63</v>
      </c>
      <c r="J153" t="s">
        <v>60</v>
      </c>
      <c r="K153" t="s">
        <v>62</v>
      </c>
      <c r="L153" t="s">
        <v>1618</v>
      </c>
      <c r="M153" t="s">
        <v>1619</v>
      </c>
      <c r="O153">
        <f>VLOOKUP(B153,HIS退!B:F,5,FALSE)</f>
        <v>-60</v>
      </c>
      <c r="P153" t="str">
        <f t="shared" si="6"/>
        <v/>
      </c>
      <c r="Q153" t="str">
        <f>VLOOKUP(B153,HIS退!B:I,8,FALSE)</f>
        <v>9</v>
      </c>
      <c r="R153" s="38" t="e">
        <f>VLOOKUP(C153,招行退!B:D,3,FALSE)</f>
        <v>#N/A</v>
      </c>
      <c r="S153" t="e">
        <f t="shared" si="7"/>
        <v>#N/A</v>
      </c>
      <c r="T153" t="e">
        <f>VLOOKUP(C153,招行退!B:T,19,FALSE)</f>
        <v>#N/A</v>
      </c>
      <c r="U153" s="17">
        <f t="shared" si="8"/>
        <v>42904.472037037034</v>
      </c>
    </row>
    <row r="154" spans="1:21" ht="14.25" hidden="1">
      <c r="A154" s="17">
        <v>42904.472673611112</v>
      </c>
      <c r="B154">
        <v>0</v>
      </c>
      <c r="D154" t="s">
        <v>803</v>
      </c>
      <c r="E154" t="s">
        <v>804</v>
      </c>
      <c r="F154" s="15">
        <v>60</v>
      </c>
      <c r="G154" t="s">
        <v>34</v>
      </c>
      <c r="H154" t="s">
        <v>34</v>
      </c>
      <c r="I154" t="s">
        <v>64</v>
      </c>
      <c r="J154" t="s">
        <v>60</v>
      </c>
      <c r="K154" t="s">
        <v>62</v>
      </c>
      <c r="L154" t="s">
        <v>1620</v>
      </c>
      <c r="M154" t="s">
        <v>1621</v>
      </c>
      <c r="O154" t="e">
        <f>VLOOKUP(B154,HIS退!B:F,5,FALSE)</f>
        <v>#N/A</v>
      </c>
      <c r="P154" t="e">
        <f t="shared" si="6"/>
        <v>#N/A</v>
      </c>
      <c r="Q154" t="e">
        <f>VLOOKUP(B154,HIS退!B:I,8,FALSE)</f>
        <v>#N/A</v>
      </c>
      <c r="R154" s="38" t="e">
        <f>VLOOKUP(C154,招行退!B:D,3,FALSE)</f>
        <v>#N/A</v>
      </c>
      <c r="S154" t="e">
        <f t="shared" si="7"/>
        <v>#N/A</v>
      </c>
      <c r="T154" t="e">
        <f>VLOOKUP(C154,招行退!B:T,19,FALSE)</f>
        <v>#N/A</v>
      </c>
      <c r="U154" s="17">
        <f t="shared" si="8"/>
        <v>42904.472673611112</v>
      </c>
    </row>
    <row r="155" spans="1:21" ht="14.25" hidden="1">
      <c r="A155" s="17">
        <v>42904.477141203701</v>
      </c>
      <c r="B155">
        <v>261683</v>
      </c>
      <c r="C155" t="s">
        <v>805</v>
      </c>
      <c r="D155" t="s">
        <v>111</v>
      </c>
      <c r="E155" t="s">
        <v>112</v>
      </c>
      <c r="F155" s="15">
        <v>2000</v>
      </c>
      <c r="G155" t="s">
        <v>34</v>
      </c>
      <c r="H155" t="s">
        <v>34</v>
      </c>
      <c r="I155" t="s">
        <v>61</v>
      </c>
      <c r="J155" t="s">
        <v>48</v>
      </c>
      <c r="K155" t="s">
        <v>62</v>
      </c>
      <c r="L155" t="s">
        <v>1622</v>
      </c>
      <c r="M155" t="s">
        <v>1623</v>
      </c>
      <c r="O155">
        <f>VLOOKUP(B155,HIS退!B:F,5,FALSE)</f>
        <v>-2000</v>
      </c>
      <c r="P155" t="str">
        <f t="shared" si="6"/>
        <v/>
      </c>
      <c r="Q155" t="str">
        <f>VLOOKUP(B155,HIS退!B:I,8,FALSE)</f>
        <v>1</v>
      </c>
      <c r="R155" s="38">
        <f>VLOOKUP(C155,招行退!B:D,3,FALSE)</f>
        <v>2000</v>
      </c>
      <c r="S155" t="str">
        <f t="shared" si="7"/>
        <v/>
      </c>
      <c r="T155" t="str">
        <f>VLOOKUP(C155,招行退!B:T,19,FALSE)</f>
        <v>P</v>
      </c>
      <c r="U155" s="17">
        <f t="shared" si="8"/>
        <v>42904.477141203701</v>
      </c>
    </row>
    <row r="156" spans="1:21" ht="14.25" hidden="1">
      <c r="A156" s="17">
        <v>42904.477442129632</v>
      </c>
      <c r="B156">
        <v>261685</v>
      </c>
      <c r="C156" t="s">
        <v>806</v>
      </c>
      <c r="D156" t="s">
        <v>111</v>
      </c>
      <c r="E156" t="s">
        <v>112</v>
      </c>
      <c r="F156" s="15">
        <v>500</v>
      </c>
      <c r="G156" t="s">
        <v>34</v>
      </c>
      <c r="H156" t="s">
        <v>34</v>
      </c>
      <c r="I156" t="s">
        <v>61</v>
      </c>
      <c r="J156" t="s">
        <v>48</v>
      </c>
      <c r="K156" t="s">
        <v>62</v>
      </c>
      <c r="L156" t="s">
        <v>1624</v>
      </c>
      <c r="M156" t="s">
        <v>1625</v>
      </c>
      <c r="O156">
        <f>VLOOKUP(B156,HIS退!B:F,5,FALSE)</f>
        <v>-500</v>
      </c>
      <c r="P156" t="str">
        <f t="shared" si="6"/>
        <v/>
      </c>
      <c r="Q156" t="str">
        <f>VLOOKUP(B156,HIS退!B:I,8,FALSE)</f>
        <v>1</v>
      </c>
      <c r="R156" s="38">
        <f>VLOOKUP(C156,招行退!B:D,3,FALSE)</f>
        <v>500</v>
      </c>
      <c r="S156" t="str">
        <f t="shared" si="7"/>
        <v/>
      </c>
      <c r="T156" t="str">
        <f>VLOOKUP(C156,招行退!B:T,19,FALSE)</f>
        <v>P</v>
      </c>
      <c r="U156" s="17">
        <f t="shared" si="8"/>
        <v>42904.477442129632</v>
      </c>
    </row>
    <row r="157" spans="1:21" ht="14.25" hidden="1">
      <c r="A157" s="17">
        <v>42904.477893518517</v>
      </c>
      <c r="B157">
        <v>261689</v>
      </c>
      <c r="C157" t="s">
        <v>807</v>
      </c>
      <c r="D157" t="s">
        <v>808</v>
      </c>
      <c r="E157" t="s">
        <v>809</v>
      </c>
      <c r="F157" s="15">
        <v>500</v>
      </c>
      <c r="G157" t="s">
        <v>34</v>
      </c>
      <c r="H157" t="s">
        <v>34</v>
      </c>
      <c r="I157" t="s">
        <v>61</v>
      </c>
      <c r="J157" t="s">
        <v>48</v>
      </c>
      <c r="K157" t="s">
        <v>62</v>
      </c>
      <c r="L157" t="s">
        <v>1626</v>
      </c>
      <c r="M157" t="s">
        <v>1627</v>
      </c>
      <c r="O157">
        <f>VLOOKUP(B157,HIS退!B:F,5,FALSE)</f>
        <v>-500</v>
      </c>
      <c r="P157" t="str">
        <f t="shared" si="6"/>
        <v/>
      </c>
      <c r="Q157" t="str">
        <f>VLOOKUP(B157,HIS退!B:I,8,FALSE)</f>
        <v>1</v>
      </c>
      <c r="R157" s="38">
        <f>VLOOKUP(C157,招行退!B:D,3,FALSE)</f>
        <v>500</v>
      </c>
      <c r="S157" t="str">
        <f t="shared" si="7"/>
        <v/>
      </c>
      <c r="T157" t="str">
        <f>VLOOKUP(C157,招行退!B:T,19,FALSE)</f>
        <v>P</v>
      </c>
      <c r="U157" s="17">
        <f t="shared" si="8"/>
        <v>42904.477893518517</v>
      </c>
    </row>
    <row r="158" spans="1:21" ht="14.25" hidden="1">
      <c r="A158" s="17">
        <v>42904.543749999997</v>
      </c>
      <c r="B158">
        <v>262097</v>
      </c>
      <c r="C158" t="s">
        <v>810</v>
      </c>
      <c r="D158" t="s">
        <v>811</v>
      </c>
      <c r="E158" t="s">
        <v>812</v>
      </c>
      <c r="F158" s="15">
        <v>9000</v>
      </c>
      <c r="G158" t="s">
        <v>34</v>
      </c>
      <c r="H158" t="s">
        <v>34</v>
      </c>
      <c r="I158" t="s">
        <v>61</v>
      </c>
      <c r="J158" t="s">
        <v>48</v>
      </c>
      <c r="K158" t="s">
        <v>62</v>
      </c>
      <c r="L158" t="s">
        <v>1628</v>
      </c>
      <c r="M158" t="s">
        <v>1629</v>
      </c>
      <c r="O158">
        <f>VLOOKUP(B158,HIS退!B:F,5,FALSE)</f>
        <v>-9000</v>
      </c>
      <c r="P158" t="str">
        <f t="shared" si="6"/>
        <v/>
      </c>
      <c r="Q158" t="str">
        <f>VLOOKUP(B158,HIS退!B:I,8,FALSE)</f>
        <v>1</v>
      </c>
      <c r="R158" s="38">
        <f>VLOOKUP(C158,招行退!B:D,3,FALSE)</f>
        <v>9000</v>
      </c>
      <c r="S158" t="str">
        <f t="shared" si="7"/>
        <v/>
      </c>
      <c r="T158" t="str">
        <f>VLOOKUP(C158,招行退!B:T,19,FALSE)</f>
        <v>P</v>
      </c>
      <c r="U158" s="17">
        <f t="shared" si="8"/>
        <v>42904.543749999997</v>
      </c>
    </row>
    <row r="159" spans="1:21" ht="14.25" hidden="1">
      <c r="A159" s="17">
        <v>42904.579722222225</v>
      </c>
      <c r="B159">
        <v>262263</v>
      </c>
      <c r="C159" t="s">
        <v>813</v>
      </c>
      <c r="D159" t="s">
        <v>814</v>
      </c>
      <c r="E159" t="s">
        <v>815</v>
      </c>
      <c r="F159" s="15">
        <v>194</v>
      </c>
      <c r="G159" t="s">
        <v>34</v>
      </c>
      <c r="H159" t="s">
        <v>34</v>
      </c>
      <c r="I159" t="s">
        <v>61</v>
      </c>
      <c r="J159" t="s">
        <v>48</v>
      </c>
      <c r="K159" t="s">
        <v>62</v>
      </c>
      <c r="L159" t="s">
        <v>1630</v>
      </c>
      <c r="M159" t="s">
        <v>1631</v>
      </c>
      <c r="O159">
        <f>VLOOKUP(B159,HIS退!B:F,5,FALSE)</f>
        <v>-194</v>
      </c>
      <c r="P159" t="str">
        <f t="shared" si="6"/>
        <v/>
      </c>
      <c r="Q159" t="str">
        <f>VLOOKUP(B159,HIS退!B:I,8,FALSE)</f>
        <v>1</v>
      </c>
      <c r="R159" s="38">
        <f>VLOOKUP(C159,招行退!B:D,3,FALSE)</f>
        <v>194</v>
      </c>
      <c r="S159" t="str">
        <f t="shared" si="7"/>
        <v/>
      </c>
      <c r="T159" t="str">
        <f>VLOOKUP(C159,招行退!B:T,19,FALSE)</f>
        <v>P</v>
      </c>
      <c r="U159" s="17">
        <f t="shared" si="8"/>
        <v>42904.579722222225</v>
      </c>
    </row>
    <row r="160" spans="1:21" ht="14.25" hidden="1">
      <c r="A160" s="17">
        <v>42904.603703703702</v>
      </c>
      <c r="B160">
        <v>262373</v>
      </c>
      <c r="C160" t="s">
        <v>816</v>
      </c>
      <c r="D160" t="s">
        <v>817</v>
      </c>
      <c r="E160" t="s">
        <v>818</v>
      </c>
      <c r="F160" s="15">
        <v>500</v>
      </c>
      <c r="G160" t="s">
        <v>34</v>
      </c>
      <c r="H160" t="s">
        <v>34</v>
      </c>
      <c r="I160" t="s">
        <v>61</v>
      </c>
      <c r="J160" t="s">
        <v>48</v>
      </c>
      <c r="K160" t="s">
        <v>62</v>
      </c>
      <c r="L160" t="s">
        <v>1632</v>
      </c>
      <c r="M160" t="s">
        <v>1633</v>
      </c>
      <c r="O160">
        <f>VLOOKUP(B160,HIS退!B:F,5,FALSE)</f>
        <v>-500</v>
      </c>
      <c r="P160" t="str">
        <f t="shared" si="6"/>
        <v/>
      </c>
      <c r="Q160" t="str">
        <f>VLOOKUP(B160,HIS退!B:I,8,FALSE)</f>
        <v>1</v>
      </c>
      <c r="R160" s="38">
        <f>VLOOKUP(C160,招行退!B:D,3,FALSE)</f>
        <v>500</v>
      </c>
      <c r="S160" t="str">
        <f t="shared" si="7"/>
        <v/>
      </c>
      <c r="T160" t="str">
        <f>VLOOKUP(C160,招行退!B:T,19,FALSE)</f>
        <v>P</v>
      </c>
      <c r="U160" s="17">
        <f t="shared" si="8"/>
        <v>42904.603703703702</v>
      </c>
    </row>
    <row r="161" spans="1:21" ht="14.25" hidden="1">
      <c r="A161" s="17">
        <v>42904.61241898148</v>
      </c>
      <c r="B161">
        <v>262412</v>
      </c>
      <c r="C161" t="s">
        <v>819</v>
      </c>
      <c r="D161" t="s">
        <v>337</v>
      </c>
      <c r="E161" t="s">
        <v>338</v>
      </c>
      <c r="F161" s="15">
        <v>33</v>
      </c>
      <c r="G161" t="s">
        <v>34</v>
      </c>
      <c r="H161" t="s">
        <v>34</v>
      </c>
      <c r="I161" t="s">
        <v>61</v>
      </c>
      <c r="J161" t="s">
        <v>48</v>
      </c>
      <c r="K161" t="s">
        <v>62</v>
      </c>
      <c r="L161" t="s">
        <v>1634</v>
      </c>
      <c r="M161" t="s">
        <v>1635</v>
      </c>
      <c r="O161">
        <f>VLOOKUP(B161,HIS退!B:F,5,FALSE)</f>
        <v>-33</v>
      </c>
      <c r="P161" t="str">
        <f t="shared" si="6"/>
        <v/>
      </c>
      <c r="Q161" t="str">
        <f>VLOOKUP(B161,HIS退!B:I,8,FALSE)</f>
        <v>1</v>
      </c>
      <c r="R161" s="38">
        <f>VLOOKUP(C161,招行退!B:D,3,FALSE)</f>
        <v>33</v>
      </c>
      <c r="S161" t="str">
        <f t="shared" si="7"/>
        <v/>
      </c>
      <c r="T161" t="str">
        <f>VLOOKUP(C161,招行退!B:T,19,FALSE)</f>
        <v>P</v>
      </c>
      <c r="U161" s="17">
        <f t="shared" si="8"/>
        <v>42904.61241898148</v>
      </c>
    </row>
    <row r="162" spans="1:21" ht="14.25" hidden="1">
      <c r="A162" s="17">
        <v>42904.631527777776</v>
      </c>
      <c r="B162">
        <v>262512</v>
      </c>
      <c r="C162" t="s">
        <v>820</v>
      </c>
      <c r="D162" t="s">
        <v>821</v>
      </c>
      <c r="E162" t="s">
        <v>822</v>
      </c>
      <c r="F162" s="15">
        <v>500</v>
      </c>
      <c r="G162" t="s">
        <v>34</v>
      </c>
      <c r="H162" t="s">
        <v>34</v>
      </c>
      <c r="I162" t="s">
        <v>61</v>
      </c>
      <c r="J162" t="s">
        <v>48</v>
      </c>
      <c r="K162" t="s">
        <v>62</v>
      </c>
      <c r="L162" t="s">
        <v>1636</v>
      </c>
      <c r="M162" t="s">
        <v>1637</v>
      </c>
      <c r="O162">
        <f>VLOOKUP(B162,HIS退!B:F,5,FALSE)</f>
        <v>-500</v>
      </c>
      <c r="P162" t="str">
        <f t="shared" si="6"/>
        <v/>
      </c>
      <c r="Q162" t="str">
        <f>VLOOKUP(B162,HIS退!B:I,8,FALSE)</f>
        <v>1</v>
      </c>
      <c r="R162" s="38">
        <f>VLOOKUP(C162,招行退!B:D,3,FALSE)</f>
        <v>500</v>
      </c>
      <c r="S162" t="str">
        <f t="shared" si="7"/>
        <v/>
      </c>
      <c r="T162" t="str">
        <f>VLOOKUP(C162,招行退!B:T,19,FALSE)</f>
        <v>P</v>
      </c>
      <c r="U162" s="17">
        <f t="shared" si="8"/>
        <v>42904.631527777776</v>
      </c>
    </row>
    <row r="163" spans="1:21" s="40" customFormat="1" ht="14.25" hidden="1">
      <c r="A163" s="17">
        <v>42904.634467592594</v>
      </c>
      <c r="B163">
        <v>262529</v>
      </c>
      <c r="C163" t="s">
        <v>823</v>
      </c>
      <c r="D163" t="s">
        <v>347</v>
      </c>
      <c r="E163" t="s">
        <v>348</v>
      </c>
      <c r="F163" s="15">
        <v>3900</v>
      </c>
      <c r="G163" t="s">
        <v>34</v>
      </c>
      <c r="H163" t="s">
        <v>34</v>
      </c>
      <c r="I163" t="s">
        <v>61</v>
      </c>
      <c r="J163" t="s">
        <v>48</v>
      </c>
      <c r="K163" t="s">
        <v>62</v>
      </c>
      <c r="L163" t="s">
        <v>1638</v>
      </c>
      <c r="M163" t="s">
        <v>1639</v>
      </c>
      <c r="N163"/>
      <c r="O163">
        <f>VLOOKUP(B163,HIS退!B:F,5,FALSE)</f>
        <v>-3900</v>
      </c>
      <c r="P163" t="str">
        <f t="shared" si="6"/>
        <v/>
      </c>
      <c r="Q163" t="str">
        <f>VLOOKUP(B163,HIS退!B:I,8,FALSE)</f>
        <v>1</v>
      </c>
      <c r="R163" s="38">
        <f>VLOOKUP(C163,招行退!B:D,3,FALSE)</f>
        <v>3900</v>
      </c>
      <c r="S163" t="str">
        <f t="shared" si="7"/>
        <v/>
      </c>
      <c r="T163" t="str">
        <f>VLOOKUP(C163,招行退!B:T,19,FALSE)</f>
        <v>P</v>
      </c>
      <c r="U163" s="17">
        <f t="shared" si="8"/>
        <v>42904.634467592594</v>
      </c>
    </row>
    <row r="164" spans="1:21" ht="14.25" hidden="1">
      <c r="A164" s="17">
        <v>42904.640046296299</v>
      </c>
      <c r="B164">
        <v>262548</v>
      </c>
      <c r="C164" t="s">
        <v>824</v>
      </c>
      <c r="D164" t="s">
        <v>825</v>
      </c>
      <c r="E164" t="s">
        <v>826</v>
      </c>
      <c r="F164" s="15">
        <v>1081</v>
      </c>
      <c r="G164" t="s">
        <v>34</v>
      </c>
      <c r="H164" t="s">
        <v>34</v>
      </c>
      <c r="I164" t="s">
        <v>61</v>
      </c>
      <c r="J164" t="s">
        <v>48</v>
      </c>
      <c r="K164" t="s">
        <v>62</v>
      </c>
      <c r="L164" t="s">
        <v>1640</v>
      </c>
      <c r="M164" t="s">
        <v>1641</v>
      </c>
      <c r="O164">
        <f>VLOOKUP(B164,HIS退!B:F,5,FALSE)</f>
        <v>-1081</v>
      </c>
      <c r="P164" t="str">
        <f t="shared" si="6"/>
        <v/>
      </c>
      <c r="Q164" t="str">
        <f>VLOOKUP(B164,HIS退!B:I,8,FALSE)</f>
        <v>1</v>
      </c>
      <c r="R164" s="38">
        <f>VLOOKUP(C164,招行退!B:D,3,FALSE)</f>
        <v>1081</v>
      </c>
      <c r="S164" t="str">
        <f t="shared" si="7"/>
        <v/>
      </c>
      <c r="T164" t="str">
        <f>VLOOKUP(C164,招行退!B:T,19,FALSE)</f>
        <v>P</v>
      </c>
      <c r="U164" s="17">
        <f t="shared" si="8"/>
        <v>42904.640046296299</v>
      </c>
    </row>
    <row r="165" spans="1:21" ht="14.25" hidden="1">
      <c r="A165" s="17">
        <v>42904.640451388892</v>
      </c>
      <c r="B165">
        <v>262550</v>
      </c>
      <c r="C165" t="s">
        <v>827</v>
      </c>
      <c r="D165" t="s">
        <v>828</v>
      </c>
      <c r="E165" t="s">
        <v>829</v>
      </c>
      <c r="F165" s="15">
        <v>428</v>
      </c>
      <c r="G165" t="s">
        <v>34</v>
      </c>
      <c r="H165" t="s">
        <v>34</v>
      </c>
      <c r="I165" t="s">
        <v>61</v>
      </c>
      <c r="J165" t="s">
        <v>48</v>
      </c>
      <c r="K165" t="s">
        <v>62</v>
      </c>
      <c r="L165" t="s">
        <v>1642</v>
      </c>
      <c r="M165" t="s">
        <v>1643</v>
      </c>
      <c r="O165">
        <f>VLOOKUP(B165,HIS退!B:F,5,FALSE)</f>
        <v>-428</v>
      </c>
      <c r="P165" t="str">
        <f t="shared" si="6"/>
        <v/>
      </c>
      <c r="Q165" t="str">
        <f>VLOOKUP(B165,HIS退!B:I,8,FALSE)</f>
        <v>1</v>
      </c>
      <c r="R165" s="38">
        <f>VLOOKUP(C165,招行退!B:D,3,FALSE)</f>
        <v>428</v>
      </c>
      <c r="S165" t="str">
        <f t="shared" si="7"/>
        <v/>
      </c>
      <c r="T165" t="str">
        <f>VLOOKUP(C165,招行退!B:T,19,FALSE)</f>
        <v>P</v>
      </c>
      <c r="U165" s="17">
        <f t="shared" si="8"/>
        <v>42904.640451388892</v>
      </c>
    </row>
    <row r="166" spans="1:21" ht="14.25" hidden="1">
      <c r="A166" s="17">
        <v>42904.661087962966</v>
      </c>
      <c r="B166">
        <v>262637</v>
      </c>
      <c r="C166" t="s">
        <v>830</v>
      </c>
      <c r="D166" t="s">
        <v>831</v>
      </c>
      <c r="E166" t="s">
        <v>832</v>
      </c>
      <c r="F166" s="15">
        <v>1227</v>
      </c>
      <c r="G166" t="s">
        <v>34</v>
      </c>
      <c r="H166" t="s">
        <v>34</v>
      </c>
      <c r="I166" t="s">
        <v>63</v>
      </c>
      <c r="J166" t="s">
        <v>2928</v>
      </c>
      <c r="K166" t="s">
        <v>62</v>
      </c>
      <c r="L166" t="s">
        <v>1644</v>
      </c>
      <c r="M166" t="s">
        <v>1645</v>
      </c>
      <c r="O166">
        <f>VLOOKUP(B166,HIS退!B:F,5,FALSE)</f>
        <v>-1227</v>
      </c>
      <c r="P166" t="str">
        <f t="shared" si="6"/>
        <v/>
      </c>
      <c r="Q166" t="str">
        <f>VLOOKUP(B166,HIS退!B:I,8,FALSE)</f>
        <v>9</v>
      </c>
      <c r="R166" s="38">
        <f>VLOOKUP(C166,招行退!B:D,3,FALSE)</f>
        <v>1227</v>
      </c>
      <c r="S166" t="str">
        <f t="shared" si="7"/>
        <v/>
      </c>
      <c r="T166" t="str">
        <f>VLOOKUP(C166,招行退!B:T,19,FALSE)</f>
        <v>R</v>
      </c>
      <c r="U166" s="17">
        <f t="shared" si="8"/>
        <v>42904.661087962966</v>
      </c>
    </row>
    <row r="167" spans="1:21" ht="14.25" hidden="1">
      <c r="A167" s="17">
        <v>42904.679259259261</v>
      </c>
      <c r="B167">
        <v>262711</v>
      </c>
      <c r="C167" t="s">
        <v>1646</v>
      </c>
      <c r="D167" t="s">
        <v>833</v>
      </c>
      <c r="E167" t="s">
        <v>834</v>
      </c>
      <c r="F167" s="15">
        <v>290</v>
      </c>
      <c r="G167" t="s">
        <v>34</v>
      </c>
      <c r="H167" t="s">
        <v>34</v>
      </c>
      <c r="I167" t="s">
        <v>63</v>
      </c>
      <c r="J167" t="s">
        <v>60</v>
      </c>
      <c r="K167" t="s">
        <v>62</v>
      </c>
      <c r="L167" t="s">
        <v>1647</v>
      </c>
      <c r="M167" t="s">
        <v>1648</v>
      </c>
      <c r="O167">
        <f>VLOOKUP(B167,HIS退!B:F,5,FALSE)</f>
        <v>-290</v>
      </c>
      <c r="P167" t="str">
        <f t="shared" si="6"/>
        <v/>
      </c>
      <c r="Q167" t="str">
        <f>VLOOKUP(B167,HIS退!B:I,8,FALSE)</f>
        <v>9</v>
      </c>
      <c r="R167" s="38" t="e">
        <f>VLOOKUP(C167,招行退!B:D,3,FALSE)</f>
        <v>#N/A</v>
      </c>
      <c r="S167" t="e">
        <f t="shared" si="7"/>
        <v>#N/A</v>
      </c>
      <c r="T167" t="e">
        <f>VLOOKUP(C167,招行退!B:T,19,FALSE)</f>
        <v>#N/A</v>
      </c>
      <c r="U167" s="17">
        <f t="shared" si="8"/>
        <v>42904.679259259261</v>
      </c>
    </row>
    <row r="168" spans="1:21" ht="14.25" hidden="1">
      <c r="A168" s="17">
        <v>42904.679745370369</v>
      </c>
      <c r="B168">
        <v>262714</v>
      </c>
      <c r="C168" t="s">
        <v>1646</v>
      </c>
      <c r="D168" t="s">
        <v>833</v>
      </c>
      <c r="E168" t="s">
        <v>834</v>
      </c>
      <c r="F168" s="15">
        <v>274</v>
      </c>
      <c r="G168" t="s">
        <v>34</v>
      </c>
      <c r="H168" t="s">
        <v>34</v>
      </c>
      <c r="I168" t="s">
        <v>63</v>
      </c>
      <c r="J168" t="s">
        <v>60</v>
      </c>
      <c r="K168" t="s">
        <v>62</v>
      </c>
      <c r="L168" t="s">
        <v>1649</v>
      </c>
      <c r="M168" t="s">
        <v>1650</v>
      </c>
      <c r="O168">
        <f>VLOOKUP(B168,HIS退!B:F,5,FALSE)</f>
        <v>-274</v>
      </c>
      <c r="P168" t="str">
        <f t="shared" si="6"/>
        <v/>
      </c>
      <c r="Q168" t="str">
        <f>VLOOKUP(B168,HIS退!B:I,8,FALSE)</f>
        <v>9</v>
      </c>
      <c r="R168" s="38" t="e">
        <f>VLOOKUP(C168,招行退!B:D,3,FALSE)</f>
        <v>#N/A</v>
      </c>
      <c r="S168" t="e">
        <f t="shared" si="7"/>
        <v>#N/A</v>
      </c>
      <c r="T168" t="e">
        <f>VLOOKUP(C168,招行退!B:T,19,FALSE)</f>
        <v>#N/A</v>
      </c>
      <c r="U168" s="17">
        <f t="shared" si="8"/>
        <v>42904.679745370369</v>
      </c>
    </row>
    <row r="169" spans="1:21" ht="14.25" hidden="1">
      <c r="A169" s="17">
        <v>42904.681006944447</v>
      </c>
      <c r="B169">
        <v>262722</v>
      </c>
      <c r="C169" t="s">
        <v>1646</v>
      </c>
      <c r="D169" t="s">
        <v>833</v>
      </c>
      <c r="E169" t="s">
        <v>834</v>
      </c>
      <c r="F169" s="15">
        <v>270</v>
      </c>
      <c r="G169" t="s">
        <v>34</v>
      </c>
      <c r="H169" t="s">
        <v>34</v>
      </c>
      <c r="I169" t="s">
        <v>63</v>
      </c>
      <c r="J169" t="s">
        <v>60</v>
      </c>
      <c r="K169" t="s">
        <v>62</v>
      </c>
      <c r="L169" t="s">
        <v>1651</v>
      </c>
      <c r="M169" t="s">
        <v>1652</v>
      </c>
      <c r="O169">
        <f>VLOOKUP(B169,HIS退!B:F,5,FALSE)</f>
        <v>-270</v>
      </c>
      <c r="P169" t="str">
        <f t="shared" si="6"/>
        <v/>
      </c>
      <c r="Q169" t="str">
        <f>VLOOKUP(B169,HIS退!B:I,8,FALSE)</f>
        <v>9</v>
      </c>
      <c r="R169" s="38" t="e">
        <f>VLOOKUP(C169,招行退!B:D,3,FALSE)</f>
        <v>#N/A</v>
      </c>
      <c r="S169" t="e">
        <f t="shared" si="7"/>
        <v>#N/A</v>
      </c>
      <c r="T169" t="e">
        <f>VLOOKUP(C169,招行退!B:T,19,FALSE)</f>
        <v>#N/A</v>
      </c>
      <c r="U169" s="17">
        <f t="shared" si="8"/>
        <v>42904.681006944447</v>
      </c>
    </row>
    <row r="170" spans="1:21" ht="14.25" hidden="1">
      <c r="A170" s="17">
        <v>42904.682430555556</v>
      </c>
      <c r="B170">
        <v>262729</v>
      </c>
      <c r="C170" t="s">
        <v>1646</v>
      </c>
      <c r="D170" t="s">
        <v>833</v>
      </c>
      <c r="E170" t="s">
        <v>834</v>
      </c>
      <c r="F170" s="15">
        <v>270</v>
      </c>
      <c r="G170" t="s">
        <v>53</v>
      </c>
      <c r="H170" t="s">
        <v>34</v>
      </c>
      <c r="I170" t="s">
        <v>63</v>
      </c>
      <c r="J170" t="s">
        <v>60</v>
      </c>
      <c r="K170" t="s">
        <v>62</v>
      </c>
      <c r="L170" t="s">
        <v>1653</v>
      </c>
      <c r="M170" t="s">
        <v>1654</v>
      </c>
      <c r="O170">
        <f>VLOOKUP(B170,HIS退!B:F,5,FALSE)</f>
        <v>-270</v>
      </c>
      <c r="P170" t="str">
        <f t="shared" si="6"/>
        <v/>
      </c>
      <c r="Q170" t="str">
        <f>VLOOKUP(B170,HIS退!B:I,8,FALSE)</f>
        <v>9</v>
      </c>
      <c r="R170" s="38" t="e">
        <f>VLOOKUP(C170,招行退!B:D,3,FALSE)</f>
        <v>#N/A</v>
      </c>
      <c r="S170" t="e">
        <f t="shared" si="7"/>
        <v>#N/A</v>
      </c>
      <c r="T170" t="e">
        <f>VLOOKUP(C170,招行退!B:T,19,FALSE)</f>
        <v>#N/A</v>
      </c>
      <c r="U170" s="17">
        <f t="shared" si="8"/>
        <v>42904.682430555556</v>
      </c>
    </row>
    <row r="171" spans="1:21" ht="14.25" hidden="1">
      <c r="A171" s="17">
        <v>42904.685081018521</v>
      </c>
      <c r="B171">
        <v>262736</v>
      </c>
      <c r="C171" t="s">
        <v>1646</v>
      </c>
      <c r="D171" t="s">
        <v>833</v>
      </c>
      <c r="E171" t="s">
        <v>834</v>
      </c>
      <c r="F171" s="15">
        <v>270</v>
      </c>
      <c r="G171" t="s">
        <v>53</v>
      </c>
      <c r="H171" t="s">
        <v>34</v>
      </c>
      <c r="I171" t="s">
        <v>63</v>
      </c>
      <c r="J171" t="s">
        <v>60</v>
      </c>
      <c r="K171" t="s">
        <v>62</v>
      </c>
      <c r="L171" t="s">
        <v>1655</v>
      </c>
      <c r="M171" t="s">
        <v>1656</v>
      </c>
      <c r="O171">
        <f>VLOOKUP(B171,HIS退!B:F,5,FALSE)</f>
        <v>-270</v>
      </c>
      <c r="P171" t="str">
        <f t="shared" si="6"/>
        <v/>
      </c>
      <c r="Q171" t="str">
        <f>VLOOKUP(B171,HIS退!B:I,8,FALSE)</f>
        <v>9</v>
      </c>
      <c r="R171" s="38" t="e">
        <f>VLOOKUP(C171,招行退!B:D,3,FALSE)</f>
        <v>#N/A</v>
      </c>
      <c r="S171" t="e">
        <f t="shared" si="7"/>
        <v>#N/A</v>
      </c>
      <c r="T171" t="e">
        <f>VLOOKUP(C171,招行退!B:T,19,FALSE)</f>
        <v>#N/A</v>
      </c>
      <c r="U171" s="17">
        <f t="shared" si="8"/>
        <v>42904.685081018521</v>
      </c>
    </row>
    <row r="172" spans="1:21" ht="14.25" hidden="1">
      <c r="A172" s="17">
        <v>42904.773761574077</v>
      </c>
      <c r="B172">
        <v>262975</v>
      </c>
      <c r="C172" t="s">
        <v>836</v>
      </c>
      <c r="D172" t="s">
        <v>837</v>
      </c>
      <c r="E172" t="s">
        <v>838</v>
      </c>
      <c r="F172" s="15">
        <v>84</v>
      </c>
      <c r="G172" t="s">
        <v>34</v>
      </c>
      <c r="H172" t="s">
        <v>34</v>
      </c>
      <c r="I172" t="s">
        <v>61</v>
      </c>
      <c r="J172" t="s">
        <v>48</v>
      </c>
      <c r="K172" t="s">
        <v>62</v>
      </c>
      <c r="L172" t="s">
        <v>1657</v>
      </c>
      <c r="M172" t="s">
        <v>1658</v>
      </c>
      <c r="O172">
        <f>VLOOKUP(B172,HIS退!B:F,5,FALSE)</f>
        <v>-84</v>
      </c>
      <c r="P172" t="str">
        <f t="shared" si="6"/>
        <v/>
      </c>
      <c r="Q172" t="str">
        <f>VLOOKUP(B172,HIS退!B:I,8,FALSE)</f>
        <v>1</v>
      </c>
      <c r="R172" s="38">
        <f>VLOOKUP(C172,招行退!B:D,3,FALSE)</f>
        <v>84</v>
      </c>
      <c r="S172" t="str">
        <f t="shared" si="7"/>
        <v/>
      </c>
      <c r="T172" t="str">
        <f>VLOOKUP(C172,招行退!B:T,19,FALSE)</f>
        <v>P</v>
      </c>
      <c r="U172" s="17">
        <f t="shared" si="8"/>
        <v>42904.773761574077</v>
      </c>
    </row>
    <row r="173" spans="1:21" s="40" customFormat="1" ht="14.25" hidden="1">
      <c r="A173" s="17">
        <v>42905.327372685184</v>
      </c>
      <c r="B173">
        <v>264473</v>
      </c>
      <c r="C173" t="s">
        <v>839</v>
      </c>
      <c r="D173" t="s">
        <v>349</v>
      </c>
      <c r="E173" t="s">
        <v>350</v>
      </c>
      <c r="F173" s="15">
        <v>3500</v>
      </c>
      <c r="G173" t="s">
        <v>34</v>
      </c>
      <c r="H173" t="s">
        <v>34</v>
      </c>
      <c r="I173" t="s">
        <v>61</v>
      </c>
      <c r="J173" t="s">
        <v>48</v>
      </c>
      <c r="K173" t="s">
        <v>62</v>
      </c>
      <c r="L173" t="s">
        <v>1659</v>
      </c>
      <c r="M173" t="s">
        <v>1660</v>
      </c>
      <c r="N173"/>
      <c r="O173">
        <f>VLOOKUP(B173,HIS退!B:F,5,FALSE)</f>
        <v>-3500</v>
      </c>
      <c r="P173" t="str">
        <f t="shared" si="6"/>
        <v/>
      </c>
      <c r="Q173" t="str">
        <f>VLOOKUP(B173,HIS退!B:I,8,FALSE)</f>
        <v>1</v>
      </c>
      <c r="R173" s="38">
        <f>VLOOKUP(C173,招行退!B:D,3,FALSE)</f>
        <v>3500</v>
      </c>
      <c r="S173" t="str">
        <f t="shared" si="7"/>
        <v/>
      </c>
      <c r="T173" t="str">
        <f>VLOOKUP(C173,招行退!B:T,19,FALSE)</f>
        <v>P</v>
      </c>
      <c r="U173" s="17">
        <f t="shared" si="8"/>
        <v>42905.327372685184</v>
      </c>
    </row>
    <row r="174" spans="1:21" ht="14.25" hidden="1">
      <c r="A174" s="17">
        <v>42905.352384259262</v>
      </c>
      <c r="B174">
        <v>265933</v>
      </c>
      <c r="C174" t="s">
        <v>840</v>
      </c>
      <c r="D174" t="s">
        <v>841</v>
      </c>
      <c r="E174" t="s">
        <v>842</v>
      </c>
      <c r="F174" s="15">
        <v>500</v>
      </c>
      <c r="G174" t="s">
        <v>34</v>
      </c>
      <c r="H174" t="s">
        <v>34</v>
      </c>
      <c r="I174" t="s">
        <v>61</v>
      </c>
      <c r="J174" t="s">
        <v>48</v>
      </c>
      <c r="K174" t="s">
        <v>62</v>
      </c>
      <c r="L174" t="s">
        <v>1661</v>
      </c>
      <c r="M174" t="s">
        <v>1662</v>
      </c>
      <c r="O174">
        <f>VLOOKUP(B174,HIS退!B:F,5,FALSE)</f>
        <v>-500</v>
      </c>
      <c r="P174" t="str">
        <f t="shared" si="6"/>
        <v/>
      </c>
      <c r="Q174" t="str">
        <f>VLOOKUP(B174,HIS退!B:I,8,FALSE)</f>
        <v>1</v>
      </c>
      <c r="R174" s="38">
        <f>VLOOKUP(C174,招行退!B:D,3,FALSE)</f>
        <v>500</v>
      </c>
      <c r="S174" t="str">
        <f t="shared" si="7"/>
        <v/>
      </c>
      <c r="T174" t="str">
        <f>VLOOKUP(C174,招行退!B:T,19,FALSE)</f>
        <v>P</v>
      </c>
      <c r="U174" s="17">
        <f t="shared" si="8"/>
        <v>42905.352384259262</v>
      </c>
    </row>
    <row r="175" spans="1:21" ht="14.25" hidden="1">
      <c r="A175" s="17">
        <v>42905.392858796295</v>
      </c>
      <c r="B175">
        <v>270078</v>
      </c>
      <c r="C175" t="s">
        <v>843</v>
      </c>
      <c r="D175" t="s">
        <v>844</v>
      </c>
      <c r="E175" t="s">
        <v>845</v>
      </c>
      <c r="F175" s="15">
        <v>518</v>
      </c>
      <c r="G175" t="s">
        <v>34</v>
      </c>
      <c r="H175" t="s">
        <v>34</v>
      </c>
      <c r="I175" t="s">
        <v>61</v>
      </c>
      <c r="J175" t="s">
        <v>48</v>
      </c>
      <c r="K175" t="s">
        <v>62</v>
      </c>
      <c r="L175" t="s">
        <v>1663</v>
      </c>
      <c r="M175" t="s">
        <v>1664</v>
      </c>
      <c r="O175">
        <f>VLOOKUP(B175,HIS退!B:F,5,FALSE)</f>
        <v>-518</v>
      </c>
      <c r="P175" t="str">
        <f t="shared" si="6"/>
        <v/>
      </c>
      <c r="Q175" t="str">
        <f>VLOOKUP(B175,HIS退!B:I,8,FALSE)</f>
        <v>1</v>
      </c>
      <c r="R175" s="38">
        <f>VLOOKUP(C175,招行退!B:D,3,FALSE)</f>
        <v>518</v>
      </c>
      <c r="S175" t="str">
        <f t="shared" si="7"/>
        <v/>
      </c>
      <c r="T175" t="str">
        <f>VLOOKUP(C175,招行退!B:T,19,FALSE)</f>
        <v>P</v>
      </c>
      <c r="U175" s="17">
        <f t="shared" si="8"/>
        <v>42905.392858796295</v>
      </c>
    </row>
    <row r="176" spans="1:21" ht="14.25" hidden="1">
      <c r="A176" s="17">
        <v>42905.402118055557</v>
      </c>
      <c r="B176">
        <v>271036</v>
      </c>
      <c r="C176" t="s">
        <v>846</v>
      </c>
      <c r="D176" t="s">
        <v>847</v>
      </c>
      <c r="E176" t="s">
        <v>848</v>
      </c>
      <c r="F176" s="15">
        <v>300</v>
      </c>
      <c r="G176" t="s">
        <v>34</v>
      </c>
      <c r="H176" t="s">
        <v>34</v>
      </c>
      <c r="I176" t="s">
        <v>61</v>
      </c>
      <c r="J176" t="s">
        <v>48</v>
      </c>
      <c r="K176" t="s">
        <v>62</v>
      </c>
      <c r="L176" t="s">
        <v>1665</v>
      </c>
      <c r="M176" t="s">
        <v>1666</v>
      </c>
      <c r="O176">
        <f>VLOOKUP(B176,HIS退!B:F,5,FALSE)</f>
        <v>-300</v>
      </c>
      <c r="P176" t="str">
        <f t="shared" si="6"/>
        <v/>
      </c>
      <c r="Q176" t="str">
        <f>VLOOKUP(B176,HIS退!B:I,8,FALSE)</f>
        <v>1</v>
      </c>
      <c r="R176" s="38">
        <f>VLOOKUP(C176,招行退!B:D,3,FALSE)</f>
        <v>300</v>
      </c>
      <c r="S176" t="str">
        <f t="shared" si="7"/>
        <v/>
      </c>
      <c r="T176" t="str">
        <f>VLOOKUP(C176,招行退!B:T,19,FALSE)</f>
        <v>P</v>
      </c>
      <c r="U176" s="17">
        <f t="shared" si="8"/>
        <v>42905.402118055557</v>
      </c>
    </row>
    <row r="177" spans="1:21" ht="14.25" hidden="1">
      <c r="A177" s="17">
        <v>42905.406365740739</v>
      </c>
      <c r="B177">
        <v>271492</v>
      </c>
      <c r="C177" t="s">
        <v>849</v>
      </c>
      <c r="D177" t="s">
        <v>850</v>
      </c>
      <c r="E177" t="s">
        <v>851</v>
      </c>
      <c r="F177" s="15">
        <v>994</v>
      </c>
      <c r="G177" t="s">
        <v>34</v>
      </c>
      <c r="H177" t="s">
        <v>34</v>
      </c>
      <c r="I177" t="s">
        <v>61</v>
      </c>
      <c r="J177" t="s">
        <v>48</v>
      </c>
      <c r="K177" t="s">
        <v>62</v>
      </c>
      <c r="L177" t="s">
        <v>1667</v>
      </c>
      <c r="M177" t="s">
        <v>1668</v>
      </c>
      <c r="O177">
        <f>VLOOKUP(B177,HIS退!B:F,5,FALSE)</f>
        <v>-994</v>
      </c>
      <c r="P177" t="str">
        <f t="shared" si="6"/>
        <v/>
      </c>
      <c r="Q177" t="str">
        <f>VLOOKUP(B177,HIS退!B:I,8,FALSE)</f>
        <v>1</v>
      </c>
      <c r="R177" s="38">
        <f>VLOOKUP(C177,招行退!B:D,3,FALSE)</f>
        <v>994</v>
      </c>
      <c r="S177" t="str">
        <f t="shared" si="7"/>
        <v/>
      </c>
      <c r="T177" t="str">
        <f>VLOOKUP(C177,招行退!B:T,19,FALSE)</f>
        <v>P</v>
      </c>
      <c r="U177" s="17">
        <f t="shared" si="8"/>
        <v>42905.406365740739</v>
      </c>
    </row>
    <row r="178" spans="1:21" ht="14.25" hidden="1">
      <c r="A178" s="17">
        <v>42905.419965277775</v>
      </c>
      <c r="B178">
        <v>273059</v>
      </c>
      <c r="C178" t="s">
        <v>852</v>
      </c>
      <c r="D178" t="s">
        <v>853</v>
      </c>
      <c r="E178" t="s">
        <v>854</v>
      </c>
      <c r="F178" s="15">
        <v>1500</v>
      </c>
      <c r="G178" t="s">
        <v>34</v>
      </c>
      <c r="H178" t="s">
        <v>34</v>
      </c>
      <c r="I178" t="s">
        <v>61</v>
      </c>
      <c r="J178" t="s">
        <v>48</v>
      </c>
      <c r="K178" t="s">
        <v>62</v>
      </c>
      <c r="L178" t="s">
        <v>1669</v>
      </c>
      <c r="M178" t="s">
        <v>1670</v>
      </c>
      <c r="O178">
        <f>VLOOKUP(B178,HIS退!B:F,5,FALSE)</f>
        <v>-1500</v>
      </c>
      <c r="P178" t="str">
        <f t="shared" si="6"/>
        <v/>
      </c>
      <c r="Q178" t="str">
        <f>VLOOKUP(B178,HIS退!B:I,8,FALSE)</f>
        <v>1</v>
      </c>
      <c r="R178" s="38">
        <f>VLOOKUP(C178,招行退!B:D,3,FALSE)</f>
        <v>1500</v>
      </c>
      <c r="S178" t="str">
        <f t="shared" si="7"/>
        <v/>
      </c>
      <c r="T178" t="str">
        <f>VLOOKUP(C178,招行退!B:T,19,FALSE)</f>
        <v>P</v>
      </c>
      <c r="U178" s="17">
        <f t="shared" si="8"/>
        <v>42905.419965277775</v>
      </c>
    </row>
    <row r="179" spans="1:21" ht="14.25" hidden="1">
      <c r="A179" s="17">
        <v>42905.425335648149</v>
      </c>
      <c r="B179">
        <v>273666</v>
      </c>
      <c r="C179" t="s">
        <v>855</v>
      </c>
      <c r="D179" t="s">
        <v>856</v>
      </c>
      <c r="E179" t="s">
        <v>857</v>
      </c>
      <c r="F179" s="15">
        <v>549</v>
      </c>
      <c r="G179" t="s">
        <v>34</v>
      </c>
      <c r="H179" t="s">
        <v>34</v>
      </c>
      <c r="I179" t="s">
        <v>61</v>
      </c>
      <c r="J179" t="s">
        <v>48</v>
      </c>
      <c r="K179" t="s">
        <v>62</v>
      </c>
      <c r="L179" t="s">
        <v>1671</v>
      </c>
      <c r="M179" t="s">
        <v>1672</v>
      </c>
      <c r="O179">
        <f>VLOOKUP(B179,HIS退!B:F,5,FALSE)</f>
        <v>-549</v>
      </c>
      <c r="P179" t="str">
        <f t="shared" si="6"/>
        <v/>
      </c>
      <c r="Q179" t="str">
        <f>VLOOKUP(B179,HIS退!B:I,8,FALSE)</f>
        <v>1</v>
      </c>
      <c r="R179" s="38">
        <f>VLOOKUP(C179,招行退!B:D,3,FALSE)</f>
        <v>549</v>
      </c>
      <c r="S179" t="str">
        <f t="shared" si="7"/>
        <v/>
      </c>
      <c r="T179" t="str">
        <f>VLOOKUP(C179,招行退!B:T,19,FALSE)</f>
        <v>P</v>
      </c>
      <c r="U179" s="17">
        <f t="shared" si="8"/>
        <v>42905.425335648149</v>
      </c>
    </row>
    <row r="180" spans="1:21" ht="14.25" hidden="1">
      <c r="A180" s="17">
        <v>42905.425405092596</v>
      </c>
      <c r="B180">
        <v>273670</v>
      </c>
      <c r="C180" t="s">
        <v>858</v>
      </c>
      <c r="D180" t="s">
        <v>859</v>
      </c>
      <c r="E180" t="s">
        <v>860</v>
      </c>
      <c r="F180" s="15">
        <v>425</v>
      </c>
      <c r="G180" t="s">
        <v>34</v>
      </c>
      <c r="H180" t="s">
        <v>34</v>
      </c>
      <c r="I180" t="s">
        <v>61</v>
      </c>
      <c r="J180" t="s">
        <v>48</v>
      </c>
      <c r="K180" t="s">
        <v>62</v>
      </c>
      <c r="L180" t="s">
        <v>1673</v>
      </c>
      <c r="M180" t="s">
        <v>1674</v>
      </c>
      <c r="O180">
        <f>VLOOKUP(B180,HIS退!B:F,5,FALSE)</f>
        <v>-425</v>
      </c>
      <c r="P180" t="str">
        <f t="shared" si="6"/>
        <v/>
      </c>
      <c r="Q180" t="str">
        <f>VLOOKUP(B180,HIS退!B:I,8,FALSE)</f>
        <v>1</v>
      </c>
      <c r="R180" s="38">
        <f>VLOOKUP(C180,招行退!B:D,3,FALSE)</f>
        <v>425</v>
      </c>
      <c r="S180" t="str">
        <f t="shared" si="7"/>
        <v/>
      </c>
      <c r="T180" t="str">
        <f>VLOOKUP(C180,招行退!B:T,19,FALSE)</f>
        <v>P</v>
      </c>
      <c r="U180" s="17">
        <f t="shared" si="8"/>
        <v>42905.425405092596</v>
      </c>
    </row>
    <row r="181" spans="1:21" ht="14.25" hidden="1">
      <c r="A181" s="17">
        <v>42905.426365740743</v>
      </c>
      <c r="B181">
        <v>273756</v>
      </c>
      <c r="C181" t="s">
        <v>861</v>
      </c>
      <c r="D181" t="s">
        <v>862</v>
      </c>
      <c r="E181" t="s">
        <v>863</v>
      </c>
      <c r="F181" s="15">
        <v>364</v>
      </c>
      <c r="G181" t="s">
        <v>34</v>
      </c>
      <c r="H181" t="s">
        <v>34</v>
      </c>
      <c r="I181" t="s">
        <v>61</v>
      </c>
      <c r="J181" t="s">
        <v>48</v>
      </c>
      <c r="K181" t="s">
        <v>62</v>
      </c>
      <c r="L181" t="s">
        <v>1675</v>
      </c>
      <c r="M181" t="s">
        <v>1676</v>
      </c>
      <c r="O181">
        <f>VLOOKUP(B181,HIS退!B:F,5,FALSE)</f>
        <v>-364</v>
      </c>
      <c r="P181" t="str">
        <f t="shared" si="6"/>
        <v/>
      </c>
      <c r="Q181" t="str">
        <f>VLOOKUP(B181,HIS退!B:I,8,FALSE)</f>
        <v>1</v>
      </c>
      <c r="R181" s="38">
        <f>VLOOKUP(C181,招行退!B:D,3,FALSE)</f>
        <v>364</v>
      </c>
      <c r="S181" t="str">
        <f t="shared" si="7"/>
        <v/>
      </c>
      <c r="T181" t="str">
        <f>VLOOKUP(C181,招行退!B:T,19,FALSE)</f>
        <v>P</v>
      </c>
      <c r="U181" s="17">
        <f t="shared" si="8"/>
        <v>42905.426365740743</v>
      </c>
    </row>
    <row r="182" spans="1:21" ht="14.25" hidden="1">
      <c r="A182" s="17">
        <v>42905.428101851852</v>
      </c>
      <c r="B182">
        <v>273917</v>
      </c>
      <c r="C182" t="s">
        <v>864</v>
      </c>
      <c r="D182" t="s">
        <v>608</v>
      </c>
      <c r="E182" t="s">
        <v>609</v>
      </c>
      <c r="F182" s="15">
        <v>550</v>
      </c>
      <c r="G182" t="s">
        <v>34</v>
      </c>
      <c r="H182" t="s">
        <v>34</v>
      </c>
      <c r="I182" t="s">
        <v>61</v>
      </c>
      <c r="J182" t="s">
        <v>48</v>
      </c>
      <c r="K182" t="s">
        <v>62</v>
      </c>
      <c r="L182" t="s">
        <v>1677</v>
      </c>
      <c r="M182" t="s">
        <v>1678</v>
      </c>
      <c r="O182">
        <f>VLOOKUP(B182,HIS退!B:F,5,FALSE)</f>
        <v>-550</v>
      </c>
      <c r="P182" t="str">
        <f t="shared" si="6"/>
        <v/>
      </c>
      <c r="Q182" t="str">
        <f>VLOOKUP(B182,HIS退!B:I,8,FALSE)</f>
        <v>1</v>
      </c>
      <c r="R182" s="38">
        <f>VLOOKUP(C182,招行退!B:D,3,FALSE)</f>
        <v>550</v>
      </c>
      <c r="S182" t="str">
        <f t="shared" si="7"/>
        <v/>
      </c>
      <c r="T182" t="str">
        <f>VLOOKUP(C182,招行退!B:T,19,FALSE)</f>
        <v>P</v>
      </c>
      <c r="U182" s="17">
        <f t="shared" si="8"/>
        <v>42905.428101851852</v>
      </c>
    </row>
    <row r="183" spans="1:21" ht="14.25" hidden="1">
      <c r="A183" s="17">
        <v>42905.434201388889</v>
      </c>
      <c r="B183">
        <v>274488</v>
      </c>
      <c r="C183" t="s">
        <v>865</v>
      </c>
      <c r="D183" t="s">
        <v>866</v>
      </c>
      <c r="E183" t="s">
        <v>867</v>
      </c>
      <c r="F183" s="15">
        <v>994</v>
      </c>
      <c r="G183" t="s">
        <v>34</v>
      </c>
      <c r="H183" t="s">
        <v>34</v>
      </c>
      <c r="I183" t="s">
        <v>61</v>
      </c>
      <c r="J183" t="s">
        <v>48</v>
      </c>
      <c r="K183" t="s">
        <v>62</v>
      </c>
      <c r="L183" t="s">
        <v>1679</v>
      </c>
      <c r="M183" t="s">
        <v>1680</v>
      </c>
      <c r="O183">
        <f>VLOOKUP(B183,HIS退!B:F,5,FALSE)</f>
        <v>-994</v>
      </c>
      <c r="P183" t="str">
        <f t="shared" si="6"/>
        <v/>
      </c>
      <c r="Q183" t="str">
        <f>VLOOKUP(B183,HIS退!B:I,8,FALSE)</f>
        <v>1</v>
      </c>
      <c r="R183" s="38">
        <f>VLOOKUP(C183,招行退!B:D,3,FALSE)</f>
        <v>994</v>
      </c>
      <c r="S183" t="str">
        <f t="shared" si="7"/>
        <v/>
      </c>
      <c r="T183" t="str">
        <f>VLOOKUP(C183,招行退!B:T,19,FALSE)</f>
        <v>P</v>
      </c>
      <c r="U183" s="17">
        <f t="shared" si="8"/>
        <v>42905.434201388889</v>
      </c>
    </row>
    <row r="184" spans="1:21" ht="14.25" hidden="1">
      <c r="A184" s="17">
        <v>42905.437337962961</v>
      </c>
      <c r="B184">
        <v>274829</v>
      </c>
      <c r="C184" t="s">
        <v>868</v>
      </c>
      <c r="D184" t="s">
        <v>869</v>
      </c>
      <c r="E184" t="s">
        <v>870</v>
      </c>
      <c r="F184" s="15">
        <v>5000</v>
      </c>
      <c r="G184" t="s">
        <v>34</v>
      </c>
      <c r="H184" t="s">
        <v>34</v>
      </c>
      <c r="I184" t="s">
        <v>61</v>
      </c>
      <c r="J184" t="s">
        <v>48</v>
      </c>
      <c r="K184" t="s">
        <v>62</v>
      </c>
      <c r="L184" t="s">
        <v>1681</v>
      </c>
      <c r="M184" t="s">
        <v>1682</v>
      </c>
      <c r="O184">
        <f>VLOOKUP(B184,HIS退!B:F,5,FALSE)</f>
        <v>-5000</v>
      </c>
      <c r="P184" t="str">
        <f t="shared" si="6"/>
        <v/>
      </c>
      <c r="Q184" t="str">
        <f>VLOOKUP(B184,HIS退!B:I,8,FALSE)</f>
        <v>1</v>
      </c>
      <c r="R184" s="38">
        <f>VLOOKUP(C184,招行退!B:D,3,FALSE)</f>
        <v>5000</v>
      </c>
      <c r="S184" t="str">
        <f t="shared" si="7"/>
        <v/>
      </c>
      <c r="T184" t="str">
        <f>VLOOKUP(C184,招行退!B:T,19,FALSE)</f>
        <v>P</v>
      </c>
      <c r="U184" s="17">
        <f t="shared" si="8"/>
        <v>42905.437337962961</v>
      </c>
    </row>
    <row r="185" spans="1:21" ht="14.25" hidden="1">
      <c r="A185" s="17">
        <v>42905.441805555558</v>
      </c>
      <c r="B185">
        <v>275315</v>
      </c>
      <c r="C185" t="s">
        <v>871</v>
      </c>
      <c r="D185" t="s">
        <v>872</v>
      </c>
      <c r="E185" t="s">
        <v>873</v>
      </c>
      <c r="F185" s="15">
        <v>1500</v>
      </c>
      <c r="G185" t="s">
        <v>34</v>
      </c>
      <c r="H185" t="s">
        <v>34</v>
      </c>
      <c r="I185" t="s">
        <v>61</v>
      </c>
      <c r="J185" t="s">
        <v>48</v>
      </c>
      <c r="K185" t="s">
        <v>62</v>
      </c>
      <c r="L185" t="s">
        <v>1683</v>
      </c>
      <c r="M185" t="s">
        <v>1684</v>
      </c>
      <c r="O185">
        <f>VLOOKUP(B185,HIS退!B:F,5,FALSE)</f>
        <v>-1500</v>
      </c>
      <c r="P185" t="str">
        <f t="shared" si="6"/>
        <v/>
      </c>
      <c r="Q185" t="str">
        <f>VLOOKUP(B185,HIS退!B:I,8,FALSE)</f>
        <v>1</v>
      </c>
      <c r="R185" s="38">
        <f>VLOOKUP(C185,招行退!B:D,3,FALSE)</f>
        <v>1500</v>
      </c>
      <c r="S185" t="str">
        <f t="shared" si="7"/>
        <v/>
      </c>
      <c r="T185" t="str">
        <f>VLOOKUP(C185,招行退!B:T,19,FALSE)</f>
        <v>P</v>
      </c>
      <c r="U185" s="17">
        <f t="shared" si="8"/>
        <v>42905.441805555558</v>
      </c>
    </row>
    <row r="186" spans="1:21" ht="14.25" hidden="1">
      <c r="A186" s="17">
        <v>42905.44630787037</v>
      </c>
      <c r="B186">
        <v>275783</v>
      </c>
      <c r="C186" t="s">
        <v>1685</v>
      </c>
      <c r="D186" t="s">
        <v>874</v>
      </c>
      <c r="E186" t="s">
        <v>875</v>
      </c>
      <c r="F186" s="15">
        <v>1000</v>
      </c>
      <c r="G186" t="s">
        <v>34</v>
      </c>
      <c r="H186" t="s">
        <v>34</v>
      </c>
      <c r="I186" t="s">
        <v>63</v>
      </c>
      <c r="J186" t="s">
        <v>60</v>
      </c>
      <c r="K186" t="s">
        <v>62</v>
      </c>
      <c r="L186" t="s">
        <v>1686</v>
      </c>
      <c r="M186" t="s">
        <v>1687</v>
      </c>
      <c r="O186">
        <f>VLOOKUP(B186,HIS退!B:F,5,FALSE)</f>
        <v>-1000</v>
      </c>
      <c r="P186" t="str">
        <f t="shared" si="6"/>
        <v/>
      </c>
      <c r="Q186" t="str">
        <f>VLOOKUP(B186,HIS退!B:I,8,FALSE)</f>
        <v>9</v>
      </c>
      <c r="R186" s="38">
        <f>VLOOKUP(C186,招行退!B:D,3,FALSE)</f>
        <v>1000</v>
      </c>
      <c r="S186" t="str">
        <f t="shared" si="7"/>
        <v/>
      </c>
      <c r="T186" t="str">
        <f>VLOOKUP(C186,招行退!B:T,19,FALSE)</f>
        <v>R</v>
      </c>
      <c r="U186" s="17">
        <f t="shared" si="8"/>
        <v>42905.44630787037</v>
      </c>
    </row>
    <row r="187" spans="1:21" ht="14.25" hidden="1">
      <c r="A187" s="17">
        <v>42905.45480324074</v>
      </c>
      <c r="B187">
        <v>276556</v>
      </c>
      <c r="D187" t="s">
        <v>351</v>
      </c>
      <c r="E187" t="s">
        <v>352</v>
      </c>
      <c r="F187" s="15">
        <v>400</v>
      </c>
      <c r="G187" t="s">
        <v>34</v>
      </c>
      <c r="H187" t="s">
        <v>34</v>
      </c>
      <c r="I187" t="s">
        <v>63</v>
      </c>
      <c r="J187" t="s">
        <v>60</v>
      </c>
      <c r="K187" t="s">
        <v>62</v>
      </c>
      <c r="L187" t="s">
        <v>1688</v>
      </c>
      <c r="M187" t="s">
        <v>1689</v>
      </c>
      <c r="O187">
        <f>VLOOKUP(B187,HIS退!B:F,5,FALSE)</f>
        <v>-400</v>
      </c>
      <c r="P187" t="str">
        <f t="shared" si="6"/>
        <v/>
      </c>
      <c r="Q187" t="str">
        <f>VLOOKUP(B187,HIS退!B:I,8,FALSE)</f>
        <v>9</v>
      </c>
      <c r="R187" s="38" t="e">
        <f>VLOOKUP(C187,招行退!B:D,3,FALSE)</f>
        <v>#N/A</v>
      </c>
      <c r="S187" t="e">
        <f t="shared" si="7"/>
        <v>#N/A</v>
      </c>
      <c r="T187" t="e">
        <f>VLOOKUP(C187,招行退!B:T,19,FALSE)</f>
        <v>#N/A</v>
      </c>
      <c r="U187" s="17">
        <f t="shared" si="8"/>
        <v>42905.45480324074</v>
      </c>
    </row>
    <row r="188" spans="1:21" ht="14.25" hidden="1">
      <c r="A188" s="17">
        <v>42905.455231481479</v>
      </c>
      <c r="B188">
        <v>276593</v>
      </c>
      <c r="D188" t="s">
        <v>351</v>
      </c>
      <c r="E188" t="s">
        <v>352</v>
      </c>
      <c r="F188" s="15">
        <v>400</v>
      </c>
      <c r="G188" t="s">
        <v>34</v>
      </c>
      <c r="H188" t="s">
        <v>34</v>
      </c>
      <c r="I188" t="s">
        <v>63</v>
      </c>
      <c r="J188" t="s">
        <v>60</v>
      </c>
      <c r="K188" t="s">
        <v>62</v>
      </c>
      <c r="L188" t="s">
        <v>1690</v>
      </c>
      <c r="M188" t="s">
        <v>1691</v>
      </c>
      <c r="O188">
        <f>VLOOKUP(B188,HIS退!B:F,5,FALSE)</f>
        <v>-400</v>
      </c>
      <c r="P188" t="str">
        <f t="shared" si="6"/>
        <v/>
      </c>
      <c r="Q188" t="str">
        <f>VLOOKUP(B188,HIS退!B:I,8,FALSE)</f>
        <v>9</v>
      </c>
      <c r="R188" s="38" t="e">
        <f>VLOOKUP(C188,招行退!B:D,3,FALSE)</f>
        <v>#N/A</v>
      </c>
      <c r="S188" t="e">
        <f t="shared" si="7"/>
        <v>#N/A</v>
      </c>
      <c r="T188" t="e">
        <f>VLOOKUP(C188,招行退!B:T,19,FALSE)</f>
        <v>#N/A</v>
      </c>
      <c r="U188" s="17">
        <f t="shared" si="8"/>
        <v>42905.455231481479</v>
      </c>
    </row>
    <row r="189" spans="1:21" ht="14.25" hidden="1">
      <c r="A189" s="17">
        <v>42905.455555555556</v>
      </c>
      <c r="B189">
        <v>276632</v>
      </c>
      <c r="D189" t="s">
        <v>351</v>
      </c>
      <c r="E189" t="s">
        <v>352</v>
      </c>
      <c r="F189" s="15">
        <v>400</v>
      </c>
      <c r="G189" t="s">
        <v>34</v>
      </c>
      <c r="H189" t="s">
        <v>34</v>
      </c>
      <c r="I189" t="s">
        <v>63</v>
      </c>
      <c r="J189" t="s">
        <v>60</v>
      </c>
      <c r="K189" t="s">
        <v>62</v>
      </c>
      <c r="L189" t="s">
        <v>1692</v>
      </c>
      <c r="M189" t="s">
        <v>1693</v>
      </c>
      <c r="O189">
        <f>VLOOKUP(B189,HIS退!B:F,5,FALSE)</f>
        <v>-400</v>
      </c>
      <c r="P189" t="str">
        <f t="shared" si="6"/>
        <v/>
      </c>
      <c r="Q189" t="str">
        <f>VLOOKUP(B189,HIS退!B:I,8,FALSE)</f>
        <v>9</v>
      </c>
      <c r="R189" s="38" t="e">
        <f>VLOOKUP(C189,招行退!B:D,3,FALSE)</f>
        <v>#N/A</v>
      </c>
      <c r="S189" t="e">
        <f t="shared" si="7"/>
        <v>#N/A</v>
      </c>
      <c r="T189" t="e">
        <f>VLOOKUP(C189,招行退!B:T,19,FALSE)</f>
        <v>#N/A</v>
      </c>
      <c r="U189" s="17">
        <f t="shared" si="8"/>
        <v>42905.455555555556</v>
      </c>
    </row>
    <row r="190" spans="1:21" ht="14.25" hidden="1">
      <c r="A190" s="17">
        <v>42905.457384259258</v>
      </c>
      <c r="B190">
        <v>276807</v>
      </c>
      <c r="C190" t="s">
        <v>876</v>
      </c>
      <c r="D190" t="s">
        <v>877</v>
      </c>
      <c r="E190" t="s">
        <v>878</v>
      </c>
      <c r="F190" s="15">
        <v>150</v>
      </c>
      <c r="G190" t="s">
        <v>34</v>
      </c>
      <c r="H190" t="s">
        <v>34</v>
      </c>
      <c r="I190" t="s">
        <v>61</v>
      </c>
      <c r="J190" t="s">
        <v>48</v>
      </c>
      <c r="K190" t="s">
        <v>62</v>
      </c>
      <c r="L190" t="s">
        <v>1694</v>
      </c>
      <c r="M190" t="s">
        <v>1695</v>
      </c>
      <c r="O190">
        <f>VLOOKUP(B190,HIS退!B:F,5,FALSE)</f>
        <v>-150</v>
      </c>
      <c r="P190" t="str">
        <f t="shared" si="6"/>
        <v/>
      </c>
      <c r="Q190" t="str">
        <f>VLOOKUP(B190,HIS退!B:I,8,FALSE)</f>
        <v>1</v>
      </c>
      <c r="R190" s="38">
        <f>VLOOKUP(C190,招行退!B:D,3,FALSE)</f>
        <v>150</v>
      </c>
      <c r="S190" t="str">
        <f t="shared" si="7"/>
        <v/>
      </c>
      <c r="T190" t="str">
        <f>VLOOKUP(C190,招行退!B:T,19,FALSE)</f>
        <v>P</v>
      </c>
      <c r="U190" s="17">
        <f t="shared" si="8"/>
        <v>42905.457384259258</v>
      </c>
    </row>
    <row r="191" spans="1:21" ht="14.25" hidden="1">
      <c r="A191" s="17">
        <v>42905.459664351853</v>
      </c>
      <c r="B191">
        <v>277013</v>
      </c>
      <c r="D191" t="s">
        <v>351</v>
      </c>
      <c r="E191" t="s">
        <v>352</v>
      </c>
      <c r="F191" s="15">
        <v>400</v>
      </c>
      <c r="G191" t="s">
        <v>34</v>
      </c>
      <c r="H191" t="s">
        <v>34</v>
      </c>
      <c r="I191" t="s">
        <v>63</v>
      </c>
      <c r="J191" t="s">
        <v>60</v>
      </c>
      <c r="K191" t="s">
        <v>62</v>
      </c>
      <c r="L191" t="s">
        <v>1696</v>
      </c>
      <c r="M191" t="s">
        <v>1697</v>
      </c>
      <c r="O191">
        <f>VLOOKUP(B191,HIS退!B:F,5,FALSE)</f>
        <v>-400</v>
      </c>
      <c r="P191" t="str">
        <f t="shared" si="6"/>
        <v/>
      </c>
      <c r="Q191" t="str">
        <f>VLOOKUP(B191,HIS退!B:I,8,FALSE)</f>
        <v>9</v>
      </c>
      <c r="R191" s="38" t="e">
        <f>VLOOKUP(C191,招行退!B:D,3,FALSE)</f>
        <v>#N/A</v>
      </c>
      <c r="S191" t="e">
        <f t="shared" si="7"/>
        <v>#N/A</v>
      </c>
      <c r="T191" t="e">
        <f>VLOOKUP(C191,招行退!B:T,19,FALSE)</f>
        <v>#N/A</v>
      </c>
      <c r="U191" s="17">
        <f t="shared" si="8"/>
        <v>42905.459664351853</v>
      </c>
    </row>
    <row r="192" spans="1:21" ht="14.25" hidden="1">
      <c r="A192" s="17">
        <v>42905.460347222222</v>
      </c>
      <c r="B192">
        <v>277099</v>
      </c>
      <c r="D192" t="s">
        <v>351</v>
      </c>
      <c r="E192" t="s">
        <v>352</v>
      </c>
      <c r="F192" s="15">
        <v>400</v>
      </c>
      <c r="G192" t="s">
        <v>34</v>
      </c>
      <c r="H192" t="s">
        <v>34</v>
      </c>
      <c r="I192" t="s">
        <v>63</v>
      </c>
      <c r="J192" t="s">
        <v>60</v>
      </c>
      <c r="K192" t="s">
        <v>62</v>
      </c>
      <c r="L192" t="s">
        <v>1698</v>
      </c>
      <c r="M192" t="s">
        <v>1699</v>
      </c>
      <c r="O192">
        <f>VLOOKUP(B192,HIS退!B:F,5,FALSE)</f>
        <v>-400</v>
      </c>
      <c r="P192" t="str">
        <f t="shared" si="6"/>
        <v/>
      </c>
      <c r="Q192" t="str">
        <f>VLOOKUP(B192,HIS退!B:I,8,FALSE)</f>
        <v>9</v>
      </c>
      <c r="R192" s="38" t="e">
        <f>VLOOKUP(C192,招行退!B:D,3,FALSE)</f>
        <v>#N/A</v>
      </c>
      <c r="S192" t="e">
        <f t="shared" si="7"/>
        <v>#N/A</v>
      </c>
      <c r="T192" t="e">
        <f>VLOOKUP(C192,招行退!B:T,19,FALSE)</f>
        <v>#N/A</v>
      </c>
      <c r="U192" s="17">
        <f t="shared" si="8"/>
        <v>42905.460347222222</v>
      </c>
    </row>
    <row r="193" spans="1:21" ht="14.25" hidden="1">
      <c r="A193" s="17">
        <v>42905.461597222224</v>
      </c>
      <c r="B193">
        <v>277196</v>
      </c>
      <c r="D193" t="s">
        <v>351</v>
      </c>
      <c r="E193" t="s">
        <v>352</v>
      </c>
      <c r="F193" s="15">
        <v>400</v>
      </c>
      <c r="G193" t="s">
        <v>53</v>
      </c>
      <c r="H193" t="s">
        <v>34</v>
      </c>
      <c r="I193" t="s">
        <v>63</v>
      </c>
      <c r="J193" t="s">
        <v>60</v>
      </c>
      <c r="K193" t="s">
        <v>62</v>
      </c>
      <c r="L193" t="s">
        <v>1700</v>
      </c>
      <c r="M193" t="s">
        <v>1701</v>
      </c>
      <c r="O193">
        <f>VLOOKUP(B193,HIS退!B:F,5,FALSE)</f>
        <v>-400</v>
      </c>
      <c r="P193" t="str">
        <f t="shared" si="6"/>
        <v/>
      </c>
      <c r="Q193" t="str">
        <f>VLOOKUP(B193,HIS退!B:I,8,FALSE)</f>
        <v>9</v>
      </c>
      <c r="R193" s="38" t="e">
        <f>VLOOKUP(C193,招行退!B:D,3,FALSE)</f>
        <v>#N/A</v>
      </c>
      <c r="S193" t="e">
        <f t="shared" si="7"/>
        <v>#N/A</v>
      </c>
      <c r="T193" t="e">
        <f>VLOOKUP(C193,招行退!B:T,19,FALSE)</f>
        <v>#N/A</v>
      </c>
      <c r="U193" s="17">
        <f t="shared" si="8"/>
        <v>42905.461597222224</v>
      </c>
    </row>
    <row r="194" spans="1:21" ht="14.25" hidden="1">
      <c r="A194" s="17">
        <v>42905.463287037041</v>
      </c>
      <c r="B194">
        <v>277330</v>
      </c>
      <c r="D194" t="s">
        <v>351</v>
      </c>
      <c r="E194" t="s">
        <v>352</v>
      </c>
      <c r="F194" s="15">
        <v>400</v>
      </c>
      <c r="G194" t="s">
        <v>34</v>
      </c>
      <c r="H194" t="s">
        <v>34</v>
      </c>
      <c r="I194" t="s">
        <v>63</v>
      </c>
      <c r="J194" t="s">
        <v>60</v>
      </c>
      <c r="K194" t="s">
        <v>62</v>
      </c>
      <c r="L194" t="s">
        <v>1702</v>
      </c>
      <c r="M194" t="s">
        <v>1703</v>
      </c>
      <c r="O194">
        <f>VLOOKUP(B194,HIS退!B:F,5,FALSE)</f>
        <v>-400</v>
      </c>
      <c r="P194" t="str">
        <f t="shared" si="6"/>
        <v/>
      </c>
      <c r="Q194" t="str">
        <f>VLOOKUP(B194,HIS退!B:I,8,FALSE)</f>
        <v>9</v>
      </c>
      <c r="R194" s="38" t="e">
        <f>VLOOKUP(C194,招行退!B:D,3,FALSE)</f>
        <v>#N/A</v>
      </c>
      <c r="S194" t="e">
        <f t="shared" si="7"/>
        <v>#N/A</v>
      </c>
      <c r="T194" t="e">
        <f>VLOOKUP(C194,招行退!B:T,19,FALSE)</f>
        <v>#N/A</v>
      </c>
      <c r="U194" s="17">
        <f t="shared" si="8"/>
        <v>42905.463287037041</v>
      </c>
    </row>
    <row r="195" spans="1:21" ht="14.25" hidden="1">
      <c r="A195" s="17">
        <v>42905.464097222219</v>
      </c>
      <c r="B195">
        <v>277410</v>
      </c>
      <c r="C195" t="s">
        <v>880</v>
      </c>
      <c r="D195" t="s">
        <v>881</v>
      </c>
      <c r="E195" t="s">
        <v>882</v>
      </c>
      <c r="F195" s="15">
        <v>492</v>
      </c>
      <c r="G195" t="s">
        <v>34</v>
      </c>
      <c r="H195" t="s">
        <v>34</v>
      </c>
      <c r="I195" t="s">
        <v>61</v>
      </c>
      <c r="J195" t="s">
        <v>48</v>
      </c>
      <c r="K195" t="s">
        <v>62</v>
      </c>
      <c r="L195" t="s">
        <v>1704</v>
      </c>
      <c r="M195" t="s">
        <v>1705</v>
      </c>
      <c r="O195">
        <f>VLOOKUP(B195,HIS退!B:F,5,FALSE)</f>
        <v>-492</v>
      </c>
      <c r="P195" t="str">
        <f t="shared" ref="P195:P258" si="9">IF(O195=F195*-1,"",1)</f>
        <v/>
      </c>
      <c r="Q195" t="str">
        <f>VLOOKUP(B195,HIS退!B:I,8,FALSE)</f>
        <v>1</v>
      </c>
      <c r="R195" s="38">
        <f>VLOOKUP(C195,招行退!B:D,3,FALSE)</f>
        <v>492</v>
      </c>
      <c r="S195" t="str">
        <f t="shared" ref="S195:S258" si="10">IF(F195=R195,"",1)</f>
        <v/>
      </c>
      <c r="T195" t="str">
        <f>VLOOKUP(C195,招行退!B:T,19,FALSE)</f>
        <v>P</v>
      </c>
      <c r="U195" s="17">
        <f t="shared" ref="U195:U258" si="11">A195</f>
        <v>42905.464097222219</v>
      </c>
    </row>
    <row r="196" spans="1:21" ht="14.25" hidden="1">
      <c r="A196" s="17">
        <v>42905.464363425926</v>
      </c>
      <c r="B196">
        <v>277431</v>
      </c>
      <c r="D196" t="s">
        <v>351</v>
      </c>
      <c r="E196" t="s">
        <v>352</v>
      </c>
      <c r="F196" s="15">
        <v>400</v>
      </c>
      <c r="G196" t="s">
        <v>34</v>
      </c>
      <c r="H196" t="s">
        <v>34</v>
      </c>
      <c r="I196" t="s">
        <v>63</v>
      </c>
      <c r="J196" t="s">
        <v>60</v>
      </c>
      <c r="K196" t="s">
        <v>62</v>
      </c>
      <c r="L196" t="s">
        <v>1706</v>
      </c>
      <c r="M196" t="s">
        <v>1707</v>
      </c>
      <c r="O196">
        <f>VLOOKUP(B196,HIS退!B:F,5,FALSE)</f>
        <v>-400</v>
      </c>
      <c r="P196" t="str">
        <f t="shared" si="9"/>
        <v/>
      </c>
      <c r="Q196" t="str">
        <f>VLOOKUP(B196,HIS退!B:I,8,FALSE)</f>
        <v>9</v>
      </c>
      <c r="R196" s="38" t="e">
        <f>VLOOKUP(C196,招行退!B:D,3,FALSE)</f>
        <v>#N/A</v>
      </c>
      <c r="S196" t="e">
        <f t="shared" si="10"/>
        <v>#N/A</v>
      </c>
      <c r="T196" t="e">
        <f>VLOOKUP(C196,招行退!B:T,19,FALSE)</f>
        <v>#N/A</v>
      </c>
      <c r="U196" s="17">
        <f t="shared" si="11"/>
        <v>42905.464363425926</v>
      </c>
    </row>
    <row r="197" spans="1:21" ht="14.25" hidden="1">
      <c r="A197" s="17">
        <v>42905.46565972222</v>
      </c>
      <c r="B197">
        <v>277551</v>
      </c>
      <c r="C197" t="s">
        <v>1708</v>
      </c>
      <c r="D197" t="s">
        <v>883</v>
      </c>
      <c r="E197" t="s">
        <v>884</v>
      </c>
      <c r="F197" s="15">
        <v>1000</v>
      </c>
      <c r="G197" t="s">
        <v>34</v>
      </c>
      <c r="H197" t="s">
        <v>34</v>
      </c>
      <c r="I197" t="s">
        <v>63</v>
      </c>
      <c r="J197" t="s">
        <v>60</v>
      </c>
      <c r="K197" t="s">
        <v>62</v>
      </c>
      <c r="L197" t="s">
        <v>1709</v>
      </c>
      <c r="M197" t="s">
        <v>1710</v>
      </c>
      <c r="O197">
        <f>VLOOKUP(B197,HIS退!B:F,5,FALSE)</f>
        <v>-1000</v>
      </c>
      <c r="P197" t="str">
        <f t="shared" si="9"/>
        <v/>
      </c>
      <c r="Q197" t="str">
        <f>VLOOKUP(B197,HIS退!B:I,8,FALSE)</f>
        <v>9</v>
      </c>
      <c r="R197" s="38">
        <f>VLOOKUP(C197,招行退!B:D,3,FALSE)</f>
        <v>1000</v>
      </c>
      <c r="S197" t="str">
        <f t="shared" si="10"/>
        <v/>
      </c>
      <c r="T197" t="str">
        <f>VLOOKUP(C197,招行退!B:T,19,FALSE)</f>
        <v>R</v>
      </c>
      <c r="U197" s="17">
        <f t="shared" si="11"/>
        <v>42905.46565972222</v>
      </c>
    </row>
    <row r="198" spans="1:21" ht="14.25" hidden="1">
      <c r="A198" s="17">
        <v>42905.468564814815</v>
      </c>
      <c r="B198">
        <v>277779</v>
      </c>
      <c r="C198" t="s">
        <v>885</v>
      </c>
      <c r="D198" t="s">
        <v>886</v>
      </c>
      <c r="E198" t="s">
        <v>887</v>
      </c>
      <c r="F198" s="15">
        <v>1000</v>
      </c>
      <c r="G198" t="s">
        <v>34</v>
      </c>
      <c r="H198" t="s">
        <v>34</v>
      </c>
      <c r="I198" t="s">
        <v>61</v>
      </c>
      <c r="J198" t="s">
        <v>48</v>
      </c>
      <c r="K198" t="s">
        <v>62</v>
      </c>
      <c r="L198" t="s">
        <v>1711</v>
      </c>
      <c r="M198" t="s">
        <v>1712</v>
      </c>
      <c r="O198">
        <f>VLOOKUP(B198,HIS退!B:F,5,FALSE)</f>
        <v>-1000</v>
      </c>
      <c r="P198" t="str">
        <f t="shared" si="9"/>
        <v/>
      </c>
      <c r="Q198" t="str">
        <f>VLOOKUP(B198,HIS退!B:I,8,FALSE)</f>
        <v>1</v>
      </c>
      <c r="R198" s="38">
        <f>VLOOKUP(C198,招行退!B:D,3,FALSE)</f>
        <v>1000</v>
      </c>
      <c r="S198" t="str">
        <f t="shared" si="10"/>
        <v/>
      </c>
      <c r="T198" t="str">
        <f>VLOOKUP(C198,招行退!B:T,19,FALSE)</f>
        <v>P</v>
      </c>
      <c r="U198" s="17">
        <f t="shared" si="11"/>
        <v>42905.468564814815</v>
      </c>
    </row>
    <row r="199" spans="1:21" s="40" customFormat="1" ht="14.25" hidden="1">
      <c r="A199" s="17">
        <v>42905.469884259262</v>
      </c>
      <c r="B199">
        <v>277890</v>
      </c>
      <c r="C199" t="s">
        <v>1713</v>
      </c>
      <c r="D199" t="s">
        <v>888</v>
      </c>
      <c r="E199" t="s">
        <v>889</v>
      </c>
      <c r="F199" s="15">
        <v>247</v>
      </c>
      <c r="G199" t="s">
        <v>34</v>
      </c>
      <c r="H199" t="s">
        <v>34</v>
      </c>
      <c r="I199" t="s">
        <v>63</v>
      </c>
      <c r="J199" t="s">
        <v>60</v>
      </c>
      <c r="K199" t="s">
        <v>62</v>
      </c>
      <c r="L199" t="s">
        <v>1714</v>
      </c>
      <c r="M199" t="s">
        <v>1715</v>
      </c>
      <c r="N199"/>
      <c r="O199">
        <f>VLOOKUP(B199,HIS退!B:F,5,FALSE)</f>
        <v>-247</v>
      </c>
      <c r="P199" t="str">
        <f t="shared" si="9"/>
        <v/>
      </c>
      <c r="Q199" t="str">
        <f>VLOOKUP(B199,HIS退!B:I,8,FALSE)</f>
        <v>9</v>
      </c>
      <c r="R199" s="38">
        <f>VLOOKUP(C199,招行退!B:D,3,FALSE)</f>
        <v>247</v>
      </c>
      <c r="S199" t="str">
        <f t="shared" si="10"/>
        <v/>
      </c>
      <c r="T199" t="str">
        <f>VLOOKUP(C199,招行退!B:T,19,FALSE)</f>
        <v>R</v>
      </c>
      <c r="U199" s="17">
        <f t="shared" si="11"/>
        <v>42905.469884259262</v>
      </c>
    </row>
    <row r="200" spans="1:21" ht="14.25" hidden="1">
      <c r="A200" s="17">
        <v>42905.471388888887</v>
      </c>
      <c r="B200">
        <v>277997</v>
      </c>
      <c r="C200" t="s">
        <v>890</v>
      </c>
      <c r="D200" t="s">
        <v>891</v>
      </c>
      <c r="E200" t="s">
        <v>892</v>
      </c>
      <c r="F200" s="15">
        <v>300</v>
      </c>
      <c r="G200" t="s">
        <v>34</v>
      </c>
      <c r="H200" t="s">
        <v>34</v>
      </c>
      <c r="I200" t="s">
        <v>61</v>
      </c>
      <c r="J200" t="s">
        <v>48</v>
      </c>
      <c r="K200" t="s">
        <v>62</v>
      </c>
      <c r="L200" t="s">
        <v>1716</v>
      </c>
      <c r="M200" t="s">
        <v>1717</v>
      </c>
      <c r="O200">
        <f>VLOOKUP(B200,HIS退!B:F,5,FALSE)</f>
        <v>-300</v>
      </c>
      <c r="P200" t="str">
        <f t="shared" si="9"/>
        <v/>
      </c>
      <c r="Q200" t="str">
        <f>VLOOKUP(B200,HIS退!B:I,8,FALSE)</f>
        <v>1</v>
      </c>
      <c r="R200" s="38">
        <f>VLOOKUP(C200,招行退!B:D,3,FALSE)</f>
        <v>300</v>
      </c>
      <c r="S200" t="str">
        <f t="shared" si="10"/>
        <v/>
      </c>
      <c r="T200" t="str">
        <f>VLOOKUP(C200,招行退!B:T,19,FALSE)</f>
        <v>P</v>
      </c>
      <c r="U200" s="17">
        <f t="shared" si="11"/>
        <v>42905.471388888887</v>
      </c>
    </row>
    <row r="201" spans="1:21" s="40" customFormat="1" ht="14.25" hidden="1">
      <c r="A201" s="17">
        <v>42905.475046296298</v>
      </c>
      <c r="B201">
        <v>278270</v>
      </c>
      <c r="C201" t="s">
        <v>893</v>
      </c>
      <c r="D201" t="s">
        <v>894</v>
      </c>
      <c r="E201" t="s">
        <v>895</v>
      </c>
      <c r="F201" s="15">
        <v>302</v>
      </c>
      <c r="G201" t="s">
        <v>34</v>
      </c>
      <c r="H201" t="s">
        <v>34</v>
      </c>
      <c r="I201" t="s">
        <v>61</v>
      </c>
      <c r="J201" t="s">
        <v>48</v>
      </c>
      <c r="K201" t="s">
        <v>62</v>
      </c>
      <c r="L201" t="s">
        <v>1718</v>
      </c>
      <c r="M201" t="s">
        <v>1719</v>
      </c>
      <c r="N201"/>
      <c r="O201">
        <f>VLOOKUP(B201,HIS退!B:F,5,FALSE)</f>
        <v>-302</v>
      </c>
      <c r="P201" t="str">
        <f t="shared" si="9"/>
        <v/>
      </c>
      <c r="Q201" t="str">
        <f>VLOOKUP(B201,HIS退!B:I,8,FALSE)</f>
        <v>1</v>
      </c>
      <c r="R201" s="38">
        <f>VLOOKUP(C201,招行退!B:D,3,FALSE)</f>
        <v>302</v>
      </c>
      <c r="S201" t="str">
        <f t="shared" si="10"/>
        <v/>
      </c>
      <c r="T201" t="str">
        <f>VLOOKUP(C201,招行退!B:T,19,FALSE)</f>
        <v>P</v>
      </c>
      <c r="U201" s="17">
        <f t="shared" si="11"/>
        <v>42905.475046296298</v>
      </c>
    </row>
    <row r="202" spans="1:21" ht="14.25" hidden="1">
      <c r="A202" s="17">
        <v>42905.47729166667</v>
      </c>
      <c r="B202">
        <v>278424</v>
      </c>
      <c r="C202" t="s">
        <v>896</v>
      </c>
      <c r="D202" t="s">
        <v>897</v>
      </c>
      <c r="E202" t="s">
        <v>898</v>
      </c>
      <c r="F202" s="15">
        <v>281</v>
      </c>
      <c r="G202" t="s">
        <v>34</v>
      </c>
      <c r="H202" t="s">
        <v>34</v>
      </c>
      <c r="I202" t="s">
        <v>61</v>
      </c>
      <c r="J202" t="s">
        <v>48</v>
      </c>
      <c r="K202" t="s">
        <v>62</v>
      </c>
      <c r="L202" t="s">
        <v>1720</v>
      </c>
      <c r="M202" t="s">
        <v>1721</v>
      </c>
      <c r="O202">
        <f>VLOOKUP(B202,HIS退!B:F,5,FALSE)</f>
        <v>-281</v>
      </c>
      <c r="P202" t="str">
        <f t="shared" si="9"/>
        <v/>
      </c>
      <c r="Q202" t="str">
        <f>VLOOKUP(B202,HIS退!B:I,8,FALSE)</f>
        <v>1</v>
      </c>
      <c r="R202" s="38">
        <f>VLOOKUP(C202,招行退!B:D,3,FALSE)</f>
        <v>281</v>
      </c>
      <c r="S202" t="str">
        <f t="shared" si="10"/>
        <v/>
      </c>
      <c r="T202" t="str">
        <f>VLOOKUP(C202,招行退!B:T,19,FALSE)</f>
        <v>P</v>
      </c>
      <c r="U202" s="17">
        <f t="shared" si="11"/>
        <v>42905.47729166667</v>
      </c>
    </row>
    <row r="203" spans="1:21" ht="14.25" hidden="1">
      <c r="A203" s="17">
        <v>42905.478090277778</v>
      </c>
      <c r="B203">
        <v>278492</v>
      </c>
      <c r="C203" t="s">
        <v>899</v>
      </c>
      <c r="D203" t="s">
        <v>900</v>
      </c>
      <c r="E203" t="s">
        <v>901</v>
      </c>
      <c r="F203" s="15">
        <v>177</v>
      </c>
      <c r="G203" t="s">
        <v>34</v>
      </c>
      <c r="H203" t="s">
        <v>34</v>
      </c>
      <c r="I203" t="s">
        <v>61</v>
      </c>
      <c r="J203" t="s">
        <v>48</v>
      </c>
      <c r="K203" t="s">
        <v>62</v>
      </c>
      <c r="L203" t="s">
        <v>1722</v>
      </c>
      <c r="M203" t="s">
        <v>1723</v>
      </c>
      <c r="O203">
        <f>VLOOKUP(B203,HIS退!B:F,5,FALSE)</f>
        <v>-177</v>
      </c>
      <c r="P203" t="str">
        <f t="shared" si="9"/>
        <v/>
      </c>
      <c r="Q203" t="str">
        <f>VLOOKUP(B203,HIS退!B:I,8,FALSE)</f>
        <v>1</v>
      </c>
      <c r="R203" s="38">
        <f>VLOOKUP(C203,招行退!B:D,3,FALSE)</f>
        <v>177</v>
      </c>
      <c r="S203" t="str">
        <f t="shared" si="10"/>
        <v/>
      </c>
      <c r="T203" t="str">
        <f>VLOOKUP(C203,招行退!B:T,19,FALSE)</f>
        <v>P</v>
      </c>
      <c r="U203" s="17">
        <f t="shared" si="11"/>
        <v>42905.478090277778</v>
      </c>
    </row>
    <row r="204" spans="1:21" ht="14.25" hidden="1">
      <c r="A204" s="17">
        <v>42905.482453703706</v>
      </c>
      <c r="B204">
        <v>278752</v>
      </c>
      <c r="C204" t="s">
        <v>902</v>
      </c>
      <c r="D204" t="s">
        <v>903</v>
      </c>
      <c r="E204" t="s">
        <v>904</v>
      </c>
      <c r="F204" s="15">
        <v>209</v>
      </c>
      <c r="G204" t="s">
        <v>34</v>
      </c>
      <c r="H204" t="s">
        <v>34</v>
      </c>
      <c r="I204" t="s">
        <v>61</v>
      </c>
      <c r="J204" t="s">
        <v>48</v>
      </c>
      <c r="K204" t="s">
        <v>62</v>
      </c>
      <c r="L204" t="s">
        <v>1724</v>
      </c>
      <c r="M204" t="s">
        <v>1725</v>
      </c>
      <c r="O204">
        <f>VLOOKUP(B204,HIS退!B:F,5,FALSE)</f>
        <v>-209</v>
      </c>
      <c r="P204" t="str">
        <f t="shared" si="9"/>
        <v/>
      </c>
      <c r="Q204" t="str">
        <f>VLOOKUP(B204,HIS退!B:I,8,FALSE)</f>
        <v>1</v>
      </c>
      <c r="R204" s="38">
        <f>VLOOKUP(C204,招行退!B:D,3,FALSE)</f>
        <v>209</v>
      </c>
      <c r="S204" t="str">
        <f t="shared" si="10"/>
        <v/>
      </c>
      <c r="T204" t="str">
        <f>VLOOKUP(C204,招行退!B:T,19,FALSE)</f>
        <v>P</v>
      </c>
      <c r="U204" s="17">
        <f t="shared" si="11"/>
        <v>42905.482453703706</v>
      </c>
    </row>
    <row r="205" spans="1:21" ht="14.25" hidden="1">
      <c r="A205" s="17">
        <v>42905.482708333337</v>
      </c>
      <c r="B205">
        <v>278765</v>
      </c>
      <c r="C205" t="s">
        <v>905</v>
      </c>
      <c r="D205" t="s">
        <v>906</v>
      </c>
      <c r="E205" t="s">
        <v>907</v>
      </c>
      <c r="F205" s="15">
        <v>1000</v>
      </c>
      <c r="G205" t="s">
        <v>34</v>
      </c>
      <c r="H205" t="s">
        <v>34</v>
      </c>
      <c r="I205" t="s">
        <v>61</v>
      </c>
      <c r="J205" t="s">
        <v>48</v>
      </c>
      <c r="K205" t="s">
        <v>62</v>
      </c>
      <c r="L205" t="s">
        <v>1726</v>
      </c>
      <c r="M205" t="s">
        <v>1727</v>
      </c>
      <c r="O205">
        <f>VLOOKUP(B205,HIS退!B:F,5,FALSE)</f>
        <v>-1000</v>
      </c>
      <c r="P205" t="str">
        <f t="shared" si="9"/>
        <v/>
      </c>
      <c r="Q205" t="str">
        <f>VLOOKUP(B205,HIS退!B:I,8,FALSE)</f>
        <v>1</v>
      </c>
      <c r="R205" s="38">
        <f>VLOOKUP(C205,招行退!B:D,3,FALSE)</f>
        <v>1000</v>
      </c>
      <c r="S205" t="str">
        <f t="shared" si="10"/>
        <v/>
      </c>
      <c r="T205" t="str">
        <f>VLOOKUP(C205,招行退!B:T,19,FALSE)</f>
        <v>P</v>
      </c>
      <c r="U205" s="17">
        <f t="shared" si="11"/>
        <v>42905.482708333337</v>
      </c>
    </row>
    <row r="206" spans="1:21" ht="14.25" hidden="1">
      <c r="A206" s="17">
        <v>42905.483136574076</v>
      </c>
      <c r="B206">
        <v>278791</v>
      </c>
      <c r="C206" t="s">
        <v>908</v>
      </c>
      <c r="D206" t="s">
        <v>906</v>
      </c>
      <c r="E206" t="s">
        <v>907</v>
      </c>
      <c r="F206" s="15">
        <v>59</v>
      </c>
      <c r="G206" t="s">
        <v>34</v>
      </c>
      <c r="H206" t="s">
        <v>34</v>
      </c>
      <c r="I206" t="s">
        <v>61</v>
      </c>
      <c r="J206" t="s">
        <v>48</v>
      </c>
      <c r="K206" t="s">
        <v>62</v>
      </c>
      <c r="L206" t="s">
        <v>1728</v>
      </c>
      <c r="M206" t="s">
        <v>1729</v>
      </c>
      <c r="O206">
        <f>VLOOKUP(B206,HIS退!B:F,5,FALSE)</f>
        <v>-59</v>
      </c>
      <c r="P206" t="str">
        <f t="shared" si="9"/>
        <v/>
      </c>
      <c r="Q206" t="str">
        <f>VLOOKUP(B206,HIS退!B:I,8,FALSE)</f>
        <v>1</v>
      </c>
      <c r="R206" s="38">
        <f>VLOOKUP(C206,招行退!B:D,3,FALSE)</f>
        <v>59</v>
      </c>
      <c r="S206" t="str">
        <f t="shared" si="10"/>
        <v/>
      </c>
      <c r="T206" t="str">
        <f>VLOOKUP(C206,招行退!B:T,19,FALSE)</f>
        <v>P</v>
      </c>
      <c r="U206" s="17">
        <f t="shared" si="11"/>
        <v>42905.483136574076</v>
      </c>
    </row>
    <row r="207" spans="1:21" ht="14.25" hidden="1">
      <c r="A207" s="17">
        <v>42905.485254629632</v>
      </c>
      <c r="B207">
        <v>278914</v>
      </c>
      <c r="C207" t="s">
        <v>909</v>
      </c>
      <c r="D207" t="s">
        <v>872</v>
      </c>
      <c r="E207" t="s">
        <v>873</v>
      </c>
      <c r="F207" s="15">
        <v>2000</v>
      </c>
      <c r="G207" t="s">
        <v>34</v>
      </c>
      <c r="H207" t="s">
        <v>34</v>
      </c>
      <c r="I207" t="s">
        <v>61</v>
      </c>
      <c r="J207" t="s">
        <v>48</v>
      </c>
      <c r="K207" t="s">
        <v>62</v>
      </c>
      <c r="L207" t="s">
        <v>1730</v>
      </c>
      <c r="M207" t="s">
        <v>1731</v>
      </c>
      <c r="O207">
        <f>VLOOKUP(B207,HIS退!B:F,5,FALSE)</f>
        <v>-2000</v>
      </c>
      <c r="P207" t="str">
        <f t="shared" si="9"/>
        <v/>
      </c>
      <c r="Q207" t="str">
        <f>VLOOKUP(B207,HIS退!B:I,8,FALSE)</f>
        <v>1</v>
      </c>
      <c r="R207" s="38">
        <f>VLOOKUP(C207,招行退!B:D,3,FALSE)</f>
        <v>2000</v>
      </c>
      <c r="S207" t="str">
        <f t="shared" si="10"/>
        <v/>
      </c>
      <c r="T207" t="str">
        <f>VLOOKUP(C207,招行退!B:T,19,FALSE)</f>
        <v>P</v>
      </c>
      <c r="U207" s="17">
        <f t="shared" si="11"/>
        <v>42905.485254629632</v>
      </c>
    </row>
    <row r="208" spans="1:21" ht="14.25" hidden="1">
      <c r="A208" s="17">
        <v>42905.491851851853</v>
      </c>
      <c r="B208">
        <v>279340</v>
      </c>
      <c r="C208" t="s">
        <v>1732</v>
      </c>
      <c r="D208" t="s">
        <v>910</v>
      </c>
      <c r="E208" t="s">
        <v>911</v>
      </c>
      <c r="F208" s="15">
        <v>263</v>
      </c>
      <c r="G208" t="s">
        <v>34</v>
      </c>
      <c r="H208" t="s">
        <v>34</v>
      </c>
      <c r="I208" t="s">
        <v>63</v>
      </c>
      <c r="J208" t="s">
        <v>60</v>
      </c>
      <c r="K208" t="s">
        <v>62</v>
      </c>
      <c r="L208" t="s">
        <v>1733</v>
      </c>
      <c r="M208" t="s">
        <v>1734</v>
      </c>
      <c r="O208">
        <f>VLOOKUP(B208,HIS退!B:F,5,FALSE)</f>
        <v>-263</v>
      </c>
      <c r="P208" t="str">
        <f t="shared" si="9"/>
        <v/>
      </c>
      <c r="Q208" t="str">
        <f>VLOOKUP(B208,HIS退!B:I,8,FALSE)</f>
        <v>9</v>
      </c>
      <c r="R208" s="38">
        <f>VLOOKUP(C208,招行退!B:D,3,FALSE)</f>
        <v>263</v>
      </c>
      <c r="S208" t="str">
        <f t="shared" si="10"/>
        <v/>
      </c>
      <c r="T208" t="str">
        <f>VLOOKUP(C208,招行退!B:T,19,FALSE)</f>
        <v>R</v>
      </c>
      <c r="U208" s="17">
        <f t="shared" si="11"/>
        <v>42905.491851851853</v>
      </c>
    </row>
    <row r="209" spans="1:21" ht="14.25" hidden="1">
      <c r="A209" s="17">
        <v>42905.497037037036</v>
      </c>
      <c r="B209">
        <v>279573</v>
      </c>
      <c r="C209" t="s">
        <v>912</v>
      </c>
      <c r="D209" t="s">
        <v>913</v>
      </c>
      <c r="E209" t="s">
        <v>914</v>
      </c>
      <c r="F209" s="15">
        <v>72</v>
      </c>
      <c r="G209" t="s">
        <v>34</v>
      </c>
      <c r="H209" t="s">
        <v>34</v>
      </c>
      <c r="I209" t="s">
        <v>61</v>
      </c>
      <c r="J209" t="s">
        <v>48</v>
      </c>
      <c r="K209" t="s">
        <v>62</v>
      </c>
      <c r="L209" t="s">
        <v>1735</v>
      </c>
      <c r="M209" t="s">
        <v>1736</v>
      </c>
      <c r="O209">
        <f>VLOOKUP(B209,HIS退!B:F,5,FALSE)</f>
        <v>-72</v>
      </c>
      <c r="P209" t="str">
        <f t="shared" si="9"/>
        <v/>
      </c>
      <c r="Q209" t="str">
        <f>VLOOKUP(B209,HIS退!B:I,8,FALSE)</f>
        <v>1</v>
      </c>
      <c r="R209" s="38">
        <f>VLOOKUP(C209,招行退!B:D,3,FALSE)</f>
        <v>72</v>
      </c>
      <c r="S209" t="str">
        <f t="shared" si="10"/>
        <v/>
      </c>
      <c r="T209" t="str">
        <f>VLOOKUP(C209,招行退!B:T,19,FALSE)</f>
        <v>P</v>
      </c>
      <c r="U209" s="17">
        <f t="shared" si="11"/>
        <v>42905.497037037036</v>
      </c>
    </row>
    <row r="210" spans="1:21" ht="14.25" hidden="1">
      <c r="A210" s="17">
        <v>42905.500104166669</v>
      </c>
      <c r="B210">
        <v>279704</v>
      </c>
      <c r="C210" t="s">
        <v>915</v>
      </c>
      <c r="D210" t="s">
        <v>916</v>
      </c>
      <c r="E210" t="s">
        <v>917</v>
      </c>
      <c r="F210" s="15">
        <v>220</v>
      </c>
      <c r="G210" t="s">
        <v>34</v>
      </c>
      <c r="H210" t="s">
        <v>34</v>
      </c>
      <c r="I210" t="s">
        <v>61</v>
      </c>
      <c r="J210" t="s">
        <v>48</v>
      </c>
      <c r="K210" t="s">
        <v>62</v>
      </c>
      <c r="L210" t="s">
        <v>1737</v>
      </c>
      <c r="M210" t="s">
        <v>1738</v>
      </c>
      <c r="O210">
        <f>VLOOKUP(B210,HIS退!B:F,5,FALSE)</f>
        <v>-220</v>
      </c>
      <c r="P210" t="str">
        <f t="shared" si="9"/>
        <v/>
      </c>
      <c r="Q210" t="str">
        <f>VLOOKUP(B210,HIS退!B:I,8,FALSE)</f>
        <v>1</v>
      </c>
      <c r="R210" s="38">
        <f>VLOOKUP(C210,招行退!B:D,3,FALSE)</f>
        <v>220</v>
      </c>
      <c r="S210" t="str">
        <f t="shared" si="10"/>
        <v/>
      </c>
      <c r="T210" t="str">
        <f>VLOOKUP(C210,招行退!B:T,19,FALSE)</f>
        <v>P</v>
      </c>
      <c r="U210" s="17">
        <f t="shared" si="11"/>
        <v>42905.500104166669</v>
      </c>
    </row>
    <row r="211" spans="1:21" ht="14.25" hidden="1">
      <c r="A211" s="17">
        <v>42905.501643518517</v>
      </c>
      <c r="B211">
        <v>279783</v>
      </c>
      <c r="C211" t="s">
        <v>918</v>
      </c>
      <c r="D211" t="s">
        <v>919</v>
      </c>
      <c r="E211" t="s">
        <v>920</v>
      </c>
      <c r="F211" s="15">
        <v>7903</v>
      </c>
      <c r="G211" t="s">
        <v>34</v>
      </c>
      <c r="H211" t="s">
        <v>34</v>
      </c>
      <c r="I211" t="s">
        <v>61</v>
      </c>
      <c r="J211" t="s">
        <v>48</v>
      </c>
      <c r="K211" t="s">
        <v>62</v>
      </c>
      <c r="L211" t="s">
        <v>1739</v>
      </c>
      <c r="M211" t="s">
        <v>1740</v>
      </c>
      <c r="O211">
        <f>VLOOKUP(B211,HIS退!B:F,5,FALSE)</f>
        <v>-7903</v>
      </c>
      <c r="P211" t="str">
        <f t="shared" si="9"/>
        <v/>
      </c>
      <c r="Q211" t="str">
        <f>VLOOKUP(B211,HIS退!B:I,8,FALSE)</f>
        <v>1</v>
      </c>
      <c r="R211" s="38">
        <f>VLOOKUP(C211,招行退!B:D,3,FALSE)</f>
        <v>7903</v>
      </c>
      <c r="S211" t="str">
        <f t="shared" si="10"/>
        <v/>
      </c>
      <c r="T211" t="str">
        <f>VLOOKUP(C211,招行退!B:T,19,FALSE)</f>
        <v>P</v>
      </c>
      <c r="U211" s="17">
        <f t="shared" si="11"/>
        <v>42905.501643518517</v>
      </c>
    </row>
    <row r="212" spans="1:21" ht="14.25" hidden="1">
      <c r="A212" s="17">
        <v>42905.502326388887</v>
      </c>
      <c r="B212">
        <v>279816</v>
      </c>
      <c r="C212" t="s">
        <v>921</v>
      </c>
      <c r="D212" t="s">
        <v>922</v>
      </c>
      <c r="E212" t="s">
        <v>923</v>
      </c>
      <c r="F212" s="15">
        <v>296</v>
      </c>
      <c r="G212" t="s">
        <v>34</v>
      </c>
      <c r="H212" t="s">
        <v>34</v>
      </c>
      <c r="I212" t="s">
        <v>61</v>
      </c>
      <c r="J212" t="s">
        <v>48</v>
      </c>
      <c r="K212" t="s">
        <v>62</v>
      </c>
      <c r="L212" t="s">
        <v>1741</v>
      </c>
      <c r="M212" t="s">
        <v>1742</v>
      </c>
      <c r="O212">
        <f>VLOOKUP(B212,HIS退!B:F,5,FALSE)</f>
        <v>-296</v>
      </c>
      <c r="P212" t="str">
        <f t="shared" si="9"/>
        <v/>
      </c>
      <c r="Q212" t="str">
        <f>VLOOKUP(B212,HIS退!B:I,8,FALSE)</f>
        <v>1</v>
      </c>
      <c r="R212" s="38">
        <f>VLOOKUP(C212,招行退!B:D,3,FALSE)</f>
        <v>296</v>
      </c>
      <c r="S212" t="str">
        <f t="shared" si="10"/>
        <v/>
      </c>
      <c r="T212" t="str">
        <f>VLOOKUP(C212,招行退!B:T,19,FALSE)</f>
        <v>P</v>
      </c>
      <c r="U212" s="17">
        <f t="shared" si="11"/>
        <v>42905.502326388887</v>
      </c>
    </row>
    <row r="213" spans="1:21" ht="14.25" hidden="1">
      <c r="A213" s="17">
        <v>42905.506516203706</v>
      </c>
      <c r="B213">
        <v>279925</v>
      </c>
      <c r="C213" t="s">
        <v>924</v>
      </c>
      <c r="D213" t="s">
        <v>925</v>
      </c>
      <c r="E213" t="s">
        <v>926</v>
      </c>
      <c r="F213" s="15">
        <v>264</v>
      </c>
      <c r="G213" t="s">
        <v>34</v>
      </c>
      <c r="H213" t="s">
        <v>34</v>
      </c>
      <c r="I213" t="s">
        <v>61</v>
      </c>
      <c r="J213" t="s">
        <v>48</v>
      </c>
      <c r="K213" t="s">
        <v>62</v>
      </c>
      <c r="L213" t="s">
        <v>1743</v>
      </c>
      <c r="M213" t="s">
        <v>1744</v>
      </c>
      <c r="O213">
        <f>VLOOKUP(B213,HIS退!B:F,5,FALSE)</f>
        <v>-264</v>
      </c>
      <c r="P213" t="str">
        <f t="shared" si="9"/>
        <v/>
      </c>
      <c r="Q213" t="str">
        <f>VLOOKUP(B213,HIS退!B:I,8,FALSE)</f>
        <v>1</v>
      </c>
      <c r="R213" s="38">
        <f>VLOOKUP(C213,招行退!B:D,3,FALSE)</f>
        <v>264</v>
      </c>
      <c r="S213" t="str">
        <f t="shared" si="10"/>
        <v/>
      </c>
      <c r="T213" t="str">
        <f>VLOOKUP(C213,招行退!B:T,19,FALSE)</f>
        <v>P</v>
      </c>
      <c r="U213" s="17">
        <f t="shared" si="11"/>
        <v>42905.506516203706</v>
      </c>
    </row>
    <row r="214" spans="1:21" ht="14.25" hidden="1">
      <c r="A214" s="17">
        <v>42905.514328703706</v>
      </c>
      <c r="B214">
        <v>280099</v>
      </c>
      <c r="C214" t="s">
        <v>927</v>
      </c>
      <c r="D214" t="s">
        <v>928</v>
      </c>
      <c r="E214" t="s">
        <v>929</v>
      </c>
      <c r="F214" s="15">
        <v>5000</v>
      </c>
      <c r="G214" t="s">
        <v>34</v>
      </c>
      <c r="H214" t="s">
        <v>34</v>
      </c>
      <c r="I214" t="s">
        <v>61</v>
      </c>
      <c r="J214" t="s">
        <v>48</v>
      </c>
      <c r="K214" t="s">
        <v>62</v>
      </c>
      <c r="L214" t="s">
        <v>1745</v>
      </c>
      <c r="M214" t="s">
        <v>1746</v>
      </c>
      <c r="O214">
        <f>VLOOKUP(B214,HIS退!B:F,5,FALSE)</f>
        <v>-5000</v>
      </c>
      <c r="P214" t="str">
        <f t="shared" si="9"/>
        <v/>
      </c>
      <c r="Q214" t="str">
        <f>VLOOKUP(B214,HIS退!B:I,8,FALSE)</f>
        <v>1</v>
      </c>
      <c r="R214" s="38">
        <f>VLOOKUP(C214,招行退!B:D,3,FALSE)</f>
        <v>5000</v>
      </c>
      <c r="S214" t="str">
        <f t="shared" si="10"/>
        <v/>
      </c>
      <c r="T214" t="str">
        <f>VLOOKUP(C214,招行退!B:T,19,FALSE)</f>
        <v>P</v>
      </c>
      <c r="U214" s="17">
        <f t="shared" si="11"/>
        <v>42905.514328703706</v>
      </c>
    </row>
    <row r="215" spans="1:21" ht="14.25" hidden="1">
      <c r="A215" s="17">
        <v>42905.522847222222</v>
      </c>
      <c r="B215">
        <v>280215</v>
      </c>
      <c r="C215" t="s">
        <v>930</v>
      </c>
      <c r="D215" t="s">
        <v>931</v>
      </c>
      <c r="E215" t="s">
        <v>932</v>
      </c>
      <c r="F215" s="15">
        <v>3000</v>
      </c>
      <c r="G215" t="s">
        <v>34</v>
      </c>
      <c r="H215" t="s">
        <v>34</v>
      </c>
      <c r="I215" t="s">
        <v>61</v>
      </c>
      <c r="J215" t="s">
        <v>48</v>
      </c>
      <c r="K215" t="s">
        <v>62</v>
      </c>
      <c r="L215" t="s">
        <v>1747</v>
      </c>
      <c r="M215" t="s">
        <v>1748</v>
      </c>
      <c r="O215">
        <f>VLOOKUP(B215,HIS退!B:F,5,FALSE)</f>
        <v>-3000</v>
      </c>
      <c r="P215" t="str">
        <f t="shared" si="9"/>
        <v/>
      </c>
      <c r="Q215" t="str">
        <f>VLOOKUP(B215,HIS退!B:I,8,FALSE)</f>
        <v>1</v>
      </c>
      <c r="R215" s="38">
        <f>VLOOKUP(C215,招行退!B:D,3,FALSE)</f>
        <v>3000</v>
      </c>
      <c r="S215" t="str">
        <f t="shared" si="10"/>
        <v/>
      </c>
      <c r="T215" t="str">
        <f>VLOOKUP(C215,招行退!B:T,19,FALSE)</f>
        <v>P</v>
      </c>
      <c r="U215" s="17">
        <f t="shared" si="11"/>
        <v>42905.522847222222</v>
      </c>
    </row>
    <row r="216" spans="1:21" ht="14.25" hidden="1">
      <c r="A216" s="17">
        <v>42905.54142361111</v>
      </c>
      <c r="B216">
        <v>280403</v>
      </c>
      <c r="C216" t="s">
        <v>933</v>
      </c>
      <c r="D216" t="s">
        <v>934</v>
      </c>
      <c r="E216" t="s">
        <v>935</v>
      </c>
      <c r="F216" s="15">
        <v>500</v>
      </c>
      <c r="G216" t="s">
        <v>34</v>
      </c>
      <c r="H216" t="s">
        <v>34</v>
      </c>
      <c r="I216" t="s">
        <v>61</v>
      </c>
      <c r="J216" t="s">
        <v>48</v>
      </c>
      <c r="K216" t="s">
        <v>62</v>
      </c>
      <c r="L216" t="s">
        <v>1749</v>
      </c>
      <c r="M216" t="s">
        <v>1750</v>
      </c>
      <c r="O216">
        <f>VLOOKUP(B216,HIS退!B:F,5,FALSE)</f>
        <v>-500</v>
      </c>
      <c r="P216" t="str">
        <f t="shared" si="9"/>
        <v/>
      </c>
      <c r="Q216" t="str">
        <f>VLOOKUP(B216,HIS退!B:I,8,FALSE)</f>
        <v>1</v>
      </c>
      <c r="R216" s="38">
        <f>VLOOKUP(C216,招行退!B:D,3,FALSE)</f>
        <v>500</v>
      </c>
      <c r="S216" t="str">
        <f t="shared" si="10"/>
        <v/>
      </c>
      <c r="T216" t="str">
        <f>VLOOKUP(C216,招行退!B:T,19,FALSE)</f>
        <v>P</v>
      </c>
      <c r="U216" s="17">
        <f t="shared" si="11"/>
        <v>42905.54142361111</v>
      </c>
    </row>
    <row r="217" spans="1:21" ht="14.25" hidden="1">
      <c r="A217" s="17">
        <v>42905.551053240742</v>
      </c>
      <c r="B217">
        <v>280484</v>
      </c>
      <c r="C217" t="s">
        <v>936</v>
      </c>
      <c r="D217" t="s">
        <v>937</v>
      </c>
      <c r="E217" t="s">
        <v>938</v>
      </c>
      <c r="F217" s="15">
        <v>600</v>
      </c>
      <c r="G217" t="s">
        <v>34</v>
      </c>
      <c r="H217" t="s">
        <v>34</v>
      </c>
      <c r="I217" t="s">
        <v>61</v>
      </c>
      <c r="J217" t="s">
        <v>48</v>
      </c>
      <c r="K217" t="s">
        <v>62</v>
      </c>
      <c r="L217" t="s">
        <v>1751</v>
      </c>
      <c r="M217" t="s">
        <v>1752</v>
      </c>
      <c r="O217">
        <f>VLOOKUP(B217,HIS退!B:F,5,FALSE)</f>
        <v>-600</v>
      </c>
      <c r="P217" t="str">
        <f t="shared" si="9"/>
        <v/>
      </c>
      <c r="Q217" t="str">
        <f>VLOOKUP(B217,HIS退!B:I,8,FALSE)</f>
        <v>1</v>
      </c>
      <c r="R217" s="38">
        <f>VLOOKUP(C217,招行退!B:D,3,FALSE)</f>
        <v>600</v>
      </c>
      <c r="S217" t="str">
        <f t="shared" si="10"/>
        <v/>
      </c>
      <c r="T217" t="str">
        <f>VLOOKUP(C217,招行退!B:T,19,FALSE)</f>
        <v>P</v>
      </c>
      <c r="U217" s="17">
        <f t="shared" si="11"/>
        <v>42905.551053240742</v>
      </c>
    </row>
    <row r="218" spans="1:21" ht="14.25" hidden="1">
      <c r="A218" s="17">
        <v>42905.560995370368</v>
      </c>
      <c r="B218">
        <v>280586</v>
      </c>
      <c r="C218" t="s">
        <v>939</v>
      </c>
      <c r="D218" t="s">
        <v>940</v>
      </c>
      <c r="E218" t="s">
        <v>941</v>
      </c>
      <c r="F218" s="15">
        <v>87</v>
      </c>
      <c r="G218" t="s">
        <v>34</v>
      </c>
      <c r="H218" t="s">
        <v>34</v>
      </c>
      <c r="I218" t="s">
        <v>61</v>
      </c>
      <c r="J218" t="s">
        <v>48</v>
      </c>
      <c r="K218" t="s">
        <v>62</v>
      </c>
      <c r="L218" t="s">
        <v>1753</v>
      </c>
      <c r="M218" t="s">
        <v>1754</v>
      </c>
      <c r="O218">
        <f>VLOOKUP(B218,HIS退!B:F,5,FALSE)</f>
        <v>-87</v>
      </c>
      <c r="P218" t="str">
        <f t="shared" si="9"/>
        <v/>
      </c>
      <c r="Q218" t="str">
        <f>VLOOKUP(B218,HIS退!B:I,8,FALSE)</f>
        <v>1</v>
      </c>
      <c r="R218" s="38">
        <f>VLOOKUP(C218,招行退!B:D,3,FALSE)</f>
        <v>87</v>
      </c>
      <c r="S218" t="str">
        <f t="shared" si="10"/>
        <v/>
      </c>
      <c r="T218" t="str">
        <f>VLOOKUP(C218,招行退!B:T,19,FALSE)</f>
        <v>P</v>
      </c>
      <c r="U218" s="17">
        <f t="shared" si="11"/>
        <v>42905.560995370368</v>
      </c>
    </row>
    <row r="219" spans="1:21" ht="14.25" hidden="1">
      <c r="A219" s="17">
        <v>42905.5628125</v>
      </c>
      <c r="B219">
        <v>280606</v>
      </c>
      <c r="C219" t="s">
        <v>1755</v>
      </c>
      <c r="D219" t="s">
        <v>942</v>
      </c>
      <c r="E219" t="s">
        <v>943</v>
      </c>
      <c r="F219" s="15">
        <v>2802</v>
      </c>
      <c r="G219" t="s">
        <v>34</v>
      </c>
      <c r="H219" t="s">
        <v>34</v>
      </c>
      <c r="I219" t="s">
        <v>63</v>
      </c>
      <c r="J219" t="s">
        <v>60</v>
      </c>
      <c r="K219" t="s">
        <v>62</v>
      </c>
      <c r="L219" t="s">
        <v>1756</v>
      </c>
      <c r="M219" t="s">
        <v>1757</v>
      </c>
      <c r="O219">
        <f>VLOOKUP(B219,HIS退!B:F,5,FALSE)</f>
        <v>-2802</v>
      </c>
      <c r="P219" t="str">
        <f t="shared" si="9"/>
        <v/>
      </c>
      <c r="Q219" t="str">
        <f>VLOOKUP(B219,HIS退!B:I,8,FALSE)</f>
        <v>9</v>
      </c>
      <c r="R219" s="38">
        <f>VLOOKUP(C219,招行退!B:D,3,FALSE)</f>
        <v>2802</v>
      </c>
      <c r="S219" t="str">
        <f t="shared" si="10"/>
        <v/>
      </c>
      <c r="T219" t="str">
        <f>VLOOKUP(C219,招行退!B:T,19,FALSE)</f>
        <v>R</v>
      </c>
      <c r="U219" s="17">
        <f t="shared" si="11"/>
        <v>42905.5628125</v>
      </c>
    </row>
    <row r="220" spans="1:21" ht="14.25" hidden="1">
      <c r="A220" s="17">
        <v>42905.567152777781</v>
      </c>
      <c r="B220">
        <v>280669</v>
      </c>
      <c r="C220" t="s">
        <v>944</v>
      </c>
      <c r="D220" t="s">
        <v>945</v>
      </c>
      <c r="E220" t="s">
        <v>946</v>
      </c>
      <c r="F220" s="15">
        <v>1013</v>
      </c>
      <c r="G220" t="s">
        <v>34</v>
      </c>
      <c r="H220" t="s">
        <v>34</v>
      </c>
      <c r="I220" t="s">
        <v>61</v>
      </c>
      <c r="J220" t="s">
        <v>48</v>
      </c>
      <c r="K220" t="s">
        <v>62</v>
      </c>
      <c r="L220" t="s">
        <v>1758</v>
      </c>
      <c r="M220" t="s">
        <v>1759</v>
      </c>
      <c r="O220">
        <f>VLOOKUP(B220,HIS退!B:F,5,FALSE)</f>
        <v>-1013</v>
      </c>
      <c r="P220" t="str">
        <f t="shared" si="9"/>
        <v/>
      </c>
      <c r="Q220" t="str">
        <f>VLOOKUP(B220,HIS退!B:I,8,FALSE)</f>
        <v>1</v>
      </c>
      <c r="R220" s="38">
        <f>VLOOKUP(C220,招行退!B:D,3,FALSE)</f>
        <v>1013</v>
      </c>
      <c r="S220" t="str">
        <f t="shared" si="10"/>
        <v/>
      </c>
      <c r="T220" t="str">
        <f>VLOOKUP(C220,招行退!B:T,19,FALSE)</f>
        <v>P</v>
      </c>
      <c r="U220" s="17">
        <f t="shared" si="11"/>
        <v>42905.567152777781</v>
      </c>
    </row>
    <row r="221" spans="1:21" ht="14.25" hidden="1">
      <c r="A221" s="17">
        <v>42905.581041666665</v>
      </c>
      <c r="B221">
        <v>280965</v>
      </c>
      <c r="C221" t="s">
        <v>947</v>
      </c>
      <c r="D221" t="s">
        <v>948</v>
      </c>
      <c r="E221" t="s">
        <v>949</v>
      </c>
      <c r="F221" s="15">
        <v>430</v>
      </c>
      <c r="G221" t="s">
        <v>34</v>
      </c>
      <c r="H221" t="s">
        <v>34</v>
      </c>
      <c r="I221" t="s">
        <v>61</v>
      </c>
      <c r="J221" t="s">
        <v>48</v>
      </c>
      <c r="K221" t="s">
        <v>62</v>
      </c>
      <c r="L221" t="s">
        <v>1760</v>
      </c>
      <c r="M221" t="s">
        <v>1761</v>
      </c>
      <c r="O221">
        <f>VLOOKUP(B221,HIS退!B:F,5,FALSE)</f>
        <v>-430</v>
      </c>
      <c r="P221" t="str">
        <f t="shared" si="9"/>
        <v/>
      </c>
      <c r="Q221" t="str">
        <f>VLOOKUP(B221,HIS退!B:I,8,FALSE)</f>
        <v>1</v>
      </c>
      <c r="R221" s="38">
        <f>VLOOKUP(C221,招行退!B:D,3,FALSE)</f>
        <v>430</v>
      </c>
      <c r="S221" t="str">
        <f t="shared" si="10"/>
        <v/>
      </c>
      <c r="T221" t="str">
        <f>VLOOKUP(C221,招行退!B:T,19,FALSE)</f>
        <v>P</v>
      </c>
      <c r="U221" s="17">
        <f t="shared" si="11"/>
        <v>42905.581041666665</v>
      </c>
    </row>
    <row r="222" spans="1:21" ht="14.25" hidden="1">
      <c r="A222" s="17">
        <v>42905.587118055555</v>
      </c>
      <c r="B222">
        <v>281187</v>
      </c>
      <c r="C222" t="s">
        <v>950</v>
      </c>
      <c r="D222" t="s">
        <v>951</v>
      </c>
      <c r="E222" t="s">
        <v>952</v>
      </c>
      <c r="F222" s="15">
        <v>500</v>
      </c>
      <c r="G222" t="s">
        <v>34</v>
      </c>
      <c r="H222" t="s">
        <v>34</v>
      </c>
      <c r="I222" t="s">
        <v>61</v>
      </c>
      <c r="J222" t="s">
        <v>48</v>
      </c>
      <c r="K222" t="s">
        <v>62</v>
      </c>
      <c r="L222" t="s">
        <v>1762</v>
      </c>
      <c r="M222" t="s">
        <v>1763</v>
      </c>
      <c r="O222">
        <f>VLOOKUP(B222,HIS退!B:F,5,FALSE)</f>
        <v>-500</v>
      </c>
      <c r="P222" t="str">
        <f t="shared" si="9"/>
        <v/>
      </c>
      <c r="Q222" t="str">
        <f>VLOOKUP(B222,HIS退!B:I,8,FALSE)</f>
        <v>1</v>
      </c>
      <c r="R222" s="38">
        <f>VLOOKUP(C222,招行退!B:D,3,FALSE)</f>
        <v>500</v>
      </c>
      <c r="S222" t="str">
        <f t="shared" si="10"/>
        <v/>
      </c>
      <c r="T222" t="str">
        <f>VLOOKUP(C222,招行退!B:T,19,FALSE)</f>
        <v>P</v>
      </c>
      <c r="U222" s="17">
        <f t="shared" si="11"/>
        <v>42905.587118055555</v>
      </c>
    </row>
    <row r="223" spans="1:21" ht="14.25" hidden="1">
      <c r="A223" s="17">
        <v>42905.599305555559</v>
      </c>
      <c r="B223">
        <v>281890</v>
      </c>
      <c r="C223" t="s">
        <v>953</v>
      </c>
      <c r="D223" t="s">
        <v>954</v>
      </c>
      <c r="E223" t="s">
        <v>955</v>
      </c>
      <c r="F223" s="15">
        <v>47</v>
      </c>
      <c r="G223" t="s">
        <v>34</v>
      </c>
      <c r="H223" t="s">
        <v>34</v>
      </c>
      <c r="I223" t="s">
        <v>61</v>
      </c>
      <c r="J223" t="s">
        <v>48</v>
      </c>
      <c r="K223" t="s">
        <v>62</v>
      </c>
      <c r="L223" t="s">
        <v>1764</v>
      </c>
      <c r="M223" t="s">
        <v>1765</v>
      </c>
      <c r="O223">
        <f>VLOOKUP(B223,HIS退!B:F,5,FALSE)</f>
        <v>-47</v>
      </c>
      <c r="P223" t="str">
        <f t="shared" si="9"/>
        <v/>
      </c>
      <c r="Q223" t="str">
        <f>VLOOKUP(B223,HIS退!B:I,8,FALSE)</f>
        <v>1</v>
      </c>
      <c r="R223" s="38">
        <f>VLOOKUP(C223,招行退!B:D,3,FALSE)</f>
        <v>47</v>
      </c>
      <c r="S223" t="str">
        <f t="shared" si="10"/>
        <v/>
      </c>
      <c r="T223" t="str">
        <f>VLOOKUP(C223,招行退!B:T,19,FALSE)</f>
        <v>P</v>
      </c>
      <c r="U223" s="17">
        <f t="shared" si="11"/>
        <v>42905.599305555559</v>
      </c>
    </row>
    <row r="224" spans="1:21" ht="14.25" hidden="1">
      <c r="A224" s="17">
        <v>42905.599803240744</v>
      </c>
      <c r="B224">
        <v>281921</v>
      </c>
      <c r="C224" t="s">
        <v>956</v>
      </c>
      <c r="D224" t="s">
        <v>957</v>
      </c>
      <c r="E224" t="s">
        <v>958</v>
      </c>
      <c r="F224" s="15">
        <v>500</v>
      </c>
      <c r="G224" t="s">
        <v>34</v>
      </c>
      <c r="H224" t="s">
        <v>34</v>
      </c>
      <c r="I224" t="s">
        <v>61</v>
      </c>
      <c r="J224" t="s">
        <v>48</v>
      </c>
      <c r="K224" t="s">
        <v>62</v>
      </c>
      <c r="L224" t="s">
        <v>1766</v>
      </c>
      <c r="M224" t="s">
        <v>1767</v>
      </c>
      <c r="O224">
        <f>VLOOKUP(B224,HIS退!B:F,5,FALSE)</f>
        <v>-500</v>
      </c>
      <c r="P224" t="str">
        <f t="shared" si="9"/>
        <v/>
      </c>
      <c r="Q224" t="str">
        <f>VLOOKUP(B224,HIS退!B:I,8,FALSE)</f>
        <v>1</v>
      </c>
      <c r="R224" s="38">
        <f>VLOOKUP(C224,招行退!B:D,3,FALSE)</f>
        <v>500</v>
      </c>
      <c r="S224" t="str">
        <f t="shared" si="10"/>
        <v/>
      </c>
      <c r="T224" t="str">
        <f>VLOOKUP(C224,招行退!B:T,19,FALSE)</f>
        <v>P</v>
      </c>
      <c r="U224" s="17">
        <f t="shared" si="11"/>
        <v>42905.599803240744</v>
      </c>
    </row>
    <row r="225" spans="1:21" ht="14.25" hidden="1">
      <c r="A225" s="17">
        <v>42905.610439814816</v>
      </c>
      <c r="B225">
        <v>282688</v>
      </c>
      <c r="C225" t="s">
        <v>959</v>
      </c>
      <c r="D225" t="s">
        <v>960</v>
      </c>
      <c r="E225" t="s">
        <v>961</v>
      </c>
      <c r="F225" s="15">
        <v>100</v>
      </c>
      <c r="G225" t="s">
        <v>34</v>
      </c>
      <c r="H225" t="s">
        <v>34</v>
      </c>
      <c r="I225" t="s">
        <v>61</v>
      </c>
      <c r="J225" t="s">
        <v>48</v>
      </c>
      <c r="K225" t="s">
        <v>62</v>
      </c>
      <c r="L225" t="s">
        <v>1768</v>
      </c>
      <c r="M225" t="s">
        <v>1769</v>
      </c>
      <c r="O225">
        <f>VLOOKUP(B225,HIS退!B:F,5,FALSE)</f>
        <v>-100</v>
      </c>
      <c r="P225" t="str">
        <f t="shared" si="9"/>
        <v/>
      </c>
      <c r="Q225" t="str">
        <f>VLOOKUP(B225,HIS退!B:I,8,FALSE)</f>
        <v>1</v>
      </c>
      <c r="R225" s="38">
        <f>VLOOKUP(C225,招行退!B:D,3,FALSE)</f>
        <v>100</v>
      </c>
      <c r="S225" t="str">
        <f t="shared" si="10"/>
        <v/>
      </c>
      <c r="T225" t="str">
        <f>VLOOKUP(C225,招行退!B:T,19,FALSE)</f>
        <v>P</v>
      </c>
      <c r="U225" s="17">
        <f t="shared" si="11"/>
        <v>42905.610439814816</v>
      </c>
    </row>
    <row r="226" spans="1:21" ht="14.25" hidden="1">
      <c r="A226" s="17">
        <v>42905.613113425927</v>
      </c>
      <c r="B226">
        <v>282918</v>
      </c>
      <c r="C226" t="s">
        <v>962</v>
      </c>
      <c r="D226" t="s">
        <v>963</v>
      </c>
      <c r="E226" t="s">
        <v>964</v>
      </c>
      <c r="F226" s="15">
        <v>1100</v>
      </c>
      <c r="G226" t="s">
        <v>34</v>
      </c>
      <c r="H226" t="s">
        <v>34</v>
      </c>
      <c r="I226" t="s">
        <v>61</v>
      </c>
      <c r="J226" t="s">
        <v>48</v>
      </c>
      <c r="K226" t="s">
        <v>62</v>
      </c>
      <c r="L226" t="s">
        <v>1770</v>
      </c>
      <c r="M226" t="s">
        <v>1771</v>
      </c>
      <c r="O226">
        <f>VLOOKUP(B226,HIS退!B:F,5,FALSE)</f>
        <v>-1100</v>
      </c>
      <c r="P226" t="str">
        <f t="shared" si="9"/>
        <v/>
      </c>
      <c r="Q226" t="str">
        <f>VLOOKUP(B226,HIS退!B:I,8,FALSE)</f>
        <v>1</v>
      </c>
      <c r="R226" s="38">
        <f>VLOOKUP(C226,招行退!B:D,3,FALSE)</f>
        <v>1100</v>
      </c>
      <c r="S226" t="str">
        <f t="shared" si="10"/>
        <v/>
      </c>
      <c r="T226" t="str">
        <f>VLOOKUP(C226,招行退!B:T,19,FALSE)</f>
        <v>P</v>
      </c>
      <c r="U226" s="17">
        <f t="shared" si="11"/>
        <v>42905.613113425927</v>
      </c>
    </row>
    <row r="227" spans="1:21" ht="14.25" hidden="1">
      <c r="A227" s="17">
        <v>42905.616331018522</v>
      </c>
      <c r="B227">
        <v>283197</v>
      </c>
      <c r="C227" t="s">
        <v>965</v>
      </c>
      <c r="D227" t="s">
        <v>966</v>
      </c>
      <c r="E227" t="s">
        <v>967</v>
      </c>
      <c r="F227" s="15">
        <v>111</v>
      </c>
      <c r="G227" t="s">
        <v>34</v>
      </c>
      <c r="H227" t="s">
        <v>34</v>
      </c>
      <c r="I227" t="s">
        <v>61</v>
      </c>
      <c r="J227" t="s">
        <v>48</v>
      </c>
      <c r="K227" t="s">
        <v>62</v>
      </c>
      <c r="L227" t="s">
        <v>1772</v>
      </c>
      <c r="M227" t="s">
        <v>1773</v>
      </c>
      <c r="O227">
        <f>VLOOKUP(B227,HIS退!B:F,5,FALSE)</f>
        <v>-111</v>
      </c>
      <c r="P227" t="str">
        <f t="shared" si="9"/>
        <v/>
      </c>
      <c r="Q227" t="str">
        <f>VLOOKUP(B227,HIS退!B:I,8,FALSE)</f>
        <v>1</v>
      </c>
      <c r="R227" s="38">
        <f>VLOOKUP(C227,招行退!B:D,3,FALSE)</f>
        <v>111</v>
      </c>
      <c r="S227" t="str">
        <f t="shared" si="10"/>
        <v/>
      </c>
      <c r="T227" t="str">
        <f>VLOOKUP(C227,招行退!B:T,19,FALSE)</f>
        <v>P</v>
      </c>
      <c r="U227" s="17">
        <f t="shared" si="11"/>
        <v>42905.616331018522</v>
      </c>
    </row>
    <row r="228" spans="1:21" ht="14.25" hidden="1">
      <c r="A228" s="17">
        <v>42905.618842592594</v>
      </c>
      <c r="B228">
        <v>283349</v>
      </c>
      <c r="C228" t="s">
        <v>968</v>
      </c>
      <c r="D228" t="s">
        <v>969</v>
      </c>
      <c r="E228" t="s">
        <v>970</v>
      </c>
      <c r="F228" s="15">
        <v>255</v>
      </c>
      <c r="G228" t="s">
        <v>34</v>
      </c>
      <c r="H228" t="s">
        <v>34</v>
      </c>
      <c r="I228" t="s">
        <v>61</v>
      </c>
      <c r="J228" t="s">
        <v>48</v>
      </c>
      <c r="K228" t="s">
        <v>62</v>
      </c>
      <c r="L228" t="s">
        <v>1774</v>
      </c>
      <c r="M228" t="s">
        <v>1775</v>
      </c>
      <c r="O228">
        <f>VLOOKUP(B228,HIS退!B:F,5,FALSE)</f>
        <v>-255</v>
      </c>
      <c r="P228" t="str">
        <f t="shared" si="9"/>
        <v/>
      </c>
      <c r="Q228" t="str">
        <f>VLOOKUP(B228,HIS退!B:I,8,FALSE)</f>
        <v>1</v>
      </c>
      <c r="R228" s="38">
        <f>VLOOKUP(C228,招行退!B:D,3,FALSE)</f>
        <v>255</v>
      </c>
      <c r="S228" t="str">
        <f t="shared" si="10"/>
        <v/>
      </c>
      <c r="T228" t="str">
        <f>VLOOKUP(C228,招行退!B:T,19,FALSE)</f>
        <v>P</v>
      </c>
      <c r="U228" s="17">
        <f t="shared" si="11"/>
        <v>42905.618842592594</v>
      </c>
    </row>
    <row r="229" spans="1:21" ht="14.25" hidden="1">
      <c r="A229" s="17">
        <v>42905.623263888891</v>
      </c>
      <c r="B229">
        <v>283658</v>
      </c>
      <c r="C229" t="s">
        <v>971</v>
      </c>
      <c r="D229" t="s">
        <v>972</v>
      </c>
      <c r="E229" t="s">
        <v>973</v>
      </c>
      <c r="F229" s="15">
        <v>480</v>
      </c>
      <c r="G229" t="s">
        <v>34</v>
      </c>
      <c r="H229" t="s">
        <v>34</v>
      </c>
      <c r="I229" t="s">
        <v>61</v>
      </c>
      <c r="J229" t="s">
        <v>48</v>
      </c>
      <c r="K229" t="s">
        <v>62</v>
      </c>
      <c r="L229" t="s">
        <v>1776</v>
      </c>
      <c r="M229" t="s">
        <v>1777</v>
      </c>
      <c r="O229">
        <f>VLOOKUP(B229,HIS退!B:F,5,FALSE)</f>
        <v>-480</v>
      </c>
      <c r="P229" t="str">
        <f t="shared" si="9"/>
        <v/>
      </c>
      <c r="Q229" t="str">
        <f>VLOOKUP(B229,HIS退!B:I,8,FALSE)</f>
        <v>1</v>
      </c>
      <c r="R229" s="38">
        <f>VLOOKUP(C229,招行退!B:D,3,FALSE)</f>
        <v>480</v>
      </c>
      <c r="S229" t="str">
        <f t="shared" si="10"/>
        <v/>
      </c>
      <c r="T229" t="str">
        <f>VLOOKUP(C229,招行退!B:T,19,FALSE)</f>
        <v>P</v>
      </c>
      <c r="U229" s="17">
        <f t="shared" si="11"/>
        <v>42905.623263888891</v>
      </c>
    </row>
    <row r="230" spans="1:21" s="40" customFormat="1" ht="14.25" hidden="1">
      <c r="A230" s="17">
        <v>42905.624537037038</v>
      </c>
      <c r="B230">
        <v>283755</v>
      </c>
      <c r="C230" t="s">
        <v>974</v>
      </c>
      <c r="D230" t="s">
        <v>975</v>
      </c>
      <c r="E230" t="s">
        <v>976</v>
      </c>
      <c r="F230" s="15">
        <v>5000</v>
      </c>
      <c r="G230" t="s">
        <v>34</v>
      </c>
      <c r="H230" t="s">
        <v>34</v>
      </c>
      <c r="I230" t="s">
        <v>61</v>
      </c>
      <c r="J230" t="s">
        <v>48</v>
      </c>
      <c r="K230" t="s">
        <v>62</v>
      </c>
      <c r="L230" t="s">
        <v>1778</v>
      </c>
      <c r="M230" t="s">
        <v>1779</v>
      </c>
      <c r="N230"/>
      <c r="O230">
        <f>VLOOKUP(B230,HIS退!B:F,5,FALSE)</f>
        <v>-5000</v>
      </c>
      <c r="P230" t="str">
        <f t="shared" si="9"/>
        <v/>
      </c>
      <c r="Q230" t="str">
        <f>VLOOKUP(B230,HIS退!B:I,8,FALSE)</f>
        <v>1</v>
      </c>
      <c r="R230" s="38">
        <f>VLOOKUP(C230,招行退!B:D,3,FALSE)</f>
        <v>5000</v>
      </c>
      <c r="S230" t="str">
        <f t="shared" si="10"/>
        <v/>
      </c>
      <c r="T230" t="str">
        <f>VLOOKUP(C230,招行退!B:T,19,FALSE)</f>
        <v>P</v>
      </c>
      <c r="U230" s="17">
        <f t="shared" si="11"/>
        <v>42905.624537037038</v>
      </c>
    </row>
    <row r="231" spans="1:21" ht="14.25" hidden="1">
      <c r="A231" s="17">
        <v>42905.630300925928</v>
      </c>
      <c r="B231">
        <v>284195</v>
      </c>
      <c r="C231" t="s">
        <v>977</v>
      </c>
      <c r="D231" t="s">
        <v>978</v>
      </c>
      <c r="E231" t="s">
        <v>979</v>
      </c>
      <c r="F231" s="15">
        <v>500</v>
      </c>
      <c r="G231" t="s">
        <v>34</v>
      </c>
      <c r="H231" t="s">
        <v>34</v>
      </c>
      <c r="I231" t="s">
        <v>61</v>
      </c>
      <c r="J231" t="s">
        <v>48</v>
      </c>
      <c r="K231" t="s">
        <v>62</v>
      </c>
      <c r="L231" t="s">
        <v>1780</v>
      </c>
      <c r="M231" t="s">
        <v>1781</v>
      </c>
      <c r="O231">
        <f>VLOOKUP(B231,HIS退!B:F,5,FALSE)</f>
        <v>-500</v>
      </c>
      <c r="P231" t="str">
        <f t="shared" si="9"/>
        <v/>
      </c>
      <c r="Q231" t="str">
        <f>VLOOKUP(B231,HIS退!B:I,8,FALSE)</f>
        <v>1</v>
      </c>
      <c r="R231" s="38">
        <f>VLOOKUP(C231,招行退!B:D,3,FALSE)</f>
        <v>500</v>
      </c>
      <c r="S231" t="str">
        <f t="shared" si="10"/>
        <v/>
      </c>
      <c r="T231" t="str">
        <f>VLOOKUP(C231,招行退!B:T,19,FALSE)</f>
        <v>P</v>
      </c>
      <c r="U231" s="17">
        <f t="shared" si="11"/>
        <v>42905.630300925928</v>
      </c>
    </row>
    <row r="232" spans="1:21" ht="14.25" hidden="1">
      <c r="A232" s="17">
        <v>42905.631215277775</v>
      </c>
      <c r="B232">
        <v>284278</v>
      </c>
      <c r="C232" t="s">
        <v>980</v>
      </c>
      <c r="D232" t="s">
        <v>981</v>
      </c>
      <c r="E232" t="s">
        <v>982</v>
      </c>
      <c r="F232" s="15">
        <v>3035</v>
      </c>
      <c r="G232" t="s">
        <v>34</v>
      </c>
      <c r="H232" t="s">
        <v>34</v>
      </c>
      <c r="I232" t="s">
        <v>61</v>
      </c>
      <c r="J232" t="s">
        <v>48</v>
      </c>
      <c r="K232" t="s">
        <v>62</v>
      </c>
      <c r="L232" t="s">
        <v>1782</v>
      </c>
      <c r="M232" t="s">
        <v>1783</v>
      </c>
      <c r="O232">
        <f>VLOOKUP(B232,HIS退!B:F,5,FALSE)</f>
        <v>-3035</v>
      </c>
      <c r="P232" t="str">
        <f t="shared" si="9"/>
        <v/>
      </c>
      <c r="Q232" t="str">
        <f>VLOOKUP(B232,HIS退!B:I,8,FALSE)</f>
        <v>1</v>
      </c>
      <c r="R232" s="38">
        <f>VLOOKUP(C232,招行退!B:D,3,FALSE)</f>
        <v>3035</v>
      </c>
      <c r="S232" t="str">
        <f t="shared" si="10"/>
        <v/>
      </c>
      <c r="T232" t="str">
        <f>VLOOKUP(C232,招行退!B:T,19,FALSE)</f>
        <v>P</v>
      </c>
      <c r="U232" s="17">
        <f t="shared" si="11"/>
        <v>42905.631215277775</v>
      </c>
    </row>
    <row r="233" spans="1:21" ht="14.25" hidden="1">
      <c r="A233" s="17">
        <v>42905.631296296298</v>
      </c>
      <c r="B233">
        <v>284283</v>
      </c>
      <c r="C233" t="s">
        <v>983</v>
      </c>
      <c r="D233" t="s">
        <v>984</v>
      </c>
      <c r="E233" t="s">
        <v>985</v>
      </c>
      <c r="F233" s="15">
        <v>870</v>
      </c>
      <c r="G233" t="s">
        <v>34</v>
      </c>
      <c r="H233" t="s">
        <v>34</v>
      </c>
      <c r="I233" t="s">
        <v>61</v>
      </c>
      <c r="J233" t="s">
        <v>48</v>
      </c>
      <c r="K233" t="s">
        <v>62</v>
      </c>
      <c r="L233" t="s">
        <v>1784</v>
      </c>
      <c r="M233" t="s">
        <v>1785</v>
      </c>
      <c r="O233">
        <f>VLOOKUP(B233,HIS退!B:F,5,FALSE)</f>
        <v>-870</v>
      </c>
      <c r="P233" t="str">
        <f t="shared" si="9"/>
        <v/>
      </c>
      <c r="Q233" t="str">
        <f>VLOOKUP(B233,HIS退!B:I,8,FALSE)</f>
        <v>1</v>
      </c>
      <c r="R233" s="38">
        <f>VLOOKUP(C233,招行退!B:D,3,FALSE)</f>
        <v>870</v>
      </c>
      <c r="S233" t="str">
        <f t="shared" si="10"/>
        <v/>
      </c>
      <c r="T233" t="str">
        <f>VLOOKUP(C233,招行退!B:T,19,FALSE)</f>
        <v>P</v>
      </c>
      <c r="U233" s="17">
        <f t="shared" si="11"/>
        <v>42905.631296296298</v>
      </c>
    </row>
    <row r="234" spans="1:21" ht="14.25" hidden="1">
      <c r="A234" s="17">
        <v>42905.633923611109</v>
      </c>
      <c r="B234">
        <v>284468</v>
      </c>
      <c r="C234" t="s">
        <v>1786</v>
      </c>
      <c r="D234" t="s">
        <v>986</v>
      </c>
      <c r="E234" t="s">
        <v>637</v>
      </c>
      <c r="F234" s="15">
        <v>1382</v>
      </c>
      <c r="G234" t="s">
        <v>34</v>
      </c>
      <c r="H234" t="s">
        <v>34</v>
      </c>
      <c r="I234" t="s">
        <v>63</v>
      </c>
      <c r="J234" t="s">
        <v>60</v>
      </c>
      <c r="K234" t="s">
        <v>62</v>
      </c>
      <c r="L234" t="s">
        <v>1787</v>
      </c>
      <c r="M234" t="s">
        <v>1788</v>
      </c>
      <c r="O234">
        <f>VLOOKUP(B234,HIS退!B:F,5,FALSE)</f>
        <v>-1382</v>
      </c>
      <c r="P234" t="str">
        <f t="shared" si="9"/>
        <v/>
      </c>
      <c r="Q234" t="str">
        <f>VLOOKUP(B234,HIS退!B:I,8,FALSE)</f>
        <v>9</v>
      </c>
      <c r="R234" s="38">
        <f>VLOOKUP(C234,招行退!B:D,3,FALSE)</f>
        <v>1382</v>
      </c>
      <c r="S234" t="str">
        <f t="shared" si="10"/>
        <v/>
      </c>
      <c r="T234" t="str">
        <f>VLOOKUP(C234,招行退!B:T,19,FALSE)</f>
        <v>R</v>
      </c>
      <c r="U234" s="17">
        <f t="shared" si="11"/>
        <v>42905.633923611109</v>
      </c>
    </row>
    <row r="235" spans="1:21" ht="14.25" hidden="1">
      <c r="A235" s="17">
        <v>42905.635740740741</v>
      </c>
      <c r="B235">
        <v>284613</v>
      </c>
      <c r="C235" t="s">
        <v>987</v>
      </c>
      <c r="D235" t="s">
        <v>988</v>
      </c>
      <c r="E235" t="s">
        <v>989</v>
      </c>
      <c r="F235" s="15">
        <v>711</v>
      </c>
      <c r="G235" t="s">
        <v>34</v>
      </c>
      <c r="H235" t="s">
        <v>34</v>
      </c>
      <c r="I235" t="s">
        <v>61</v>
      </c>
      <c r="J235" t="s">
        <v>48</v>
      </c>
      <c r="K235" t="s">
        <v>62</v>
      </c>
      <c r="L235" t="s">
        <v>1789</v>
      </c>
      <c r="M235" t="s">
        <v>1790</v>
      </c>
      <c r="O235">
        <f>VLOOKUP(B235,HIS退!B:F,5,FALSE)</f>
        <v>-711</v>
      </c>
      <c r="P235" t="str">
        <f t="shared" si="9"/>
        <v/>
      </c>
      <c r="Q235" t="str">
        <f>VLOOKUP(B235,HIS退!B:I,8,FALSE)</f>
        <v>1</v>
      </c>
      <c r="R235" s="38">
        <f>VLOOKUP(C235,招行退!B:D,3,FALSE)</f>
        <v>711</v>
      </c>
      <c r="S235" t="str">
        <f t="shared" si="10"/>
        <v/>
      </c>
      <c r="T235" t="str">
        <f>VLOOKUP(C235,招行退!B:T,19,FALSE)</f>
        <v>P</v>
      </c>
      <c r="U235" s="17">
        <f t="shared" si="11"/>
        <v>42905.635740740741</v>
      </c>
    </row>
    <row r="236" spans="1:21" ht="14.25" hidden="1">
      <c r="A236" s="17">
        <v>42905.63790509259</v>
      </c>
      <c r="B236">
        <v>284750</v>
      </c>
      <c r="C236" t="s">
        <v>990</v>
      </c>
      <c r="D236" t="s">
        <v>991</v>
      </c>
      <c r="E236" t="s">
        <v>992</v>
      </c>
      <c r="F236" s="15">
        <v>494</v>
      </c>
      <c r="G236" t="s">
        <v>34</v>
      </c>
      <c r="H236" t="s">
        <v>34</v>
      </c>
      <c r="I236" t="s">
        <v>61</v>
      </c>
      <c r="J236" t="s">
        <v>48</v>
      </c>
      <c r="K236" t="s">
        <v>62</v>
      </c>
      <c r="L236" t="s">
        <v>1791</v>
      </c>
      <c r="M236" t="s">
        <v>1792</v>
      </c>
      <c r="O236">
        <f>VLOOKUP(B236,HIS退!B:F,5,FALSE)</f>
        <v>-494</v>
      </c>
      <c r="P236" t="str">
        <f t="shared" si="9"/>
        <v/>
      </c>
      <c r="Q236" t="str">
        <f>VLOOKUP(B236,HIS退!B:I,8,FALSE)</f>
        <v>1</v>
      </c>
      <c r="R236" s="38">
        <f>VLOOKUP(C236,招行退!B:D,3,FALSE)</f>
        <v>494</v>
      </c>
      <c r="S236" t="str">
        <f t="shared" si="10"/>
        <v/>
      </c>
      <c r="T236" t="str">
        <f>VLOOKUP(C236,招行退!B:T,19,FALSE)</f>
        <v>P</v>
      </c>
      <c r="U236" s="17">
        <f t="shared" si="11"/>
        <v>42905.63790509259</v>
      </c>
    </row>
    <row r="237" spans="1:21" ht="14.25" hidden="1">
      <c r="A237" s="17">
        <v>42905.643275462964</v>
      </c>
      <c r="B237">
        <v>285116</v>
      </c>
      <c r="C237" t="s">
        <v>993</v>
      </c>
      <c r="D237" t="s">
        <v>994</v>
      </c>
      <c r="E237" t="s">
        <v>995</v>
      </c>
      <c r="F237" s="15">
        <v>1107</v>
      </c>
      <c r="G237" t="s">
        <v>34</v>
      </c>
      <c r="H237" t="s">
        <v>34</v>
      </c>
      <c r="I237" t="s">
        <v>61</v>
      </c>
      <c r="J237" t="s">
        <v>48</v>
      </c>
      <c r="K237" t="s">
        <v>62</v>
      </c>
      <c r="L237" t="s">
        <v>1793</v>
      </c>
      <c r="M237" t="s">
        <v>1794</v>
      </c>
      <c r="O237">
        <f>VLOOKUP(B237,HIS退!B:F,5,FALSE)</f>
        <v>-1107</v>
      </c>
      <c r="P237" t="str">
        <f t="shared" si="9"/>
        <v/>
      </c>
      <c r="Q237" t="str">
        <f>VLOOKUP(B237,HIS退!B:I,8,FALSE)</f>
        <v>1</v>
      </c>
      <c r="R237" s="38">
        <f>VLOOKUP(C237,招行退!B:D,3,FALSE)</f>
        <v>1107</v>
      </c>
      <c r="S237" t="str">
        <f t="shared" si="10"/>
        <v/>
      </c>
      <c r="T237" t="str">
        <f>VLOOKUP(C237,招行退!B:T,19,FALSE)</f>
        <v>P</v>
      </c>
      <c r="U237" s="17">
        <f t="shared" si="11"/>
        <v>42905.643275462964</v>
      </c>
    </row>
    <row r="238" spans="1:21" s="40" customFormat="1" ht="14.25" hidden="1">
      <c r="A238" s="17">
        <v>42905.645613425928</v>
      </c>
      <c r="B238">
        <v>285278</v>
      </c>
      <c r="C238" t="s">
        <v>1795</v>
      </c>
      <c r="D238" t="s">
        <v>996</v>
      </c>
      <c r="E238" t="s">
        <v>997</v>
      </c>
      <c r="F238" s="15">
        <v>125</v>
      </c>
      <c r="G238" t="s">
        <v>53</v>
      </c>
      <c r="H238" t="s">
        <v>34</v>
      </c>
      <c r="I238" t="s">
        <v>63</v>
      </c>
      <c r="J238" t="s">
        <v>60</v>
      </c>
      <c r="K238" t="s">
        <v>62</v>
      </c>
      <c r="L238" t="s">
        <v>1796</v>
      </c>
      <c r="M238" t="s">
        <v>1797</v>
      </c>
      <c r="N238"/>
      <c r="O238">
        <f>VLOOKUP(B238,HIS退!B:F,5,FALSE)</f>
        <v>-125</v>
      </c>
      <c r="P238" t="str">
        <f t="shared" si="9"/>
        <v/>
      </c>
      <c r="Q238" t="str">
        <f>VLOOKUP(B238,HIS退!B:I,8,FALSE)</f>
        <v>9</v>
      </c>
      <c r="R238" s="38" t="e">
        <f>VLOOKUP(C238,招行退!B:D,3,FALSE)</f>
        <v>#N/A</v>
      </c>
      <c r="S238" t="e">
        <f t="shared" si="10"/>
        <v>#N/A</v>
      </c>
      <c r="T238" t="e">
        <f>VLOOKUP(C238,招行退!B:T,19,FALSE)</f>
        <v>#N/A</v>
      </c>
      <c r="U238" s="17">
        <f t="shared" si="11"/>
        <v>42905.645613425928</v>
      </c>
    </row>
    <row r="239" spans="1:21" ht="14.25" hidden="1">
      <c r="A239" s="17">
        <v>42905.645983796298</v>
      </c>
      <c r="B239">
        <v>285310</v>
      </c>
      <c r="C239" t="s">
        <v>1795</v>
      </c>
      <c r="D239" t="s">
        <v>996</v>
      </c>
      <c r="E239" t="s">
        <v>997</v>
      </c>
      <c r="F239" s="15">
        <v>125</v>
      </c>
      <c r="G239" t="s">
        <v>53</v>
      </c>
      <c r="H239" t="s">
        <v>34</v>
      </c>
      <c r="I239" t="s">
        <v>63</v>
      </c>
      <c r="J239" t="s">
        <v>60</v>
      </c>
      <c r="K239" t="s">
        <v>62</v>
      </c>
      <c r="L239" t="s">
        <v>1798</v>
      </c>
      <c r="M239" t="s">
        <v>1799</v>
      </c>
      <c r="O239">
        <f>VLOOKUP(B239,HIS退!B:F,5,FALSE)</f>
        <v>-125</v>
      </c>
      <c r="P239" t="str">
        <f t="shared" si="9"/>
        <v/>
      </c>
      <c r="Q239" t="str">
        <f>VLOOKUP(B239,HIS退!B:I,8,FALSE)</f>
        <v>9</v>
      </c>
      <c r="R239" s="38" t="e">
        <f>VLOOKUP(C239,招行退!B:D,3,FALSE)</f>
        <v>#N/A</v>
      </c>
      <c r="S239" t="e">
        <f t="shared" si="10"/>
        <v>#N/A</v>
      </c>
      <c r="T239" t="e">
        <f>VLOOKUP(C239,招行退!B:T,19,FALSE)</f>
        <v>#N/A</v>
      </c>
      <c r="U239" s="17">
        <f t="shared" si="11"/>
        <v>42905.645983796298</v>
      </c>
    </row>
    <row r="240" spans="1:21" ht="14.25" hidden="1">
      <c r="A240" s="17">
        <v>42905.646226851852</v>
      </c>
      <c r="B240">
        <v>285350</v>
      </c>
      <c r="C240" t="s">
        <v>1795</v>
      </c>
      <c r="D240" t="s">
        <v>996</v>
      </c>
      <c r="E240" t="s">
        <v>997</v>
      </c>
      <c r="F240" s="15">
        <v>125</v>
      </c>
      <c r="G240" t="s">
        <v>53</v>
      </c>
      <c r="H240" t="s">
        <v>34</v>
      </c>
      <c r="I240" t="s">
        <v>63</v>
      </c>
      <c r="J240" t="s">
        <v>60</v>
      </c>
      <c r="K240" t="s">
        <v>62</v>
      </c>
      <c r="L240" t="s">
        <v>1800</v>
      </c>
      <c r="M240" t="s">
        <v>1801</v>
      </c>
      <c r="O240">
        <f>VLOOKUP(B240,HIS退!B:F,5,FALSE)</f>
        <v>-125</v>
      </c>
      <c r="P240" t="str">
        <f t="shared" si="9"/>
        <v/>
      </c>
      <c r="Q240" t="str">
        <f>VLOOKUP(B240,HIS退!B:I,8,FALSE)</f>
        <v>9</v>
      </c>
      <c r="R240" s="38" t="e">
        <f>VLOOKUP(C240,招行退!B:D,3,FALSE)</f>
        <v>#N/A</v>
      </c>
      <c r="S240" t="e">
        <f t="shared" si="10"/>
        <v>#N/A</v>
      </c>
      <c r="T240" t="e">
        <f>VLOOKUP(C240,招行退!B:T,19,FALSE)</f>
        <v>#N/A</v>
      </c>
      <c r="U240" s="17">
        <f t="shared" si="11"/>
        <v>42905.646226851852</v>
      </c>
    </row>
    <row r="241" spans="1:21" ht="14.25" hidden="1">
      <c r="A241" s="17">
        <v>42905.650636574072</v>
      </c>
      <c r="B241">
        <v>285602</v>
      </c>
      <c r="C241" t="s">
        <v>1795</v>
      </c>
      <c r="D241" t="s">
        <v>996</v>
      </c>
      <c r="E241" t="s">
        <v>997</v>
      </c>
      <c r="F241" s="15">
        <v>125</v>
      </c>
      <c r="G241" t="s">
        <v>53</v>
      </c>
      <c r="H241" t="s">
        <v>34</v>
      </c>
      <c r="I241" t="s">
        <v>63</v>
      </c>
      <c r="J241" t="s">
        <v>60</v>
      </c>
      <c r="K241" t="s">
        <v>62</v>
      </c>
      <c r="L241" t="s">
        <v>1802</v>
      </c>
      <c r="M241" t="s">
        <v>1803</v>
      </c>
      <c r="O241">
        <f>VLOOKUP(B241,HIS退!B:F,5,FALSE)</f>
        <v>-125</v>
      </c>
      <c r="P241" t="str">
        <f t="shared" si="9"/>
        <v/>
      </c>
      <c r="Q241" t="str">
        <f>VLOOKUP(B241,HIS退!B:I,8,FALSE)</f>
        <v>9</v>
      </c>
      <c r="R241" s="38" t="e">
        <f>VLOOKUP(C241,招行退!B:D,3,FALSE)</f>
        <v>#N/A</v>
      </c>
      <c r="S241" t="e">
        <f t="shared" si="10"/>
        <v>#N/A</v>
      </c>
      <c r="T241" t="e">
        <f>VLOOKUP(C241,招行退!B:T,19,FALSE)</f>
        <v>#N/A</v>
      </c>
      <c r="U241" s="17">
        <f t="shared" si="11"/>
        <v>42905.650636574072</v>
      </c>
    </row>
    <row r="242" spans="1:21" ht="14.25" hidden="1">
      <c r="A242" s="17">
        <v>42905.650914351849</v>
      </c>
      <c r="B242">
        <v>285628</v>
      </c>
      <c r="C242" t="s">
        <v>998</v>
      </c>
      <c r="D242" t="s">
        <v>999</v>
      </c>
      <c r="E242" t="s">
        <v>1000</v>
      </c>
      <c r="F242" s="15">
        <v>296</v>
      </c>
      <c r="G242" t="s">
        <v>34</v>
      </c>
      <c r="H242" t="s">
        <v>34</v>
      </c>
      <c r="I242" t="s">
        <v>61</v>
      </c>
      <c r="J242" t="s">
        <v>48</v>
      </c>
      <c r="K242" t="s">
        <v>62</v>
      </c>
      <c r="L242" t="s">
        <v>1804</v>
      </c>
      <c r="M242" t="s">
        <v>1805</v>
      </c>
      <c r="O242">
        <f>VLOOKUP(B242,HIS退!B:F,5,FALSE)</f>
        <v>-296</v>
      </c>
      <c r="P242" t="str">
        <f t="shared" si="9"/>
        <v/>
      </c>
      <c r="Q242" t="str">
        <f>VLOOKUP(B242,HIS退!B:I,8,FALSE)</f>
        <v>1</v>
      </c>
      <c r="R242" s="38">
        <f>VLOOKUP(C242,招行退!B:D,3,FALSE)</f>
        <v>296</v>
      </c>
      <c r="S242" t="str">
        <f t="shared" si="10"/>
        <v/>
      </c>
      <c r="T242" t="str">
        <f>VLOOKUP(C242,招行退!B:T,19,FALSE)</f>
        <v>P</v>
      </c>
      <c r="U242" s="17">
        <f t="shared" si="11"/>
        <v>42905.650914351849</v>
      </c>
    </row>
    <row r="243" spans="1:21" ht="14.25" hidden="1">
      <c r="A243" s="17">
        <v>42905.66097222222</v>
      </c>
      <c r="B243">
        <v>286352</v>
      </c>
      <c r="D243" t="s">
        <v>1001</v>
      </c>
      <c r="E243" t="s">
        <v>1002</v>
      </c>
      <c r="F243" s="15">
        <v>100</v>
      </c>
      <c r="G243" t="s">
        <v>34</v>
      </c>
      <c r="H243" t="s">
        <v>34</v>
      </c>
      <c r="I243" t="s">
        <v>63</v>
      </c>
      <c r="J243" t="s">
        <v>60</v>
      </c>
      <c r="K243" t="s">
        <v>62</v>
      </c>
      <c r="L243" t="s">
        <v>1806</v>
      </c>
      <c r="M243" t="s">
        <v>1807</v>
      </c>
      <c r="O243">
        <f>VLOOKUP(B243,HIS退!B:F,5,FALSE)</f>
        <v>-100</v>
      </c>
      <c r="P243" t="str">
        <f t="shared" si="9"/>
        <v/>
      </c>
      <c r="Q243" t="str">
        <f>VLOOKUP(B243,HIS退!B:I,8,FALSE)</f>
        <v>9</v>
      </c>
      <c r="R243" s="38" t="e">
        <f>VLOOKUP(C243,招行退!B:D,3,FALSE)</f>
        <v>#N/A</v>
      </c>
      <c r="S243" t="e">
        <f t="shared" si="10"/>
        <v>#N/A</v>
      </c>
      <c r="T243" t="e">
        <f>VLOOKUP(C243,招行退!B:T,19,FALSE)</f>
        <v>#N/A</v>
      </c>
      <c r="U243" s="17">
        <f t="shared" si="11"/>
        <v>42905.66097222222</v>
      </c>
    </row>
    <row r="244" spans="1:21" ht="14.25" hidden="1">
      <c r="A244" s="17">
        <v>42905.663206018522</v>
      </c>
      <c r="B244">
        <v>286496</v>
      </c>
      <c r="C244" t="s">
        <v>1808</v>
      </c>
      <c r="D244" t="s">
        <v>353</v>
      </c>
      <c r="E244" t="s">
        <v>341</v>
      </c>
      <c r="F244" s="15">
        <v>223</v>
      </c>
      <c r="G244" t="s">
        <v>34</v>
      </c>
      <c r="H244" t="s">
        <v>34</v>
      </c>
      <c r="I244" t="s">
        <v>63</v>
      </c>
      <c r="J244" t="s">
        <v>60</v>
      </c>
      <c r="K244" t="s">
        <v>62</v>
      </c>
      <c r="L244" t="s">
        <v>1809</v>
      </c>
      <c r="M244" t="s">
        <v>1810</v>
      </c>
      <c r="O244">
        <f>VLOOKUP(B244,HIS退!B:F,5,FALSE)</f>
        <v>-223</v>
      </c>
      <c r="P244" t="str">
        <f t="shared" si="9"/>
        <v/>
      </c>
      <c r="Q244" t="str">
        <f>VLOOKUP(B244,HIS退!B:I,8,FALSE)</f>
        <v>9</v>
      </c>
      <c r="R244" s="38">
        <f>VLOOKUP(C244,招行退!B:D,3,FALSE)</f>
        <v>223</v>
      </c>
      <c r="S244" t="str">
        <f t="shared" si="10"/>
        <v/>
      </c>
      <c r="T244" t="str">
        <f>VLOOKUP(C244,招行退!B:T,19,FALSE)</f>
        <v>R</v>
      </c>
      <c r="U244" s="17">
        <f t="shared" si="11"/>
        <v>42905.663206018522</v>
      </c>
    </row>
    <row r="245" spans="1:21" ht="14.25" hidden="1">
      <c r="A245" s="17">
        <v>42905.669745370367</v>
      </c>
      <c r="B245">
        <v>286907</v>
      </c>
      <c r="C245" t="s">
        <v>1003</v>
      </c>
      <c r="D245" t="s">
        <v>1004</v>
      </c>
      <c r="E245" t="s">
        <v>1005</v>
      </c>
      <c r="F245" s="15">
        <v>500</v>
      </c>
      <c r="G245" t="s">
        <v>34</v>
      </c>
      <c r="H245" t="s">
        <v>34</v>
      </c>
      <c r="I245" t="s">
        <v>61</v>
      </c>
      <c r="J245" t="s">
        <v>48</v>
      </c>
      <c r="K245" t="s">
        <v>62</v>
      </c>
      <c r="L245" t="s">
        <v>1811</v>
      </c>
      <c r="M245" t="s">
        <v>1812</v>
      </c>
      <c r="O245">
        <f>VLOOKUP(B245,HIS退!B:F,5,FALSE)</f>
        <v>-500</v>
      </c>
      <c r="P245" t="str">
        <f t="shared" si="9"/>
        <v/>
      </c>
      <c r="Q245" t="str">
        <f>VLOOKUP(B245,HIS退!B:I,8,FALSE)</f>
        <v>1</v>
      </c>
      <c r="R245" s="38">
        <f>VLOOKUP(C245,招行退!B:D,3,FALSE)</f>
        <v>500</v>
      </c>
      <c r="S245" t="str">
        <f t="shared" si="10"/>
        <v/>
      </c>
      <c r="T245" t="str">
        <f>VLOOKUP(C245,招行退!B:T,19,FALSE)</f>
        <v>P</v>
      </c>
      <c r="U245" s="17">
        <f t="shared" si="11"/>
        <v>42905.669745370367</v>
      </c>
    </row>
    <row r="246" spans="1:21" ht="14.25" hidden="1">
      <c r="A246" s="17">
        <v>42905.674745370372</v>
      </c>
      <c r="B246">
        <v>287224</v>
      </c>
      <c r="C246" t="s">
        <v>1006</v>
      </c>
      <c r="D246" t="s">
        <v>1007</v>
      </c>
      <c r="E246" t="s">
        <v>1008</v>
      </c>
      <c r="F246" s="15">
        <v>49</v>
      </c>
      <c r="G246" t="s">
        <v>34</v>
      </c>
      <c r="H246" t="s">
        <v>34</v>
      </c>
      <c r="I246" t="s">
        <v>61</v>
      </c>
      <c r="J246" t="s">
        <v>48</v>
      </c>
      <c r="K246" t="s">
        <v>62</v>
      </c>
      <c r="L246" t="s">
        <v>1813</v>
      </c>
      <c r="M246" t="s">
        <v>1814</v>
      </c>
      <c r="O246">
        <f>VLOOKUP(B246,HIS退!B:F,5,FALSE)</f>
        <v>-49</v>
      </c>
      <c r="P246" t="str">
        <f t="shared" si="9"/>
        <v/>
      </c>
      <c r="Q246" t="str">
        <f>VLOOKUP(B246,HIS退!B:I,8,FALSE)</f>
        <v>1</v>
      </c>
      <c r="R246" s="38">
        <f>VLOOKUP(C246,招行退!B:D,3,FALSE)</f>
        <v>49</v>
      </c>
      <c r="S246" t="str">
        <f t="shared" si="10"/>
        <v/>
      </c>
      <c r="T246" t="str">
        <f>VLOOKUP(C246,招行退!B:T,19,FALSE)</f>
        <v>P</v>
      </c>
      <c r="U246" s="17">
        <f t="shared" si="11"/>
        <v>42905.674745370372</v>
      </c>
    </row>
    <row r="247" spans="1:21" ht="14.25" hidden="1">
      <c r="A247" s="17">
        <v>42905.674907407411</v>
      </c>
      <c r="B247">
        <v>287234</v>
      </c>
      <c r="C247" t="s">
        <v>1009</v>
      </c>
      <c r="D247" t="s">
        <v>1010</v>
      </c>
      <c r="E247" t="s">
        <v>1011</v>
      </c>
      <c r="F247" s="15">
        <v>9914</v>
      </c>
      <c r="G247" t="s">
        <v>34</v>
      </c>
      <c r="H247" t="s">
        <v>34</v>
      </c>
      <c r="I247" t="s">
        <v>61</v>
      </c>
      <c r="J247" t="s">
        <v>48</v>
      </c>
      <c r="K247" t="s">
        <v>62</v>
      </c>
      <c r="L247" t="s">
        <v>1815</v>
      </c>
      <c r="M247" t="s">
        <v>1816</v>
      </c>
      <c r="O247">
        <f>VLOOKUP(B247,HIS退!B:F,5,FALSE)</f>
        <v>-9914</v>
      </c>
      <c r="P247" t="str">
        <f t="shared" si="9"/>
        <v/>
      </c>
      <c r="Q247" t="str">
        <f>VLOOKUP(B247,HIS退!B:I,8,FALSE)</f>
        <v>1</v>
      </c>
      <c r="R247" s="38">
        <f>VLOOKUP(C247,招行退!B:D,3,FALSE)</f>
        <v>9914</v>
      </c>
      <c r="S247" t="str">
        <f t="shared" si="10"/>
        <v/>
      </c>
      <c r="T247" t="str">
        <f>VLOOKUP(C247,招行退!B:T,19,FALSE)</f>
        <v>P</v>
      </c>
      <c r="U247" s="17">
        <f t="shared" si="11"/>
        <v>42905.674907407411</v>
      </c>
    </row>
    <row r="248" spans="1:21" ht="14.25" hidden="1">
      <c r="A248" s="17">
        <v>42905.676157407404</v>
      </c>
      <c r="B248">
        <v>287312</v>
      </c>
      <c r="C248" t="s">
        <v>1012</v>
      </c>
      <c r="D248" t="s">
        <v>1013</v>
      </c>
      <c r="E248" t="s">
        <v>1014</v>
      </c>
      <c r="F248" s="15">
        <v>200</v>
      </c>
      <c r="G248" t="s">
        <v>34</v>
      </c>
      <c r="H248" t="s">
        <v>34</v>
      </c>
      <c r="I248" t="s">
        <v>61</v>
      </c>
      <c r="J248" t="s">
        <v>48</v>
      </c>
      <c r="K248" t="s">
        <v>62</v>
      </c>
      <c r="L248" t="s">
        <v>1817</v>
      </c>
      <c r="M248" t="s">
        <v>1818</v>
      </c>
      <c r="O248">
        <f>VLOOKUP(B248,HIS退!B:F,5,FALSE)</f>
        <v>-200</v>
      </c>
      <c r="P248" t="str">
        <f t="shared" si="9"/>
        <v/>
      </c>
      <c r="Q248" t="str">
        <f>VLOOKUP(B248,HIS退!B:I,8,FALSE)</f>
        <v>1</v>
      </c>
      <c r="R248" s="38">
        <f>VLOOKUP(C248,招行退!B:D,3,FALSE)</f>
        <v>200</v>
      </c>
      <c r="S248" t="str">
        <f t="shared" si="10"/>
        <v/>
      </c>
      <c r="T248" t="str">
        <f>VLOOKUP(C248,招行退!B:T,19,FALSE)</f>
        <v>P</v>
      </c>
      <c r="U248" s="17">
        <f t="shared" si="11"/>
        <v>42905.676157407404</v>
      </c>
    </row>
    <row r="249" spans="1:21" ht="14.25" hidden="1">
      <c r="A249" s="17">
        <v>42905.677037037036</v>
      </c>
      <c r="B249">
        <v>287363</v>
      </c>
      <c r="C249" t="s">
        <v>1015</v>
      </c>
      <c r="D249" t="s">
        <v>1013</v>
      </c>
      <c r="E249" t="s">
        <v>1014</v>
      </c>
      <c r="F249" s="15">
        <v>2390</v>
      </c>
      <c r="G249" t="s">
        <v>34</v>
      </c>
      <c r="H249" t="s">
        <v>34</v>
      </c>
      <c r="I249" t="s">
        <v>61</v>
      </c>
      <c r="J249" t="s">
        <v>48</v>
      </c>
      <c r="K249" t="s">
        <v>62</v>
      </c>
      <c r="L249" t="s">
        <v>1819</v>
      </c>
      <c r="M249" t="s">
        <v>1820</v>
      </c>
      <c r="O249">
        <f>VLOOKUP(B249,HIS退!B:F,5,FALSE)</f>
        <v>-2390</v>
      </c>
      <c r="P249" t="str">
        <f t="shared" si="9"/>
        <v/>
      </c>
      <c r="Q249" t="str">
        <f>VLOOKUP(B249,HIS退!B:I,8,FALSE)</f>
        <v>1</v>
      </c>
      <c r="R249" s="38">
        <f>VLOOKUP(C249,招行退!B:D,3,FALSE)</f>
        <v>2390</v>
      </c>
      <c r="S249" t="str">
        <f t="shared" si="10"/>
        <v/>
      </c>
      <c r="T249" t="str">
        <f>VLOOKUP(C249,招行退!B:T,19,FALSE)</f>
        <v>P</v>
      </c>
      <c r="U249" s="17">
        <f t="shared" si="11"/>
        <v>42905.677037037036</v>
      </c>
    </row>
    <row r="250" spans="1:21" ht="14.25" hidden="1">
      <c r="A250" s="17">
        <v>42905.677615740744</v>
      </c>
      <c r="B250">
        <v>287392</v>
      </c>
      <c r="C250" t="s">
        <v>1016</v>
      </c>
      <c r="D250" t="s">
        <v>1017</v>
      </c>
      <c r="E250" t="s">
        <v>1018</v>
      </c>
      <c r="F250" s="15">
        <v>1</v>
      </c>
      <c r="G250" t="s">
        <v>34</v>
      </c>
      <c r="H250" t="s">
        <v>34</v>
      </c>
      <c r="I250" t="s">
        <v>61</v>
      </c>
      <c r="J250" t="s">
        <v>48</v>
      </c>
      <c r="K250" t="s">
        <v>62</v>
      </c>
      <c r="L250" t="s">
        <v>1821</v>
      </c>
      <c r="M250" t="s">
        <v>1822</v>
      </c>
      <c r="O250">
        <f>VLOOKUP(B250,HIS退!B:F,5,FALSE)</f>
        <v>-1</v>
      </c>
      <c r="P250" t="str">
        <f t="shared" si="9"/>
        <v/>
      </c>
      <c r="Q250" t="str">
        <f>VLOOKUP(B250,HIS退!B:I,8,FALSE)</f>
        <v>1</v>
      </c>
      <c r="R250" s="38">
        <f>VLOOKUP(C250,招行退!B:D,3,FALSE)</f>
        <v>1</v>
      </c>
      <c r="S250" t="str">
        <f t="shared" si="10"/>
        <v/>
      </c>
      <c r="T250" t="str">
        <f>VLOOKUP(C250,招行退!B:T,19,FALSE)</f>
        <v>P</v>
      </c>
      <c r="U250" s="17">
        <f t="shared" si="11"/>
        <v>42905.677615740744</v>
      </c>
    </row>
    <row r="251" spans="1:21" s="40" customFormat="1" ht="14.25" hidden="1">
      <c r="A251" s="17">
        <v>42905.678067129629</v>
      </c>
      <c r="B251">
        <v>287433</v>
      </c>
      <c r="C251" t="s">
        <v>1019</v>
      </c>
      <c r="D251" t="s">
        <v>1020</v>
      </c>
      <c r="E251" t="s">
        <v>1021</v>
      </c>
      <c r="F251" s="15">
        <v>42</v>
      </c>
      <c r="G251" t="s">
        <v>34</v>
      </c>
      <c r="H251" t="s">
        <v>34</v>
      </c>
      <c r="I251" t="s">
        <v>61</v>
      </c>
      <c r="J251" t="s">
        <v>48</v>
      </c>
      <c r="K251" t="s">
        <v>62</v>
      </c>
      <c r="L251" t="s">
        <v>1823</v>
      </c>
      <c r="M251" t="s">
        <v>1824</v>
      </c>
      <c r="N251"/>
      <c r="O251">
        <f>VLOOKUP(B251,HIS退!B:F,5,FALSE)</f>
        <v>-42</v>
      </c>
      <c r="P251" t="str">
        <f t="shared" si="9"/>
        <v/>
      </c>
      <c r="Q251" t="str">
        <f>VLOOKUP(B251,HIS退!B:I,8,FALSE)</f>
        <v>1</v>
      </c>
      <c r="R251" s="38">
        <f>VLOOKUP(C251,招行退!B:D,3,FALSE)</f>
        <v>42</v>
      </c>
      <c r="S251" t="str">
        <f t="shared" si="10"/>
        <v/>
      </c>
      <c r="T251" t="str">
        <f>VLOOKUP(C251,招行退!B:T,19,FALSE)</f>
        <v>P</v>
      </c>
      <c r="U251" s="17">
        <f t="shared" si="11"/>
        <v>42905.678067129629</v>
      </c>
    </row>
    <row r="252" spans="1:21" ht="14.25" hidden="1">
      <c r="A252" s="17">
        <v>42905.678553240738</v>
      </c>
      <c r="B252">
        <v>287460</v>
      </c>
      <c r="C252" t="s">
        <v>1022</v>
      </c>
      <c r="D252" t="s">
        <v>1017</v>
      </c>
      <c r="E252" t="s">
        <v>1018</v>
      </c>
      <c r="F252" s="15">
        <v>99</v>
      </c>
      <c r="G252" t="s">
        <v>34</v>
      </c>
      <c r="H252" t="s">
        <v>34</v>
      </c>
      <c r="I252" t="s">
        <v>61</v>
      </c>
      <c r="J252" t="s">
        <v>48</v>
      </c>
      <c r="K252" t="s">
        <v>62</v>
      </c>
      <c r="L252" t="s">
        <v>1825</v>
      </c>
      <c r="M252" t="s">
        <v>1826</v>
      </c>
      <c r="O252">
        <f>VLOOKUP(B252,HIS退!B:F,5,FALSE)</f>
        <v>-99</v>
      </c>
      <c r="P252" t="str">
        <f t="shared" si="9"/>
        <v/>
      </c>
      <c r="Q252" t="str">
        <f>VLOOKUP(B252,HIS退!B:I,8,FALSE)</f>
        <v>1</v>
      </c>
      <c r="R252" s="38">
        <f>VLOOKUP(C252,招行退!B:D,3,FALSE)</f>
        <v>99</v>
      </c>
      <c r="S252" t="str">
        <f t="shared" si="10"/>
        <v/>
      </c>
      <c r="T252" t="str">
        <f>VLOOKUP(C252,招行退!B:T,19,FALSE)</f>
        <v>P</v>
      </c>
      <c r="U252" s="17">
        <f t="shared" si="11"/>
        <v>42905.678553240738</v>
      </c>
    </row>
    <row r="253" spans="1:21" ht="14.25" hidden="1">
      <c r="A253" s="17">
        <v>42905.681435185186</v>
      </c>
      <c r="B253">
        <v>287633</v>
      </c>
      <c r="C253" t="s">
        <v>1023</v>
      </c>
      <c r="D253" t="s">
        <v>1024</v>
      </c>
      <c r="E253" t="s">
        <v>1025</v>
      </c>
      <c r="F253" s="15">
        <v>6</v>
      </c>
      <c r="G253" t="s">
        <v>34</v>
      </c>
      <c r="H253" t="s">
        <v>34</v>
      </c>
      <c r="I253" t="s">
        <v>61</v>
      </c>
      <c r="J253" t="s">
        <v>48</v>
      </c>
      <c r="K253" t="s">
        <v>62</v>
      </c>
      <c r="L253" t="s">
        <v>1827</v>
      </c>
      <c r="M253" t="s">
        <v>1828</v>
      </c>
      <c r="O253">
        <f>VLOOKUP(B253,HIS退!B:F,5,FALSE)</f>
        <v>-6</v>
      </c>
      <c r="P253" t="str">
        <f t="shared" si="9"/>
        <v/>
      </c>
      <c r="Q253" t="str">
        <f>VLOOKUP(B253,HIS退!B:I,8,FALSE)</f>
        <v>1</v>
      </c>
      <c r="R253" s="38">
        <f>VLOOKUP(C253,招行退!B:D,3,FALSE)</f>
        <v>6</v>
      </c>
      <c r="S253" t="str">
        <f t="shared" si="10"/>
        <v/>
      </c>
      <c r="T253" t="str">
        <f>VLOOKUP(C253,招行退!B:T,19,FALSE)</f>
        <v>P</v>
      </c>
      <c r="U253" s="17">
        <f t="shared" si="11"/>
        <v>42905.681435185186</v>
      </c>
    </row>
    <row r="254" spans="1:21" ht="14.25" hidden="1">
      <c r="A254" s="17">
        <v>42905.682303240741</v>
      </c>
      <c r="B254">
        <v>287684</v>
      </c>
      <c r="C254" t="s">
        <v>1026</v>
      </c>
      <c r="D254" t="s">
        <v>1027</v>
      </c>
      <c r="E254" t="s">
        <v>1028</v>
      </c>
      <c r="F254" s="15">
        <v>94</v>
      </c>
      <c r="G254" t="s">
        <v>34</v>
      </c>
      <c r="H254" t="s">
        <v>34</v>
      </c>
      <c r="I254" t="s">
        <v>61</v>
      </c>
      <c r="J254" t="s">
        <v>48</v>
      </c>
      <c r="K254" t="s">
        <v>62</v>
      </c>
      <c r="L254" t="s">
        <v>1829</v>
      </c>
      <c r="M254" t="s">
        <v>1830</v>
      </c>
      <c r="O254">
        <f>VLOOKUP(B254,HIS退!B:F,5,FALSE)</f>
        <v>-94</v>
      </c>
      <c r="P254" t="str">
        <f t="shared" si="9"/>
        <v/>
      </c>
      <c r="Q254" t="str">
        <f>VLOOKUP(B254,HIS退!B:I,8,FALSE)</f>
        <v>1</v>
      </c>
      <c r="R254" s="38">
        <f>VLOOKUP(C254,招行退!B:D,3,FALSE)</f>
        <v>94</v>
      </c>
      <c r="S254" t="str">
        <f t="shared" si="10"/>
        <v/>
      </c>
      <c r="T254" t="str">
        <f>VLOOKUP(C254,招行退!B:T,19,FALSE)</f>
        <v>P</v>
      </c>
      <c r="U254" s="17">
        <f t="shared" si="11"/>
        <v>42905.682303240741</v>
      </c>
    </row>
    <row r="255" spans="1:21" ht="14.25" hidden="1">
      <c r="A255" s="17">
        <v>42905.69604166667</v>
      </c>
      <c r="B255">
        <v>288397</v>
      </c>
      <c r="C255" t="s">
        <v>1029</v>
      </c>
      <c r="D255" t="s">
        <v>1030</v>
      </c>
      <c r="E255" t="s">
        <v>1031</v>
      </c>
      <c r="F255" s="15">
        <v>385</v>
      </c>
      <c r="G255" t="s">
        <v>34</v>
      </c>
      <c r="H255" t="s">
        <v>34</v>
      </c>
      <c r="I255" t="s">
        <v>61</v>
      </c>
      <c r="J255" t="s">
        <v>48</v>
      </c>
      <c r="K255" t="s">
        <v>62</v>
      </c>
      <c r="L255" t="s">
        <v>1831</v>
      </c>
      <c r="M255" t="s">
        <v>1832</v>
      </c>
      <c r="O255">
        <f>VLOOKUP(B255,HIS退!B:F,5,FALSE)</f>
        <v>-385</v>
      </c>
      <c r="P255" t="str">
        <f t="shared" si="9"/>
        <v/>
      </c>
      <c r="Q255" t="str">
        <f>VLOOKUP(B255,HIS退!B:I,8,FALSE)</f>
        <v>1</v>
      </c>
      <c r="R255" s="38">
        <f>VLOOKUP(C255,招行退!B:D,3,FALSE)</f>
        <v>385</v>
      </c>
      <c r="S255" t="str">
        <f t="shared" si="10"/>
        <v/>
      </c>
      <c r="T255" t="str">
        <f>VLOOKUP(C255,招行退!B:T,19,FALSE)</f>
        <v>P</v>
      </c>
      <c r="U255" s="17">
        <f t="shared" si="11"/>
        <v>42905.69604166667</v>
      </c>
    </row>
    <row r="256" spans="1:21" ht="14.25" hidden="1">
      <c r="A256" s="17">
        <v>42905.700335648151</v>
      </c>
      <c r="B256">
        <v>288595</v>
      </c>
      <c r="C256" t="s">
        <v>1833</v>
      </c>
      <c r="D256" t="s">
        <v>1032</v>
      </c>
      <c r="E256" t="s">
        <v>1033</v>
      </c>
      <c r="F256" s="15">
        <v>615</v>
      </c>
      <c r="G256" t="s">
        <v>34</v>
      </c>
      <c r="H256" t="s">
        <v>34</v>
      </c>
      <c r="I256" t="s">
        <v>63</v>
      </c>
      <c r="J256" t="s">
        <v>60</v>
      </c>
      <c r="K256" t="s">
        <v>62</v>
      </c>
      <c r="L256" t="s">
        <v>1834</v>
      </c>
      <c r="M256" t="s">
        <v>1835</v>
      </c>
      <c r="O256">
        <f>VLOOKUP(B256,HIS退!B:F,5,FALSE)</f>
        <v>-615</v>
      </c>
      <c r="P256" t="str">
        <f t="shared" si="9"/>
        <v/>
      </c>
      <c r="Q256" t="str">
        <f>VLOOKUP(B256,HIS退!B:I,8,FALSE)</f>
        <v>9</v>
      </c>
      <c r="R256" s="38">
        <f>VLOOKUP(C256,招行退!B:D,3,FALSE)</f>
        <v>615</v>
      </c>
      <c r="S256" t="str">
        <f t="shared" si="10"/>
        <v/>
      </c>
      <c r="T256" t="str">
        <f>VLOOKUP(C256,招行退!B:T,19,FALSE)</f>
        <v>R</v>
      </c>
      <c r="U256" s="17">
        <f t="shared" si="11"/>
        <v>42905.700335648151</v>
      </c>
    </row>
    <row r="257" spans="1:21" ht="14.25" hidden="1">
      <c r="A257" s="17">
        <v>42905.70144675926</v>
      </c>
      <c r="B257">
        <v>0</v>
      </c>
      <c r="D257" t="s">
        <v>1032</v>
      </c>
      <c r="E257" t="s">
        <v>1033</v>
      </c>
      <c r="F257" s="15">
        <v>615</v>
      </c>
      <c r="G257" t="s">
        <v>34</v>
      </c>
      <c r="H257" t="s">
        <v>34</v>
      </c>
      <c r="I257" t="s">
        <v>64</v>
      </c>
      <c r="J257" t="s">
        <v>60</v>
      </c>
      <c r="K257" t="s">
        <v>62</v>
      </c>
      <c r="L257" t="s">
        <v>1836</v>
      </c>
      <c r="M257" t="s">
        <v>1837</v>
      </c>
      <c r="O257" t="e">
        <f>VLOOKUP(B257,HIS退!B:F,5,FALSE)</f>
        <v>#N/A</v>
      </c>
      <c r="P257" t="e">
        <f t="shared" si="9"/>
        <v>#N/A</v>
      </c>
      <c r="Q257" t="e">
        <f>VLOOKUP(B257,HIS退!B:I,8,FALSE)</f>
        <v>#N/A</v>
      </c>
      <c r="R257" s="38" t="e">
        <f>VLOOKUP(C257,招行退!B:D,3,FALSE)</f>
        <v>#N/A</v>
      </c>
      <c r="S257" t="e">
        <f t="shared" si="10"/>
        <v>#N/A</v>
      </c>
      <c r="T257" t="e">
        <f>VLOOKUP(C257,招行退!B:T,19,FALSE)</f>
        <v>#N/A</v>
      </c>
      <c r="U257" s="17">
        <f t="shared" si="11"/>
        <v>42905.70144675926</v>
      </c>
    </row>
    <row r="258" spans="1:21" s="40" customFormat="1" ht="14.25" hidden="1">
      <c r="A258" s="17">
        <v>42905.70171296296</v>
      </c>
      <c r="B258">
        <v>0</v>
      </c>
      <c r="C258"/>
      <c r="D258" t="s">
        <v>1032</v>
      </c>
      <c r="E258" t="s">
        <v>1033</v>
      </c>
      <c r="F258" s="15">
        <v>615</v>
      </c>
      <c r="G258" t="s">
        <v>34</v>
      </c>
      <c r="H258" t="s">
        <v>34</v>
      </c>
      <c r="I258" t="s">
        <v>64</v>
      </c>
      <c r="J258" t="s">
        <v>60</v>
      </c>
      <c r="K258" t="s">
        <v>62</v>
      </c>
      <c r="L258" t="s">
        <v>1838</v>
      </c>
      <c r="M258" t="s">
        <v>1839</v>
      </c>
      <c r="N258"/>
      <c r="O258" t="e">
        <f>VLOOKUP(B258,HIS退!B:F,5,FALSE)</f>
        <v>#N/A</v>
      </c>
      <c r="P258" t="e">
        <f t="shared" si="9"/>
        <v>#N/A</v>
      </c>
      <c r="Q258" t="e">
        <f>VLOOKUP(B258,HIS退!B:I,8,FALSE)</f>
        <v>#N/A</v>
      </c>
      <c r="R258" s="38" t="e">
        <f>VLOOKUP(C258,招行退!B:D,3,FALSE)</f>
        <v>#N/A</v>
      </c>
      <c r="S258" t="e">
        <f t="shared" si="10"/>
        <v>#N/A</v>
      </c>
      <c r="T258" t="e">
        <f>VLOOKUP(C258,招行退!B:T,19,FALSE)</f>
        <v>#N/A</v>
      </c>
      <c r="U258" s="17">
        <f t="shared" si="11"/>
        <v>42905.70171296296</v>
      </c>
    </row>
    <row r="259" spans="1:21" s="40" customFormat="1" ht="14.25" hidden="1">
      <c r="A259" s="17">
        <v>42905.704282407409</v>
      </c>
      <c r="B259">
        <v>288718</v>
      </c>
      <c r="C259" t="s">
        <v>1034</v>
      </c>
      <c r="D259" t="s">
        <v>1035</v>
      </c>
      <c r="E259" t="s">
        <v>1036</v>
      </c>
      <c r="F259" s="15">
        <v>344</v>
      </c>
      <c r="G259" t="s">
        <v>34</v>
      </c>
      <c r="H259" t="s">
        <v>34</v>
      </c>
      <c r="I259" t="s">
        <v>61</v>
      </c>
      <c r="J259" t="s">
        <v>48</v>
      </c>
      <c r="K259" t="s">
        <v>62</v>
      </c>
      <c r="L259" t="s">
        <v>1840</v>
      </c>
      <c r="M259" t="s">
        <v>1841</v>
      </c>
      <c r="N259"/>
      <c r="O259">
        <f>VLOOKUP(B259,HIS退!B:F,5,FALSE)</f>
        <v>-344</v>
      </c>
      <c r="P259" t="str">
        <f t="shared" ref="P259:P322" si="12">IF(O259=F259*-1,"",1)</f>
        <v/>
      </c>
      <c r="Q259" t="str">
        <f>VLOOKUP(B259,HIS退!B:I,8,FALSE)</f>
        <v>1</v>
      </c>
      <c r="R259" s="38">
        <f>VLOOKUP(C259,招行退!B:D,3,FALSE)</f>
        <v>344</v>
      </c>
      <c r="S259" t="str">
        <f t="shared" ref="S259:S322" si="13">IF(F259=R259,"",1)</f>
        <v/>
      </c>
      <c r="T259" t="str">
        <f>VLOOKUP(C259,招行退!B:T,19,FALSE)</f>
        <v>P</v>
      </c>
      <c r="U259" s="17">
        <f t="shared" ref="U259:U322" si="14">A259</f>
        <v>42905.704282407409</v>
      </c>
    </row>
    <row r="260" spans="1:21" ht="14.25" hidden="1">
      <c r="A260" s="17">
        <v>42905.713287037041</v>
      </c>
      <c r="B260">
        <v>288996</v>
      </c>
      <c r="C260" t="s">
        <v>1842</v>
      </c>
      <c r="D260" t="s">
        <v>1037</v>
      </c>
      <c r="E260" t="s">
        <v>1038</v>
      </c>
      <c r="F260" s="15">
        <v>150</v>
      </c>
      <c r="G260" t="s">
        <v>34</v>
      </c>
      <c r="H260" t="s">
        <v>34</v>
      </c>
      <c r="I260" t="s">
        <v>63</v>
      </c>
      <c r="J260" t="s">
        <v>60</v>
      </c>
      <c r="K260" t="s">
        <v>62</v>
      </c>
      <c r="L260" t="s">
        <v>1843</v>
      </c>
      <c r="M260" t="s">
        <v>1844</v>
      </c>
      <c r="O260">
        <f>VLOOKUP(B260,HIS退!B:F,5,FALSE)</f>
        <v>-150</v>
      </c>
      <c r="P260" t="str">
        <f t="shared" si="12"/>
        <v/>
      </c>
      <c r="Q260" t="str">
        <f>VLOOKUP(B260,HIS退!B:I,8,FALSE)</f>
        <v>9</v>
      </c>
      <c r="R260" s="38">
        <f>VLOOKUP(C260,招行退!B:D,3,FALSE)</f>
        <v>150</v>
      </c>
      <c r="S260" t="str">
        <f t="shared" si="13"/>
        <v/>
      </c>
      <c r="T260" t="str">
        <f>VLOOKUP(C260,招行退!B:T,19,FALSE)</f>
        <v>R</v>
      </c>
      <c r="U260" s="17">
        <f t="shared" si="14"/>
        <v>42905.713287037041</v>
      </c>
    </row>
    <row r="261" spans="1:21" ht="14.25" hidden="1">
      <c r="A261" s="17">
        <v>42905.721898148149</v>
      </c>
      <c r="B261">
        <v>289243</v>
      </c>
      <c r="D261" t="s">
        <v>1039</v>
      </c>
      <c r="E261" t="s">
        <v>1040</v>
      </c>
      <c r="F261" s="15">
        <v>996</v>
      </c>
      <c r="G261" t="s">
        <v>34</v>
      </c>
      <c r="H261" t="s">
        <v>34</v>
      </c>
      <c r="I261" t="s">
        <v>63</v>
      </c>
      <c r="J261" t="s">
        <v>60</v>
      </c>
      <c r="K261" t="s">
        <v>62</v>
      </c>
      <c r="L261" t="s">
        <v>1845</v>
      </c>
      <c r="M261" t="s">
        <v>1846</v>
      </c>
      <c r="O261">
        <f>VLOOKUP(B261,HIS退!B:F,5,FALSE)</f>
        <v>-996</v>
      </c>
      <c r="P261" t="str">
        <f t="shared" si="12"/>
        <v/>
      </c>
      <c r="Q261" t="str">
        <f>VLOOKUP(B261,HIS退!B:I,8,FALSE)</f>
        <v>9</v>
      </c>
      <c r="R261" s="38" t="e">
        <f>VLOOKUP(C261,招行退!B:D,3,FALSE)</f>
        <v>#N/A</v>
      </c>
      <c r="S261" t="e">
        <f t="shared" si="13"/>
        <v>#N/A</v>
      </c>
      <c r="T261" t="e">
        <f>VLOOKUP(C261,招行退!B:T,19,FALSE)</f>
        <v>#N/A</v>
      </c>
      <c r="U261" s="17">
        <f t="shared" si="14"/>
        <v>42905.721898148149</v>
      </c>
    </row>
    <row r="262" spans="1:21" ht="14.25" hidden="1">
      <c r="A262" s="17">
        <v>42905.724664351852</v>
      </c>
      <c r="B262">
        <v>289299</v>
      </c>
      <c r="C262" t="s">
        <v>1041</v>
      </c>
      <c r="D262" t="s">
        <v>1042</v>
      </c>
      <c r="E262" t="s">
        <v>1043</v>
      </c>
      <c r="F262" s="15">
        <v>5000</v>
      </c>
      <c r="G262" t="s">
        <v>34</v>
      </c>
      <c r="H262" t="s">
        <v>34</v>
      </c>
      <c r="I262" t="s">
        <v>61</v>
      </c>
      <c r="J262" t="s">
        <v>48</v>
      </c>
      <c r="K262" t="s">
        <v>62</v>
      </c>
      <c r="L262" t="s">
        <v>1847</v>
      </c>
      <c r="M262" t="s">
        <v>1848</v>
      </c>
      <c r="O262">
        <f>VLOOKUP(B262,HIS退!B:F,5,FALSE)</f>
        <v>-5000</v>
      </c>
      <c r="P262" t="str">
        <f t="shared" si="12"/>
        <v/>
      </c>
      <c r="Q262" t="str">
        <f>VLOOKUP(B262,HIS退!B:I,8,FALSE)</f>
        <v>1</v>
      </c>
      <c r="R262" s="38">
        <f>VLOOKUP(C262,招行退!B:D,3,FALSE)</f>
        <v>5000</v>
      </c>
      <c r="S262" t="str">
        <f t="shared" si="13"/>
        <v/>
      </c>
      <c r="T262" t="str">
        <f>VLOOKUP(C262,招行退!B:T,19,FALSE)</f>
        <v>P</v>
      </c>
      <c r="U262" s="17">
        <f t="shared" si="14"/>
        <v>42905.724664351852</v>
      </c>
    </row>
    <row r="263" spans="1:21" ht="14.25" hidden="1">
      <c r="A263" s="17">
        <v>42905.726620370369</v>
      </c>
      <c r="B263">
        <v>289347</v>
      </c>
      <c r="C263" t="s">
        <v>1044</v>
      </c>
      <c r="D263" t="s">
        <v>1045</v>
      </c>
      <c r="E263" t="s">
        <v>1046</v>
      </c>
      <c r="F263" s="15">
        <v>144</v>
      </c>
      <c r="G263" t="s">
        <v>34</v>
      </c>
      <c r="H263" t="s">
        <v>34</v>
      </c>
      <c r="I263" t="s">
        <v>61</v>
      </c>
      <c r="J263" t="s">
        <v>48</v>
      </c>
      <c r="K263" t="s">
        <v>62</v>
      </c>
      <c r="L263" t="s">
        <v>1849</v>
      </c>
      <c r="M263" t="s">
        <v>1850</v>
      </c>
      <c r="O263">
        <f>VLOOKUP(B263,HIS退!B:F,5,FALSE)</f>
        <v>-144</v>
      </c>
      <c r="P263" t="str">
        <f t="shared" si="12"/>
        <v/>
      </c>
      <c r="Q263" t="str">
        <f>VLOOKUP(B263,HIS退!B:I,8,FALSE)</f>
        <v>1</v>
      </c>
      <c r="R263" s="38">
        <f>VLOOKUP(C263,招行退!B:D,3,FALSE)</f>
        <v>144</v>
      </c>
      <c r="S263" t="str">
        <f t="shared" si="13"/>
        <v/>
      </c>
      <c r="T263" t="str">
        <f>VLOOKUP(C263,招行退!B:T,19,FALSE)</f>
        <v>P</v>
      </c>
      <c r="U263" s="17">
        <f t="shared" si="14"/>
        <v>42905.726620370369</v>
      </c>
    </row>
    <row r="264" spans="1:21" ht="14.25" hidden="1">
      <c r="A264" s="17">
        <v>42905.728981481479</v>
      </c>
      <c r="B264">
        <v>289408</v>
      </c>
      <c r="C264" t="s">
        <v>1851</v>
      </c>
      <c r="D264" t="s">
        <v>1047</v>
      </c>
      <c r="E264" t="s">
        <v>1048</v>
      </c>
      <c r="F264" s="15">
        <v>388</v>
      </c>
      <c r="G264" t="s">
        <v>34</v>
      </c>
      <c r="H264" t="s">
        <v>34</v>
      </c>
      <c r="I264" t="s">
        <v>63</v>
      </c>
      <c r="J264" t="s">
        <v>60</v>
      </c>
      <c r="K264" t="s">
        <v>62</v>
      </c>
      <c r="L264" t="s">
        <v>1852</v>
      </c>
      <c r="M264" t="s">
        <v>1853</v>
      </c>
      <c r="O264">
        <f>VLOOKUP(B264,HIS退!B:F,5,FALSE)</f>
        <v>-388</v>
      </c>
      <c r="P264" t="str">
        <f t="shared" si="12"/>
        <v/>
      </c>
      <c r="Q264" t="str">
        <f>VLOOKUP(B264,HIS退!B:I,8,FALSE)</f>
        <v>9</v>
      </c>
      <c r="R264" s="38">
        <f>VLOOKUP(C264,招行退!B:D,3,FALSE)</f>
        <v>388</v>
      </c>
      <c r="S264" t="str">
        <f t="shared" si="13"/>
        <v/>
      </c>
      <c r="T264" t="str">
        <f>VLOOKUP(C264,招行退!B:T,19,FALSE)</f>
        <v>R</v>
      </c>
      <c r="U264" s="17">
        <f t="shared" si="14"/>
        <v>42905.728981481479</v>
      </c>
    </row>
    <row r="265" spans="1:21" s="40" customFormat="1" ht="14.25" hidden="1">
      <c r="A265" s="17">
        <v>42905.730891203704</v>
      </c>
      <c r="B265">
        <v>289448</v>
      </c>
      <c r="C265"/>
      <c r="D265" t="s">
        <v>1049</v>
      </c>
      <c r="E265" t="s">
        <v>1050</v>
      </c>
      <c r="F265" s="15">
        <v>315</v>
      </c>
      <c r="G265" t="s">
        <v>53</v>
      </c>
      <c r="H265" t="s">
        <v>34</v>
      </c>
      <c r="I265" t="s">
        <v>63</v>
      </c>
      <c r="J265" t="s">
        <v>60</v>
      </c>
      <c r="K265" t="s">
        <v>62</v>
      </c>
      <c r="L265" t="s">
        <v>1854</v>
      </c>
      <c r="M265" t="s">
        <v>1855</v>
      </c>
      <c r="N265"/>
      <c r="O265">
        <f>VLOOKUP(B265,HIS退!B:F,5,FALSE)</f>
        <v>-315</v>
      </c>
      <c r="P265" t="str">
        <f t="shared" si="12"/>
        <v/>
      </c>
      <c r="Q265" t="str">
        <f>VLOOKUP(B265,HIS退!B:I,8,FALSE)</f>
        <v>9</v>
      </c>
      <c r="R265" s="38" t="e">
        <f>VLOOKUP(C265,招行退!B:D,3,FALSE)</f>
        <v>#N/A</v>
      </c>
      <c r="S265" t="e">
        <f t="shared" si="13"/>
        <v>#N/A</v>
      </c>
      <c r="T265" t="e">
        <f>VLOOKUP(C265,招行退!B:T,19,FALSE)</f>
        <v>#N/A</v>
      </c>
      <c r="U265" s="17">
        <f t="shared" si="14"/>
        <v>42905.730891203704</v>
      </c>
    </row>
    <row r="266" spans="1:21" s="40" customFormat="1" ht="14.25" hidden="1">
      <c r="A266" s="17">
        <v>42905.731226851851</v>
      </c>
      <c r="B266">
        <v>289456</v>
      </c>
      <c r="C266"/>
      <c r="D266" t="s">
        <v>1049</v>
      </c>
      <c r="E266" t="s">
        <v>1050</v>
      </c>
      <c r="F266" s="15">
        <v>315</v>
      </c>
      <c r="G266" t="s">
        <v>53</v>
      </c>
      <c r="H266" t="s">
        <v>34</v>
      </c>
      <c r="I266" t="s">
        <v>63</v>
      </c>
      <c r="J266" t="s">
        <v>60</v>
      </c>
      <c r="K266" t="s">
        <v>62</v>
      </c>
      <c r="L266" t="s">
        <v>1856</v>
      </c>
      <c r="M266" t="s">
        <v>1857</v>
      </c>
      <c r="N266"/>
      <c r="O266">
        <f>VLOOKUP(B266,HIS退!B:F,5,FALSE)</f>
        <v>-315</v>
      </c>
      <c r="P266" t="str">
        <f t="shared" si="12"/>
        <v/>
      </c>
      <c r="Q266" t="str">
        <f>VLOOKUP(B266,HIS退!B:I,8,FALSE)</f>
        <v>9</v>
      </c>
      <c r="R266" s="38" t="e">
        <f>VLOOKUP(C266,招行退!B:D,3,FALSE)</f>
        <v>#N/A</v>
      </c>
      <c r="S266" t="e">
        <f t="shared" si="13"/>
        <v>#N/A</v>
      </c>
      <c r="T266" t="e">
        <f>VLOOKUP(C266,招行退!B:T,19,FALSE)</f>
        <v>#N/A</v>
      </c>
      <c r="U266" s="17">
        <f t="shared" si="14"/>
        <v>42905.731226851851</v>
      </c>
    </row>
    <row r="267" spans="1:21" s="40" customFormat="1" ht="14.25" hidden="1">
      <c r="A267" s="17">
        <v>42905.731782407405</v>
      </c>
      <c r="B267">
        <v>289468</v>
      </c>
      <c r="C267"/>
      <c r="D267" t="s">
        <v>1049</v>
      </c>
      <c r="E267" t="s">
        <v>1050</v>
      </c>
      <c r="F267" s="15">
        <v>316</v>
      </c>
      <c r="G267" t="s">
        <v>53</v>
      </c>
      <c r="H267" t="s">
        <v>34</v>
      </c>
      <c r="I267" t="s">
        <v>63</v>
      </c>
      <c r="J267" t="s">
        <v>60</v>
      </c>
      <c r="K267" t="s">
        <v>62</v>
      </c>
      <c r="L267" t="s">
        <v>1858</v>
      </c>
      <c r="M267" t="s">
        <v>1859</v>
      </c>
      <c r="N267"/>
      <c r="O267">
        <f>VLOOKUP(B267,HIS退!B:F,5,FALSE)</f>
        <v>-316</v>
      </c>
      <c r="P267" t="str">
        <f t="shared" si="12"/>
        <v/>
      </c>
      <c r="Q267" t="str">
        <f>VLOOKUP(B267,HIS退!B:I,8,FALSE)</f>
        <v>9</v>
      </c>
      <c r="R267" s="38" t="e">
        <f>VLOOKUP(C267,招行退!B:D,3,FALSE)</f>
        <v>#N/A</v>
      </c>
      <c r="S267" t="e">
        <f t="shared" si="13"/>
        <v>#N/A</v>
      </c>
      <c r="T267" t="e">
        <f>VLOOKUP(C267,招行退!B:T,19,FALSE)</f>
        <v>#N/A</v>
      </c>
      <c r="U267" s="17">
        <f t="shared" si="14"/>
        <v>42905.731782407405</v>
      </c>
    </row>
    <row r="268" spans="1:21" ht="14.25" hidden="1">
      <c r="A268" s="17">
        <v>42905.732118055559</v>
      </c>
      <c r="B268">
        <v>289475</v>
      </c>
      <c r="D268" t="s">
        <v>1049</v>
      </c>
      <c r="E268" t="s">
        <v>1050</v>
      </c>
      <c r="F268" s="15">
        <v>315</v>
      </c>
      <c r="G268" t="s">
        <v>53</v>
      </c>
      <c r="H268" t="s">
        <v>34</v>
      </c>
      <c r="I268" t="s">
        <v>63</v>
      </c>
      <c r="J268" t="s">
        <v>60</v>
      </c>
      <c r="K268" t="s">
        <v>62</v>
      </c>
      <c r="L268" t="s">
        <v>1860</v>
      </c>
      <c r="M268" t="s">
        <v>1861</v>
      </c>
      <c r="O268">
        <f>VLOOKUP(B268,HIS退!B:F,5,FALSE)</f>
        <v>-315</v>
      </c>
      <c r="P268" t="str">
        <f t="shared" si="12"/>
        <v/>
      </c>
      <c r="Q268" t="str">
        <f>VLOOKUP(B268,HIS退!B:I,8,FALSE)</f>
        <v>9</v>
      </c>
      <c r="R268" s="38" t="e">
        <f>VLOOKUP(C268,招行退!B:D,3,FALSE)</f>
        <v>#N/A</v>
      </c>
      <c r="S268" t="e">
        <f t="shared" si="13"/>
        <v>#N/A</v>
      </c>
      <c r="T268" t="e">
        <f>VLOOKUP(C268,招行退!B:T,19,FALSE)</f>
        <v>#N/A</v>
      </c>
      <c r="U268" s="17">
        <f t="shared" si="14"/>
        <v>42905.732118055559</v>
      </c>
    </row>
    <row r="269" spans="1:21" ht="14.25" hidden="1">
      <c r="A269" s="17">
        <v>42905.732361111113</v>
      </c>
      <c r="B269">
        <v>289480</v>
      </c>
      <c r="D269" t="s">
        <v>1049</v>
      </c>
      <c r="E269" t="s">
        <v>1050</v>
      </c>
      <c r="F269" s="15">
        <v>315</v>
      </c>
      <c r="G269" t="s">
        <v>53</v>
      </c>
      <c r="H269" t="s">
        <v>34</v>
      </c>
      <c r="I269" t="s">
        <v>63</v>
      </c>
      <c r="J269" t="s">
        <v>60</v>
      </c>
      <c r="K269" t="s">
        <v>62</v>
      </c>
      <c r="L269" t="s">
        <v>1862</v>
      </c>
      <c r="M269" t="s">
        <v>1863</v>
      </c>
      <c r="O269">
        <f>VLOOKUP(B269,HIS退!B:F,5,FALSE)</f>
        <v>-315</v>
      </c>
      <c r="P269" t="str">
        <f t="shared" si="12"/>
        <v/>
      </c>
      <c r="Q269" t="str">
        <f>VLOOKUP(B269,HIS退!B:I,8,FALSE)</f>
        <v>9</v>
      </c>
      <c r="R269" s="38" t="e">
        <f>VLOOKUP(C269,招行退!B:D,3,FALSE)</f>
        <v>#N/A</v>
      </c>
      <c r="S269" t="e">
        <f t="shared" si="13"/>
        <v>#N/A</v>
      </c>
      <c r="T269" t="e">
        <f>VLOOKUP(C269,招行退!B:T,19,FALSE)</f>
        <v>#N/A</v>
      </c>
      <c r="U269" s="17">
        <f t="shared" si="14"/>
        <v>42905.732361111113</v>
      </c>
    </row>
    <row r="270" spans="1:21" ht="14.25" hidden="1">
      <c r="A270" s="17">
        <v>42905.733495370368</v>
      </c>
      <c r="B270">
        <v>289504</v>
      </c>
      <c r="C270" t="s">
        <v>1053</v>
      </c>
      <c r="D270" t="s">
        <v>1054</v>
      </c>
      <c r="E270" t="s">
        <v>1055</v>
      </c>
      <c r="F270" s="15">
        <v>111</v>
      </c>
      <c r="G270" t="s">
        <v>34</v>
      </c>
      <c r="H270" t="s">
        <v>34</v>
      </c>
      <c r="I270" t="s">
        <v>61</v>
      </c>
      <c r="J270" t="s">
        <v>48</v>
      </c>
      <c r="K270" t="s">
        <v>62</v>
      </c>
      <c r="L270" t="s">
        <v>1864</v>
      </c>
      <c r="M270" t="s">
        <v>1865</v>
      </c>
      <c r="O270">
        <f>VLOOKUP(B270,HIS退!B:F,5,FALSE)</f>
        <v>-111</v>
      </c>
      <c r="P270" t="str">
        <f t="shared" si="12"/>
        <v/>
      </c>
      <c r="Q270" t="str">
        <f>VLOOKUP(B270,HIS退!B:I,8,FALSE)</f>
        <v>1</v>
      </c>
      <c r="R270" s="38">
        <f>VLOOKUP(C270,招行退!B:D,3,FALSE)</f>
        <v>111</v>
      </c>
      <c r="S270" t="str">
        <f t="shared" si="13"/>
        <v/>
      </c>
      <c r="T270" t="str">
        <f>VLOOKUP(C270,招行退!B:T,19,FALSE)</f>
        <v>P</v>
      </c>
      <c r="U270" s="17">
        <f t="shared" si="14"/>
        <v>42905.733495370368</v>
      </c>
    </row>
    <row r="271" spans="1:21" ht="14.25" hidden="1">
      <c r="A271" s="17">
        <v>42905.733622685184</v>
      </c>
      <c r="B271">
        <v>289510</v>
      </c>
      <c r="D271" t="s">
        <v>1049</v>
      </c>
      <c r="E271" t="s">
        <v>1050</v>
      </c>
      <c r="F271" s="15">
        <v>315</v>
      </c>
      <c r="G271" t="s">
        <v>34</v>
      </c>
      <c r="H271" t="s">
        <v>34</v>
      </c>
      <c r="I271" t="s">
        <v>63</v>
      </c>
      <c r="J271" t="s">
        <v>60</v>
      </c>
      <c r="K271" t="s">
        <v>62</v>
      </c>
      <c r="L271" t="s">
        <v>1866</v>
      </c>
      <c r="M271" t="s">
        <v>1867</v>
      </c>
      <c r="O271">
        <f>VLOOKUP(B271,HIS退!B:F,5,FALSE)</f>
        <v>-315</v>
      </c>
      <c r="P271" t="str">
        <f t="shared" si="12"/>
        <v/>
      </c>
      <c r="Q271" t="str">
        <f>VLOOKUP(B271,HIS退!B:I,8,FALSE)</f>
        <v>9</v>
      </c>
      <c r="R271" s="38" t="e">
        <f>VLOOKUP(C271,招行退!B:D,3,FALSE)</f>
        <v>#N/A</v>
      </c>
      <c r="S271" t="e">
        <f t="shared" si="13"/>
        <v>#N/A</v>
      </c>
      <c r="T271" t="e">
        <f>VLOOKUP(C271,招行退!B:T,19,FALSE)</f>
        <v>#N/A</v>
      </c>
      <c r="U271" s="17">
        <f t="shared" si="14"/>
        <v>42905.733622685184</v>
      </c>
    </row>
    <row r="272" spans="1:21" s="40" customFormat="1" ht="14.25" hidden="1">
      <c r="A272" s="17">
        <v>42905.776493055557</v>
      </c>
      <c r="B272">
        <v>289771</v>
      </c>
      <c r="C272" t="s">
        <v>1056</v>
      </c>
      <c r="D272" t="s">
        <v>1057</v>
      </c>
      <c r="E272" t="s">
        <v>1058</v>
      </c>
      <c r="F272" s="15">
        <v>300</v>
      </c>
      <c r="G272" t="s">
        <v>34</v>
      </c>
      <c r="H272" t="s">
        <v>34</v>
      </c>
      <c r="I272" t="s">
        <v>63</v>
      </c>
      <c r="J272" t="s">
        <v>2928</v>
      </c>
      <c r="K272" t="s">
        <v>62</v>
      </c>
      <c r="L272" t="s">
        <v>1868</v>
      </c>
      <c r="M272" t="s">
        <v>1869</v>
      </c>
      <c r="N272"/>
      <c r="O272">
        <f>VLOOKUP(B272,HIS退!B:F,5,FALSE)</f>
        <v>-300</v>
      </c>
      <c r="P272" t="str">
        <f t="shared" si="12"/>
        <v/>
      </c>
      <c r="Q272" t="str">
        <f>VLOOKUP(B272,HIS退!B:I,8,FALSE)</f>
        <v>9</v>
      </c>
      <c r="R272" s="38">
        <f>VLOOKUP(C272,招行退!B:D,3,FALSE)</f>
        <v>300</v>
      </c>
      <c r="S272" t="str">
        <f t="shared" si="13"/>
        <v/>
      </c>
      <c r="T272" t="str">
        <f>VLOOKUP(C272,招行退!B:T,19,FALSE)</f>
        <v>R</v>
      </c>
      <c r="U272" s="17">
        <f t="shared" si="14"/>
        <v>42905.776493055557</v>
      </c>
    </row>
    <row r="273" spans="1:21" ht="14.25" hidden="1">
      <c r="A273" s="17">
        <v>42905.785081018519</v>
      </c>
      <c r="B273">
        <v>289803</v>
      </c>
      <c r="C273" t="s">
        <v>1870</v>
      </c>
      <c r="D273" t="s">
        <v>1059</v>
      </c>
      <c r="E273" t="s">
        <v>1060</v>
      </c>
      <c r="F273" s="15">
        <v>5000</v>
      </c>
      <c r="G273" t="s">
        <v>34</v>
      </c>
      <c r="H273" t="s">
        <v>34</v>
      </c>
      <c r="I273" t="s">
        <v>63</v>
      </c>
      <c r="J273" t="s">
        <v>60</v>
      </c>
      <c r="K273" t="s">
        <v>62</v>
      </c>
      <c r="L273" t="s">
        <v>1871</v>
      </c>
      <c r="M273" t="s">
        <v>1872</v>
      </c>
      <c r="O273">
        <f>VLOOKUP(B273,HIS退!B:F,5,FALSE)</f>
        <v>-5000</v>
      </c>
      <c r="P273" t="str">
        <f t="shared" si="12"/>
        <v/>
      </c>
      <c r="Q273" t="str">
        <f>VLOOKUP(B273,HIS退!B:I,8,FALSE)</f>
        <v>9</v>
      </c>
      <c r="R273" s="38" t="e">
        <f>VLOOKUP(C273,招行退!B:D,3,FALSE)</f>
        <v>#N/A</v>
      </c>
      <c r="S273" t="e">
        <f t="shared" si="13"/>
        <v>#N/A</v>
      </c>
      <c r="T273" t="e">
        <f>VLOOKUP(C273,招行退!B:T,19,FALSE)</f>
        <v>#N/A</v>
      </c>
      <c r="U273" s="17">
        <f t="shared" si="14"/>
        <v>42905.785081018519</v>
      </c>
    </row>
    <row r="274" spans="1:21" ht="14.25" hidden="1">
      <c r="A274" s="17">
        <v>42905.785694444443</v>
      </c>
      <c r="B274">
        <v>289805</v>
      </c>
      <c r="C274" t="s">
        <v>1870</v>
      </c>
      <c r="D274" t="s">
        <v>1059</v>
      </c>
      <c r="E274" t="s">
        <v>1060</v>
      </c>
      <c r="F274" s="15">
        <v>5000</v>
      </c>
      <c r="G274" t="s">
        <v>34</v>
      </c>
      <c r="H274" t="s">
        <v>34</v>
      </c>
      <c r="I274" t="s">
        <v>63</v>
      </c>
      <c r="J274" t="s">
        <v>60</v>
      </c>
      <c r="K274" t="s">
        <v>62</v>
      </c>
      <c r="L274" t="s">
        <v>1873</v>
      </c>
      <c r="M274" t="s">
        <v>1874</v>
      </c>
      <c r="O274">
        <f>VLOOKUP(B274,HIS退!B:F,5,FALSE)</f>
        <v>-5000</v>
      </c>
      <c r="P274" t="str">
        <f t="shared" si="12"/>
        <v/>
      </c>
      <c r="Q274" t="str">
        <f>VLOOKUP(B274,HIS退!B:I,8,FALSE)</f>
        <v>9</v>
      </c>
      <c r="R274" s="38" t="e">
        <f>VLOOKUP(C274,招行退!B:D,3,FALSE)</f>
        <v>#N/A</v>
      </c>
      <c r="S274" t="e">
        <f t="shared" si="13"/>
        <v>#N/A</v>
      </c>
      <c r="T274" t="e">
        <f>VLOOKUP(C274,招行退!B:T,19,FALSE)</f>
        <v>#N/A</v>
      </c>
      <c r="U274" s="17">
        <f t="shared" si="14"/>
        <v>42905.785694444443</v>
      </c>
    </row>
    <row r="275" spans="1:21" ht="14.25" hidden="1">
      <c r="A275" s="17">
        <v>42905.791527777779</v>
      </c>
      <c r="B275">
        <v>289823</v>
      </c>
      <c r="C275" t="s">
        <v>1870</v>
      </c>
      <c r="D275" t="s">
        <v>1059</v>
      </c>
      <c r="E275" t="s">
        <v>1060</v>
      </c>
      <c r="F275" s="15">
        <v>5000</v>
      </c>
      <c r="G275" t="s">
        <v>53</v>
      </c>
      <c r="H275" t="s">
        <v>34</v>
      </c>
      <c r="I275" t="s">
        <v>63</v>
      </c>
      <c r="J275" t="s">
        <v>60</v>
      </c>
      <c r="K275" t="s">
        <v>62</v>
      </c>
      <c r="L275" t="s">
        <v>1875</v>
      </c>
      <c r="M275" t="s">
        <v>1876</v>
      </c>
      <c r="O275">
        <f>VLOOKUP(B275,HIS退!B:F,5,FALSE)</f>
        <v>-5000</v>
      </c>
      <c r="P275" t="str">
        <f t="shared" si="12"/>
        <v/>
      </c>
      <c r="Q275" t="str">
        <f>VLOOKUP(B275,HIS退!B:I,8,FALSE)</f>
        <v>9</v>
      </c>
      <c r="R275" s="38" t="e">
        <f>VLOOKUP(C275,招行退!B:D,3,FALSE)</f>
        <v>#N/A</v>
      </c>
      <c r="S275" t="e">
        <f t="shared" si="13"/>
        <v>#N/A</v>
      </c>
      <c r="T275" t="e">
        <f>VLOOKUP(C275,招行退!B:T,19,FALSE)</f>
        <v>#N/A</v>
      </c>
      <c r="U275" s="17">
        <f t="shared" si="14"/>
        <v>42905.791527777779</v>
      </c>
    </row>
    <row r="276" spans="1:21" s="40" customFormat="1" ht="14.25" hidden="1">
      <c r="A276" s="17">
        <v>42905.810752314814</v>
      </c>
      <c r="B276">
        <v>289877</v>
      </c>
      <c r="C276" t="s">
        <v>1062</v>
      </c>
      <c r="D276" t="s">
        <v>1063</v>
      </c>
      <c r="E276" t="s">
        <v>1064</v>
      </c>
      <c r="F276" s="15">
        <v>164</v>
      </c>
      <c r="G276" t="s">
        <v>34</v>
      </c>
      <c r="H276" t="s">
        <v>34</v>
      </c>
      <c r="I276" t="s">
        <v>61</v>
      </c>
      <c r="J276" t="s">
        <v>48</v>
      </c>
      <c r="K276" t="s">
        <v>62</v>
      </c>
      <c r="L276" t="s">
        <v>1877</v>
      </c>
      <c r="M276" t="s">
        <v>1878</v>
      </c>
      <c r="N276"/>
      <c r="O276">
        <f>VLOOKUP(B276,HIS退!B:F,5,FALSE)</f>
        <v>-164</v>
      </c>
      <c r="P276" t="str">
        <f t="shared" si="12"/>
        <v/>
      </c>
      <c r="Q276" t="str">
        <f>VLOOKUP(B276,HIS退!B:I,8,FALSE)</f>
        <v>1</v>
      </c>
      <c r="R276" s="38">
        <f>VLOOKUP(C276,招行退!B:D,3,FALSE)</f>
        <v>164</v>
      </c>
      <c r="S276" t="str">
        <f t="shared" si="13"/>
        <v/>
      </c>
      <c r="T276" t="str">
        <f>VLOOKUP(C276,招行退!B:T,19,FALSE)</f>
        <v>P</v>
      </c>
      <c r="U276" s="17">
        <f t="shared" si="14"/>
        <v>42905.810752314814</v>
      </c>
    </row>
    <row r="277" spans="1:21" s="40" customFormat="1" ht="14.25" hidden="1">
      <c r="A277" s="17">
        <v>42906.31585648148</v>
      </c>
      <c r="B277">
        <v>290746</v>
      </c>
      <c r="C277" t="s">
        <v>1065</v>
      </c>
      <c r="D277" t="s">
        <v>1066</v>
      </c>
      <c r="E277" t="s">
        <v>1067</v>
      </c>
      <c r="F277" s="15">
        <v>196</v>
      </c>
      <c r="G277" t="s">
        <v>34</v>
      </c>
      <c r="H277" t="s">
        <v>34</v>
      </c>
      <c r="I277" t="s">
        <v>61</v>
      </c>
      <c r="J277" t="s">
        <v>48</v>
      </c>
      <c r="K277" t="s">
        <v>62</v>
      </c>
      <c r="L277" t="s">
        <v>1879</v>
      </c>
      <c r="M277" t="s">
        <v>1880</v>
      </c>
      <c r="N277"/>
      <c r="O277">
        <f>VLOOKUP(B277,HIS退!B:F,5,FALSE)</f>
        <v>-196</v>
      </c>
      <c r="P277" t="str">
        <f t="shared" si="12"/>
        <v/>
      </c>
      <c r="Q277" t="str">
        <f>VLOOKUP(B277,HIS退!B:I,8,FALSE)</f>
        <v>1</v>
      </c>
      <c r="R277" s="38">
        <f>VLOOKUP(C277,招行退!B:D,3,FALSE)</f>
        <v>196</v>
      </c>
      <c r="S277" t="str">
        <f t="shared" si="13"/>
        <v/>
      </c>
      <c r="T277" t="str">
        <f>VLOOKUP(C277,招行退!B:T,19,FALSE)</f>
        <v>P</v>
      </c>
      <c r="U277" s="17">
        <f t="shared" si="14"/>
        <v>42906.31585648148</v>
      </c>
    </row>
    <row r="278" spans="1:21" s="40" customFormat="1" ht="14.25" hidden="1">
      <c r="A278" s="17">
        <v>42906.333981481483</v>
      </c>
      <c r="B278">
        <v>291173</v>
      </c>
      <c r="C278" t="s">
        <v>1068</v>
      </c>
      <c r="D278" t="s">
        <v>1069</v>
      </c>
      <c r="E278" t="s">
        <v>1070</v>
      </c>
      <c r="F278" s="15">
        <v>411</v>
      </c>
      <c r="G278" t="s">
        <v>34</v>
      </c>
      <c r="H278" t="s">
        <v>34</v>
      </c>
      <c r="I278" t="s">
        <v>61</v>
      </c>
      <c r="J278" t="s">
        <v>48</v>
      </c>
      <c r="K278" t="s">
        <v>62</v>
      </c>
      <c r="L278" t="s">
        <v>1881</v>
      </c>
      <c r="M278" t="s">
        <v>1882</v>
      </c>
      <c r="N278"/>
      <c r="O278">
        <f>VLOOKUP(B278,HIS退!B:F,5,FALSE)</f>
        <v>-411</v>
      </c>
      <c r="P278" t="str">
        <f t="shared" si="12"/>
        <v/>
      </c>
      <c r="Q278" t="str">
        <f>VLOOKUP(B278,HIS退!B:I,8,FALSE)</f>
        <v>1</v>
      </c>
      <c r="R278" s="38">
        <f>VLOOKUP(C278,招行退!B:D,3,FALSE)</f>
        <v>411</v>
      </c>
      <c r="S278" t="str">
        <f t="shared" si="13"/>
        <v/>
      </c>
      <c r="T278" t="str">
        <f>VLOOKUP(C278,招行退!B:T,19,FALSE)</f>
        <v>P</v>
      </c>
      <c r="U278" s="17">
        <f t="shared" si="14"/>
        <v>42906.333981481483</v>
      </c>
    </row>
    <row r="279" spans="1:21" ht="14.25" hidden="1">
      <c r="A279" s="17">
        <v>42906.367627314816</v>
      </c>
      <c r="B279">
        <v>293577</v>
      </c>
      <c r="D279" t="s">
        <v>1071</v>
      </c>
      <c r="E279" t="s">
        <v>1072</v>
      </c>
      <c r="F279" s="15">
        <v>8900</v>
      </c>
      <c r="G279" t="s">
        <v>34</v>
      </c>
      <c r="H279" t="s">
        <v>34</v>
      </c>
      <c r="I279" t="s">
        <v>63</v>
      </c>
      <c r="J279" t="s">
        <v>60</v>
      </c>
      <c r="K279" t="s">
        <v>62</v>
      </c>
      <c r="L279" t="s">
        <v>1883</v>
      </c>
      <c r="M279" t="s">
        <v>1884</v>
      </c>
      <c r="O279">
        <f>VLOOKUP(B279,HIS退!B:F,5,FALSE)</f>
        <v>-8900</v>
      </c>
      <c r="P279" t="str">
        <f t="shared" si="12"/>
        <v/>
      </c>
      <c r="Q279" t="str">
        <f>VLOOKUP(B279,HIS退!B:I,8,FALSE)</f>
        <v>9</v>
      </c>
      <c r="R279" s="38" t="e">
        <f>VLOOKUP(C279,招行退!B:D,3,FALSE)</f>
        <v>#N/A</v>
      </c>
      <c r="S279" t="e">
        <f t="shared" si="13"/>
        <v>#N/A</v>
      </c>
      <c r="T279" t="e">
        <f>VLOOKUP(C279,招行退!B:T,19,FALSE)</f>
        <v>#N/A</v>
      </c>
      <c r="U279" s="17">
        <f t="shared" si="14"/>
        <v>42906.367627314816</v>
      </c>
    </row>
    <row r="280" spans="1:21" ht="14.25" hidden="1">
      <c r="A280" s="17">
        <v>42906.375798611109</v>
      </c>
      <c r="B280">
        <v>294302</v>
      </c>
      <c r="C280" t="s">
        <v>1073</v>
      </c>
      <c r="D280" t="s">
        <v>1074</v>
      </c>
      <c r="E280" t="s">
        <v>1075</v>
      </c>
      <c r="F280" s="15">
        <v>1496</v>
      </c>
      <c r="G280" t="s">
        <v>34</v>
      </c>
      <c r="H280" t="s">
        <v>34</v>
      </c>
      <c r="I280" t="s">
        <v>61</v>
      </c>
      <c r="J280" t="s">
        <v>48</v>
      </c>
      <c r="K280" t="s">
        <v>62</v>
      </c>
      <c r="L280" t="s">
        <v>1885</v>
      </c>
      <c r="M280" t="s">
        <v>1886</v>
      </c>
      <c r="O280">
        <f>VLOOKUP(B280,HIS退!B:F,5,FALSE)</f>
        <v>-1496</v>
      </c>
      <c r="P280" t="str">
        <f t="shared" si="12"/>
        <v/>
      </c>
      <c r="Q280" t="str">
        <f>VLOOKUP(B280,HIS退!B:I,8,FALSE)</f>
        <v>1</v>
      </c>
      <c r="R280" s="38">
        <f>VLOOKUP(C280,招行退!B:D,3,FALSE)</f>
        <v>1496</v>
      </c>
      <c r="S280" t="str">
        <f t="shared" si="13"/>
        <v/>
      </c>
      <c r="T280" t="str">
        <f>VLOOKUP(C280,招行退!B:T,19,FALSE)</f>
        <v>P</v>
      </c>
      <c r="U280" s="17">
        <f t="shared" si="14"/>
        <v>42906.375798611109</v>
      </c>
    </row>
    <row r="281" spans="1:21" s="40" customFormat="1" ht="14.25" hidden="1">
      <c r="A281" s="17">
        <v>42906.384895833333</v>
      </c>
      <c r="B281">
        <v>295157</v>
      </c>
      <c r="C281" t="s">
        <v>1076</v>
      </c>
      <c r="D281" t="s">
        <v>1077</v>
      </c>
      <c r="E281" t="s">
        <v>1078</v>
      </c>
      <c r="F281" s="15">
        <v>1650</v>
      </c>
      <c r="G281" t="s">
        <v>34</v>
      </c>
      <c r="H281" t="s">
        <v>34</v>
      </c>
      <c r="I281" t="s">
        <v>61</v>
      </c>
      <c r="J281" t="s">
        <v>48</v>
      </c>
      <c r="K281" t="s">
        <v>62</v>
      </c>
      <c r="L281" t="s">
        <v>1887</v>
      </c>
      <c r="M281" t="s">
        <v>1888</v>
      </c>
      <c r="N281"/>
      <c r="O281">
        <f>VLOOKUP(B281,HIS退!B:F,5,FALSE)</f>
        <v>-1650</v>
      </c>
      <c r="P281" t="str">
        <f t="shared" si="12"/>
        <v/>
      </c>
      <c r="Q281" t="str">
        <f>VLOOKUP(B281,HIS退!B:I,8,FALSE)</f>
        <v>1</v>
      </c>
      <c r="R281" s="38">
        <f>VLOOKUP(C281,招行退!B:D,3,FALSE)</f>
        <v>1650</v>
      </c>
      <c r="S281" t="str">
        <f t="shared" si="13"/>
        <v/>
      </c>
      <c r="T281" t="str">
        <f>VLOOKUP(C281,招行退!B:T,19,FALSE)</f>
        <v>P</v>
      </c>
      <c r="U281" s="17">
        <f t="shared" si="14"/>
        <v>42906.384895833333</v>
      </c>
    </row>
    <row r="282" spans="1:21" s="40" customFormat="1" ht="14.25" hidden="1">
      <c r="A282" s="17">
        <v>42906.385393518518</v>
      </c>
      <c r="B282">
        <v>295194</v>
      </c>
      <c r="C282" t="s">
        <v>1079</v>
      </c>
      <c r="D282" t="s">
        <v>1080</v>
      </c>
      <c r="E282" t="s">
        <v>1081</v>
      </c>
      <c r="F282" s="15">
        <v>332</v>
      </c>
      <c r="G282" t="s">
        <v>34</v>
      </c>
      <c r="H282" t="s">
        <v>34</v>
      </c>
      <c r="I282" t="s">
        <v>61</v>
      </c>
      <c r="J282" t="s">
        <v>48</v>
      </c>
      <c r="K282" t="s">
        <v>62</v>
      </c>
      <c r="L282" t="s">
        <v>1889</v>
      </c>
      <c r="M282" t="s">
        <v>1890</v>
      </c>
      <c r="N282"/>
      <c r="O282">
        <f>VLOOKUP(B282,HIS退!B:F,5,FALSE)</f>
        <v>-332</v>
      </c>
      <c r="P282" t="str">
        <f t="shared" si="12"/>
        <v/>
      </c>
      <c r="Q282" t="str">
        <f>VLOOKUP(B282,HIS退!B:I,8,FALSE)</f>
        <v>1</v>
      </c>
      <c r="R282" s="38">
        <f>VLOOKUP(C282,招行退!B:D,3,FALSE)</f>
        <v>332</v>
      </c>
      <c r="S282" t="str">
        <f t="shared" si="13"/>
        <v/>
      </c>
      <c r="T282" t="str">
        <f>VLOOKUP(C282,招行退!B:T,19,FALSE)</f>
        <v>P</v>
      </c>
      <c r="U282" s="17">
        <f t="shared" si="14"/>
        <v>42906.385393518518</v>
      </c>
    </row>
    <row r="283" spans="1:21" s="40" customFormat="1" ht="14.25" hidden="1">
      <c r="A283" s="17">
        <v>42906.39162037037</v>
      </c>
      <c r="B283">
        <v>295779</v>
      </c>
      <c r="C283" t="s">
        <v>1082</v>
      </c>
      <c r="D283" t="s">
        <v>1083</v>
      </c>
      <c r="E283" t="s">
        <v>1084</v>
      </c>
      <c r="F283" s="15">
        <v>1400</v>
      </c>
      <c r="G283" t="s">
        <v>34</v>
      </c>
      <c r="H283" t="s">
        <v>34</v>
      </c>
      <c r="I283" t="s">
        <v>61</v>
      </c>
      <c r="J283" t="s">
        <v>48</v>
      </c>
      <c r="K283" t="s">
        <v>62</v>
      </c>
      <c r="L283" t="s">
        <v>1891</v>
      </c>
      <c r="M283" t="s">
        <v>1892</v>
      </c>
      <c r="N283"/>
      <c r="O283">
        <f>VLOOKUP(B283,HIS退!B:F,5,FALSE)</f>
        <v>-1400</v>
      </c>
      <c r="P283" t="str">
        <f t="shared" si="12"/>
        <v/>
      </c>
      <c r="Q283" t="str">
        <f>VLOOKUP(B283,HIS退!B:I,8,FALSE)</f>
        <v>1</v>
      </c>
      <c r="R283" s="38">
        <f>VLOOKUP(C283,招行退!B:D,3,FALSE)</f>
        <v>1400</v>
      </c>
      <c r="S283" t="str">
        <f t="shared" si="13"/>
        <v/>
      </c>
      <c r="T283" t="str">
        <f>VLOOKUP(C283,招行退!B:T,19,FALSE)</f>
        <v>P</v>
      </c>
      <c r="U283" s="17">
        <f t="shared" si="14"/>
        <v>42906.39162037037</v>
      </c>
    </row>
    <row r="284" spans="1:21" s="40" customFormat="1" ht="14.25" hidden="1">
      <c r="A284" s="17">
        <v>42906.391932870371</v>
      </c>
      <c r="B284">
        <v>295808</v>
      </c>
      <c r="C284" t="s">
        <v>1086</v>
      </c>
      <c r="D284" t="s">
        <v>122</v>
      </c>
      <c r="E284" t="s">
        <v>123</v>
      </c>
      <c r="F284" s="15">
        <v>200</v>
      </c>
      <c r="G284" t="s">
        <v>34</v>
      </c>
      <c r="H284" t="s">
        <v>34</v>
      </c>
      <c r="I284" t="s">
        <v>61</v>
      </c>
      <c r="J284" t="s">
        <v>48</v>
      </c>
      <c r="K284" t="s">
        <v>62</v>
      </c>
      <c r="L284" t="s">
        <v>1893</v>
      </c>
      <c r="M284" t="s">
        <v>1894</v>
      </c>
      <c r="N284"/>
      <c r="O284">
        <f>VLOOKUP(B284,HIS退!B:F,5,FALSE)</f>
        <v>-200</v>
      </c>
      <c r="P284" t="str">
        <f t="shared" si="12"/>
        <v/>
      </c>
      <c r="Q284" t="str">
        <f>VLOOKUP(B284,HIS退!B:I,8,FALSE)</f>
        <v>1</v>
      </c>
      <c r="R284" s="38">
        <f>VLOOKUP(C284,招行退!B:D,3,FALSE)</f>
        <v>200</v>
      </c>
      <c r="S284" t="str">
        <f t="shared" si="13"/>
        <v/>
      </c>
      <c r="T284" t="str">
        <f>VLOOKUP(C284,招行退!B:T,19,FALSE)</f>
        <v>P</v>
      </c>
      <c r="U284" s="17">
        <f t="shared" si="14"/>
        <v>42906.391932870371</v>
      </c>
    </row>
    <row r="285" spans="1:21" ht="14.25" hidden="1">
      <c r="A285" s="17">
        <v>42906.391944444447</v>
      </c>
      <c r="B285">
        <v>295809</v>
      </c>
      <c r="C285" t="s">
        <v>1085</v>
      </c>
      <c r="D285" t="s">
        <v>105</v>
      </c>
      <c r="E285" t="s">
        <v>98</v>
      </c>
      <c r="F285" s="15">
        <v>1000</v>
      </c>
      <c r="G285" t="s">
        <v>34</v>
      </c>
      <c r="H285" t="s">
        <v>34</v>
      </c>
      <c r="I285" t="s">
        <v>61</v>
      </c>
      <c r="J285" t="s">
        <v>48</v>
      </c>
      <c r="K285" t="s">
        <v>62</v>
      </c>
      <c r="L285" t="s">
        <v>1895</v>
      </c>
      <c r="M285" t="s">
        <v>1896</v>
      </c>
      <c r="O285">
        <f>VLOOKUP(B285,HIS退!B:F,5,FALSE)</f>
        <v>-1000</v>
      </c>
      <c r="P285" t="str">
        <f t="shared" si="12"/>
        <v/>
      </c>
      <c r="Q285" t="str">
        <f>VLOOKUP(B285,HIS退!B:I,8,FALSE)</f>
        <v>1</v>
      </c>
      <c r="R285" s="38">
        <f>VLOOKUP(C285,招行退!B:D,3,FALSE)</f>
        <v>1000</v>
      </c>
      <c r="S285" t="str">
        <f t="shared" si="13"/>
        <v/>
      </c>
      <c r="T285" t="str">
        <f>VLOOKUP(C285,招行退!B:T,19,FALSE)</f>
        <v>P</v>
      </c>
      <c r="U285" s="17">
        <f t="shared" si="14"/>
        <v>42906.391944444447</v>
      </c>
    </row>
    <row r="286" spans="1:21" ht="14.25" hidden="1">
      <c r="A286" s="17">
        <v>42906.395740740743</v>
      </c>
      <c r="B286">
        <v>296160</v>
      </c>
      <c r="C286" t="s">
        <v>1087</v>
      </c>
      <c r="D286" t="s">
        <v>1088</v>
      </c>
      <c r="E286" t="s">
        <v>1089</v>
      </c>
      <c r="F286" s="15">
        <v>1850</v>
      </c>
      <c r="G286" t="s">
        <v>34</v>
      </c>
      <c r="H286" t="s">
        <v>34</v>
      </c>
      <c r="I286" t="s">
        <v>61</v>
      </c>
      <c r="J286" t="s">
        <v>48</v>
      </c>
      <c r="K286" t="s">
        <v>62</v>
      </c>
      <c r="L286" t="s">
        <v>1897</v>
      </c>
      <c r="M286" t="s">
        <v>1898</v>
      </c>
      <c r="O286">
        <f>VLOOKUP(B286,HIS退!B:F,5,FALSE)</f>
        <v>-1850</v>
      </c>
      <c r="P286" t="str">
        <f t="shared" si="12"/>
        <v/>
      </c>
      <c r="Q286" t="str">
        <f>VLOOKUP(B286,HIS退!B:I,8,FALSE)</f>
        <v>1</v>
      </c>
      <c r="R286" s="38">
        <f>VLOOKUP(C286,招行退!B:D,3,FALSE)</f>
        <v>1850</v>
      </c>
      <c r="S286" t="str">
        <f t="shared" si="13"/>
        <v/>
      </c>
      <c r="T286" t="str">
        <f>VLOOKUP(C286,招行退!B:T,19,FALSE)</f>
        <v>P</v>
      </c>
      <c r="U286" s="17">
        <f t="shared" si="14"/>
        <v>42906.395740740743</v>
      </c>
    </row>
    <row r="287" spans="1:21" ht="14.25" hidden="1">
      <c r="A287" s="17">
        <v>42906.400335648148</v>
      </c>
      <c r="B287">
        <v>296565</v>
      </c>
      <c r="C287" t="s">
        <v>1090</v>
      </c>
      <c r="D287" t="s">
        <v>1091</v>
      </c>
      <c r="E287" t="s">
        <v>1092</v>
      </c>
      <c r="F287" s="15">
        <v>179</v>
      </c>
      <c r="G287" t="s">
        <v>34</v>
      </c>
      <c r="H287" t="s">
        <v>34</v>
      </c>
      <c r="I287" t="s">
        <v>61</v>
      </c>
      <c r="J287" t="s">
        <v>48</v>
      </c>
      <c r="K287" t="s">
        <v>62</v>
      </c>
      <c r="L287" t="s">
        <v>1899</v>
      </c>
      <c r="M287" t="s">
        <v>1900</v>
      </c>
      <c r="O287">
        <f>VLOOKUP(B287,HIS退!B:F,5,FALSE)</f>
        <v>-179</v>
      </c>
      <c r="P287" t="str">
        <f t="shared" si="12"/>
        <v/>
      </c>
      <c r="Q287" t="str">
        <f>VLOOKUP(B287,HIS退!B:I,8,FALSE)</f>
        <v>1</v>
      </c>
      <c r="R287" s="38">
        <f>VLOOKUP(C287,招行退!B:D,3,FALSE)</f>
        <v>179</v>
      </c>
      <c r="S287" t="str">
        <f t="shared" si="13"/>
        <v/>
      </c>
      <c r="T287" t="str">
        <f>VLOOKUP(C287,招行退!B:T,19,FALSE)</f>
        <v>P</v>
      </c>
      <c r="U287" s="17">
        <f t="shared" si="14"/>
        <v>42906.400335648148</v>
      </c>
    </row>
    <row r="288" spans="1:21" s="40" customFormat="1" ht="14.25" hidden="1">
      <c r="A288" s="17">
        <v>42906.407256944447</v>
      </c>
      <c r="B288">
        <v>297219</v>
      </c>
      <c r="C288" t="s">
        <v>1093</v>
      </c>
      <c r="D288" t="s">
        <v>1094</v>
      </c>
      <c r="E288" t="s">
        <v>1095</v>
      </c>
      <c r="F288" s="15">
        <v>25</v>
      </c>
      <c r="G288" t="s">
        <v>34</v>
      </c>
      <c r="H288" t="s">
        <v>34</v>
      </c>
      <c r="I288" t="s">
        <v>61</v>
      </c>
      <c r="J288" t="s">
        <v>48</v>
      </c>
      <c r="K288" t="s">
        <v>62</v>
      </c>
      <c r="L288" t="s">
        <v>1901</v>
      </c>
      <c r="M288" t="s">
        <v>1902</v>
      </c>
      <c r="N288"/>
      <c r="O288">
        <f>VLOOKUP(B288,HIS退!B:F,5,FALSE)</f>
        <v>-25</v>
      </c>
      <c r="P288" t="str">
        <f t="shared" si="12"/>
        <v/>
      </c>
      <c r="Q288" t="str">
        <f>VLOOKUP(B288,HIS退!B:I,8,FALSE)</f>
        <v>1</v>
      </c>
      <c r="R288" s="38">
        <f>VLOOKUP(C288,招行退!B:D,3,FALSE)</f>
        <v>25</v>
      </c>
      <c r="S288" t="str">
        <f t="shared" si="13"/>
        <v/>
      </c>
      <c r="T288" t="str">
        <f>VLOOKUP(C288,招行退!B:T,19,FALSE)</f>
        <v>P</v>
      </c>
      <c r="U288" s="17">
        <f t="shared" si="14"/>
        <v>42906.407256944447</v>
      </c>
    </row>
    <row r="289" spans="1:21" s="40" customFormat="1" ht="14.25" hidden="1">
      <c r="A289" s="17">
        <v>42906.41269675926</v>
      </c>
      <c r="B289">
        <v>297738</v>
      </c>
      <c r="C289" t="s">
        <v>1096</v>
      </c>
      <c r="D289" t="s">
        <v>1097</v>
      </c>
      <c r="E289" t="s">
        <v>1098</v>
      </c>
      <c r="F289" s="15">
        <v>266</v>
      </c>
      <c r="G289" t="s">
        <v>34</v>
      </c>
      <c r="H289" t="s">
        <v>34</v>
      </c>
      <c r="I289" t="s">
        <v>61</v>
      </c>
      <c r="J289" t="s">
        <v>48</v>
      </c>
      <c r="K289" t="s">
        <v>62</v>
      </c>
      <c r="L289" t="s">
        <v>1903</v>
      </c>
      <c r="M289" t="s">
        <v>1904</v>
      </c>
      <c r="N289"/>
      <c r="O289">
        <f>VLOOKUP(B289,HIS退!B:F,5,FALSE)</f>
        <v>-266</v>
      </c>
      <c r="P289" t="str">
        <f t="shared" si="12"/>
        <v/>
      </c>
      <c r="Q289" t="str">
        <f>VLOOKUP(B289,HIS退!B:I,8,FALSE)</f>
        <v>1</v>
      </c>
      <c r="R289" s="38">
        <f>VLOOKUP(C289,招行退!B:D,3,FALSE)</f>
        <v>266</v>
      </c>
      <c r="S289" t="str">
        <f t="shared" si="13"/>
        <v/>
      </c>
      <c r="T289" t="str">
        <f>VLOOKUP(C289,招行退!B:T,19,FALSE)</f>
        <v>P</v>
      </c>
      <c r="U289" s="17">
        <f t="shared" si="14"/>
        <v>42906.41269675926</v>
      </c>
    </row>
    <row r="290" spans="1:21" ht="14.25" hidden="1">
      <c r="A290" s="17">
        <v>42906.413564814815</v>
      </c>
      <c r="B290">
        <v>297848</v>
      </c>
      <c r="C290" t="s">
        <v>1099</v>
      </c>
      <c r="D290" t="s">
        <v>1100</v>
      </c>
      <c r="E290" t="s">
        <v>1101</v>
      </c>
      <c r="F290" s="15">
        <v>289</v>
      </c>
      <c r="G290" t="s">
        <v>34</v>
      </c>
      <c r="H290" t="s">
        <v>34</v>
      </c>
      <c r="I290" t="s">
        <v>61</v>
      </c>
      <c r="J290" t="s">
        <v>48</v>
      </c>
      <c r="K290" t="s">
        <v>62</v>
      </c>
      <c r="L290" t="s">
        <v>1905</v>
      </c>
      <c r="M290" t="s">
        <v>1906</v>
      </c>
      <c r="O290">
        <f>VLOOKUP(B290,HIS退!B:F,5,FALSE)</f>
        <v>-289</v>
      </c>
      <c r="P290" t="str">
        <f t="shared" si="12"/>
        <v/>
      </c>
      <c r="Q290" t="str">
        <f>VLOOKUP(B290,HIS退!B:I,8,FALSE)</f>
        <v>1</v>
      </c>
      <c r="R290" s="38">
        <f>VLOOKUP(C290,招行退!B:D,3,FALSE)</f>
        <v>289</v>
      </c>
      <c r="S290" t="str">
        <f t="shared" si="13"/>
        <v/>
      </c>
      <c r="T290" t="str">
        <f>VLOOKUP(C290,招行退!B:T,19,FALSE)</f>
        <v>P</v>
      </c>
      <c r="U290" s="17">
        <f t="shared" si="14"/>
        <v>42906.413564814815</v>
      </c>
    </row>
    <row r="291" spans="1:21" ht="14.25" hidden="1">
      <c r="A291" s="17">
        <v>42906.418055555558</v>
      </c>
      <c r="B291">
        <v>298302</v>
      </c>
      <c r="C291" t="s">
        <v>1102</v>
      </c>
      <c r="D291" t="s">
        <v>1071</v>
      </c>
      <c r="E291" t="s">
        <v>1072</v>
      </c>
      <c r="F291" s="15">
        <v>8900</v>
      </c>
      <c r="G291" t="s">
        <v>34</v>
      </c>
      <c r="H291" t="s">
        <v>34</v>
      </c>
      <c r="I291" t="s">
        <v>61</v>
      </c>
      <c r="J291" t="s">
        <v>48</v>
      </c>
      <c r="K291" t="s">
        <v>62</v>
      </c>
      <c r="L291" t="s">
        <v>1907</v>
      </c>
      <c r="M291" t="s">
        <v>1908</v>
      </c>
      <c r="O291">
        <f>VLOOKUP(B291,HIS退!B:F,5,FALSE)</f>
        <v>-8900</v>
      </c>
      <c r="P291" t="str">
        <f t="shared" si="12"/>
        <v/>
      </c>
      <c r="Q291" t="str">
        <f>VLOOKUP(B291,HIS退!B:I,8,FALSE)</f>
        <v>1</v>
      </c>
      <c r="R291" s="38">
        <f>VLOOKUP(C291,招行退!B:D,3,FALSE)</f>
        <v>8900</v>
      </c>
      <c r="S291" t="str">
        <f t="shared" si="13"/>
        <v/>
      </c>
      <c r="T291" t="str">
        <f>VLOOKUP(C291,招行退!B:T,19,FALSE)</f>
        <v>P</v>
      </c>
      <c r="U291" s="17">
        <f t="shared" si="14"/>
        <v>42906.418055555558</v>
      </c>
    </row>
    <row r="292" spans="1:21" ht="14.25" hidden="1">
      <c r="A292" s="17">
        <v>42906.423888888887</v>
      </c>
      <c r="B292">
        <v>298909</v>
      </c>
      <c r="C292" t="s">
        <v>1103</v>
      </c>
      <c r="D292" t="s">
        <v>1104</v>
      </c>
      <c r="E292" t="s">
        <v>1105</v>
      </c>
      <c r="F292" s="15">
        <v>200</v>
      </c>
      <c r="G292" t="s">
        <v>34</v>
      </c>
      <c r="H292" t="s">
        <v>34</v>
      </c>
      <c r="I292" t="s">
        <v>61</v>
      </c>
      <c r="J292" t="s">
        <v>48</v>
      </c>
      <c r="K292" t="s">
        <v>62</v>
      </c>
      <c r="L292" t="s">
        <v>1909</v>
      </c>
      <c r="M292" t="s">
        <v>1910</v>
      </c>
      <c r="O292">
        <f>VLOOKUP(B292,HIS退!B:F,5,FALSE)</f>
        <v>-200</v>
      </c>
      <c r="P292" t="str">
        <f t="shared" si="12"/>
        <v/>
      </c>
      <c r="Q292" t="str">
        <f>VLOOKUP(B292,HIS退!B:I,8,FALSE)</f>
        <v>1</v>
      </c>
      <c r="R292" s="38">
        <f>VLOOKUP(C292,招行退!B:D,3,FALSE)</f>
        <v>200</v>
      </c>
      <c r="S292" t="str">
        <f t="shared" si="13"/>
        <v/>
      </c>
      <c r="T292" t="str">
        <f>VLOOKUP(C292,招行退!B:T,19,FALSE)</f>
        <v>P</v>
      </c>
      <c r="U292" s="17">
        <f t="shared" si="14"/>
        <v>42906.423888888887</v>
      </c>
    </row>
    <row r="293" spans="1:21" ht="14.25" hidden="1">
      <c r="A293" s="17">
        <v>42906.424467592595</v>
      </c>
      <c r="B293">
        <v>298954</v>
      </c>
      <c r="C293" t="s">
        <v>1911</v>
      </c>
      <c r="D293" t="s">
        <v>1106</v>
      </c>
      <c r="E293" t="s">
        <v>1107</v>
      </c>
      <c r="F293" s="15">
        <v>200</v>
      </c>
      <c r="G293" t="s">
        <v>34</v>
      </c>
      <c r="H293" t="s">
        <v>34</v>
      </c>
      <c r="I293" t="s">
        <v>63</v>
      </c>
      <c r="J293" t="s">
        <v>60</v>
      </c>
      <c r="K293" t="s">
        <v>62</v>
      </c>
      <c r="L293" t="s">
        <v>1912</v>
      </c>
      <c r="M293" t="s">
        <v>1913</v>
      </c>
      <c r="O293">
        <f>VLOOKUP(B293,HIS退!B:F,5,FALSE)</f>
        <v>-200</v>
      </c>
      <c r="P293" t="str">
        <f t="shared" si="12"/>
        <v/>
      </c>
      <c r="Q293" t="str">
        <f>VLOOKUP(B293,HIS退!B:I,8,FALSE)</f>
        <v>9</v>
      </c>
      <c r="R293" s="38">
        <f>VLOOKUP(C293,招行退!B:D,3,FALSE)</f>
        <v>200</v>
      </c>
      <c r="S293" t="str">
        <f t="shared" si="13"/>
        <v/>
      </c>
      <c r="T293" t="str">
        <f>VLOOKUP(C293,招行退!B:T,19,FALSE)</f>
        <v>R</v>
      </c>
      <c r="U293" s="17">
        <f t="shared" si="14"/>
        <v>42906.424467592595</v>
      </c>
    </row>
    <row r="294" spans="1:21" ht="14.25" hidden="1">
      <c r="A294" s="17">
        <v>42906.424814814818</v>
      </c>
      <c r="B294">
        <v>298992</v>
      </c>
      <c r="C294" t="s">
        <v>1108</v>
      </c>
      <c r="D294" t="s">
        <v>1109</v>
      </c>
      <c r="E294" t="s">
        <v>1110</v>
      </c>
      <c r="F294" s="15">
        <v>1000</v>
      </c>
      <c r="G294" t="s">
        <v>34</v>
      </c>
      <c r="H294" t="s">
        <v>34</v>
      </c>
      <c r="I294" t="s">
        <v>61</v>
      </c>
      <c r="J294" t="s">
        <v>48</v>
      </c>
      <c r="K294" t="s">
        <v>62</v>
      </c>
      <c r="L294" t="s">
        <v>1914</v>
      </c>
      <c r="M294" t="s">
        <v>1915</v>
      </c>
      <c r="O294">
        <f>VLOOKUP(B294,HIS退!B:F,5,FALSE)</f>
        <v>-1000</v>
      </c>
      <c r="P294" t="str">
        <f t="shared" si="12"/>
        <v/>
      </c>
      <c r="Q294" t="str">
        <f>VLOOKUP(B294,HIS退!B:I,8,FALSE)</f>
        <v>1</v>
      </c>
      <c r="R294" s="38">
        <f>VLOOKUP(C294,招行退!B:D,3,FALSE)</f>
        <v>1000</v>
      </c>
      <c r="S294" t="str">
        <f t="shared" si="13"/>
        <v/>
      </c>
      <c r="T294" t="str">
        <f>VLOOKUP(C294,招行退!B:T,19,FALSE)</f>
        <v>P</v>
      </c>
      <c r="U294" s="17">
        <f t="shared" si="14"/>
        <v>42906.424814814818</v>
      </c>
    </row>
    <row r="295" spans="1:21" ht="14.25" hidden="1">
      <c r="A295" s="17">
        <v>42906.443240740744</v>
      </c>
      <c r="B295">
        <v>300542</v>
      </c>
      <c r="C295" t="s">
        <v>1111</v>
      </c>
      <c r="D295" t="s">
        <v>1112</v>
      </c>
      <c r="E295" t="s">
        <v>1113</v>
      </c>
      <c r="F295" s="15">
        <v>3408</v>
      </c>
      <c r="G295" t="s">
        <v>34</v>
      </c>
      <c r="H295" t="s">
        <v>34</v>
      </c>
      <c r="I295" t="s">
        <v>61</v>
      </c>
      <c r="J295" t="s">
        <v>48</v>
      </c>
      <c r="K295" t="s">
        <v>62</v>
      </c>
      <c r="L295" t="s">
        <v>1916</v>
      </c>
      <c r="M295" t="s">
        <v>1917</v>
      </c>
      <c r="O295">
        <f>VLOOKUP(B295,HIS退!B:F,5,FALSE)</f>
        <v>-3408</v>
      </c>
      <c r="P295" t="str">
        <f t="shared" si="12"/>
        <v/>
      </c>
      <c r="Q295" t="str">
        <f>VLOOKUP(B295,HIS退!B:I,8,FALSE)</f>
        <v>1</v>
      </c>
      <c r="R295" s="38">
        <f>VLOOKUP(C295,招行退!B:D,3,FALSE)</f>
        <v>3408</v>
      </c>
      <c r="S295" t="str">
        <f t="shared" si="13"/>
        <v/>
      </c>
      <c r="T295" t="str">
        <f>VLOOKUP(C295,招行退!B:T,19,FALSE)</f>
        <v>P</v>
      </c>
      <c r="U295" s="17">
        <f t="shared" si="14"/>
        <v>42906.443240740744</v>
      </c>
    </row>
    <row r="296" spans="1:21" ht="14.25" hidden="1">
      <c r="A296" s="17">
        <v>42906.447060185186</v>
      </c>
      <c r="B296">
        <v>300838</v>
      </c>
      <c r="C296" t="s">
        <v>1918</v>
      </c>
      <c r="D296" t="s">
        <v>1114</v>
      </c>
      <c r="E296" t="s">
        <v>1115</v>
      </c>
      <c r="F296" s="15">
        <v>23</v>
      </c>
      <c r="G296" t="s">
        <v>34</v>
      </c>
      <c r="H296" t="s">
        <v>34</v>
      </c>
      <c r="I296" t="s">
        <v>63</v>
      </c>
      <c r="J296" t="s">
        <v>60</v>
      </c>
      <c r="K296" t="s">
        <v>62</v>
      </c>
      <c r="L296" t="s">
        <v>1919</v>
      </c>
      <c r="M296" t="s">
        <v>1920</v>
      </c>
      <c r="O296">
        <f>VLOOKUP(B296,HIS退!B:F,5,FALSE)</f>
        <v>-23</v>
      </c>
      <c r="P296" t="str">
        <f t="shared" si="12"/>
        <v/>
      </c>
      <c r="Q296" t="str">
        <f>VLOOKUP(B296,HIS退!B:I,8,FALSE)</f>
        <v>9</v>
      </c>
      <c r="R296" s="38">
        <f>VLOOKUP(C296,招行退!B:D,3,FALSE)</f>
        <v>23</v>
      </c>
      <c r="S296" t="str">
        <f t="shared" si="13"/>
        <v/>
      </c>
      <c r="T296" t="str">
        <f>VLOOKUP(C296,招行退!B:T,19,FALSE)</f>
        <v>R</v>
      </c>
      <c r="U296" s="17">
        <f t="shared" si="14"/>
        <v>42906.447060185186</v>
      </c>
    </row>
    <row r="297" spans="1:21" ht="14.25" hidden="1">
      <c r="A297" s="17">
        <v>42906.453541666669</v>
      </c>
      <c r="B297">
        <v>301349</v>
      </c>
      <c r="C297" t="s">
        <v>1116</v>
      </c>
      <c r="D297" t="s">
        <v>357</v>
      </c>
      <c r="E297" t="s">
        <v>358</v>
      </c>
      <c r="F297" s="15">
        <v>260</v>
      </c>
      <c r="G297" t="s">
        <v>34</v>
      </c>
      <c r="H297" t="s">
        <v>34</v>
      </c>
      <c r="I297" t="s">
        <v>61</v>
      </c>
      <c r="J297" t="s">
        <v>48</v>
      </c>
      <c r="K297" t="s">
        <v>62</v>
      </c>
      <c r="L297" t="s">
        <v>1921</v>
      </c>
      <c r="M297" t="s">
        <v>1922</v>
      </c>
      <c r="O297">
        <f>VLOOKUP(B297,HIS退!B:F,5,FALSE)</f>
        <v>-260</v>
      </c>
      <c r="P297" t="str">
        <f t="shared" si="12"/>
        <v/>
      </c>
      <c r="Q297" t="str">
        <f>VLOOKUP(B297,HIS退!B:I,8,FALSE)</f>
        <v>1</v>
      </c>
      <c r="R297" s="38">
        <f>VLOOKUP(C297,招行退!B:D,3,FALSE)</f>
        <v>260</v>
      </c>
      <c r="S297" t="str">
        <f t="shared" si="13"/>
        <v/>
      </c>
      <c r="T297" t="str">
        <f>VLOOKUP(C297,招行退!B:T,19,FALSE)</f>
        <v>P</v>
      </c>
      <c r="U297" s="17">
        <f t="shared" si="14"/>
        <v>42906.453541666669</v>
      </c>
    </row>
    <row r="298" spans="1:21" ht="14.25" hidden="1">
      <c r="A298" s="17">
        <v>42906.454386574071</v>
      </c>
      <c r="B298">
        <v>301409</v>
      </c>
      <c r="C298" t="s">
        <v>1117</v>
      </c>
      <c r="D298" t="s">
        <v>1118</v>
      </c>
      <c r="E298" t="s">
        <v>1119</v>
      </c>
      <c r="F298" s="15">
        <v>1200</v>
      </c>
      <c r="G298" t="s">
        <v>34</v>
      </c>
      <c r="H298" t="s">
        <v>34</v>
      </c>
      <c r="I298" t="s">
        <v>61</v>
      </c>
      <c r="J298" t="s">
        <v>48</v>
      </c>
      <c r="K298" t="s">
        <v>62</v>
      </c>
      <c r="L298" t="s">
        <v>1923</v>
      </c>
      <c r="M298" t="s">
        <v>1924</v>
      </c>
      <c r="O298">
        <f>VLOOKUP(B298,HIS退!B:F,5,FALSE)</f>
        <v>-1200</v>
      </c>
      <c r="P298" t="str">
        <f t="shared" si="12"/>
        <v/>
      </c>
      <c r="Q298" t="str">
        <f>VLOOKUP(B298,HIS退!B:I,8,FALSE)</f>
        <v>1</v>
      </c>
      <c r="R298" s="38">
        <f>VLOOKUP(C298,招行退!B:D,3,FALSE)</f>
        <v>1200</v>
      </c>
      <c r="S298" t="str">
        <f t="shared" si="13"/>
        <v/>
      </c>
      <c r="T298" t="str">
        <f>VLOOKUP(C298,招行退!B:T,19,FALSE)</f>
        <v>P</v>
      </c>
      <c r="U298" s="17">
        <f t="shared" si="14"/>
        <v>42906.454386574071</v>
      </c>
    </row>
    <row r="299" spans="1:21" ht="14.25" hidden="1">
      <c r="A299" s="17">
        <v>42906.464791666665</v>
      </c>
      <c r="B299">
        <v>302192</v>
      </c>
      <c r="C299" t="s">
        <v>1120</v>
      </c>
      <c r="D299" t="s">
        <v>1121</v>
      </c>
      <c r="E299" t="s">
        <v>1122</v>
      </c>
      <c r="F299" s="15">
        <v>70</v>
      </c>
      <c r="G299" t="s">
        <v>34</v>
      </c>
      <c r="H299" t="s">
        <v>34</v>
      </c>
      <c r="I299" t="s">
        <v>61</v>
      </c>
      <c r="J299" t="s">
        <v>48</v>
      </c>
      <c r="K299" t="s">
        <v>62</v>
      </c>
      <c r="L299" t="s">
        <v>1925</v>
      </c>
      <c r="M299" t="s">
        <v>1926</v>
      </c>
      <c r="O299">
        <f>VLOOKUP(B299,HIS退!B:F,5,FALSE)</f>
        <v>-70</v>
      </c>
      <c r="P299" t="str">
        <f t="shared" si="12"/>
        <v/>
      </c>
      <c r="Q299" t="str">
        <f>VLOOKUP(B299,HIS退!B:I,8,FALSE)</f>
        <v>1</v>
      </c>
      <c r="R299" s="38">
        <f>VLOOKUP(C299,招行退!B:D,3,FALSE)</f>
        <v>70</v>
      </c>
      <c r="S299" t="str">
        <f t="shared" si="13"/>
        <v/>
      </c>
      <c r="T299" t="str">
        <f>VLOOKUP(C299,招行退!B:T,19,FALSE)</f>
        <v>P</v>
      </c>
      <c r="U299" s="17">
        <f t="shared" si="14"/>
        <v>42906.464791666665</v>
      </c>
    </row>
    <row r="300" spans="1:21" ht="14.25" hidden="1">
      <c r="A300" s="17">
        <v>42906.46603009259</v>
      </c>
      <c r="B300">
        <v>302290</v>
      </c>
      <c r="C300" t="s">
        <v>1927</v>
      </c>
      <c r="D300" t="s">
        <v>1123</v>
      </c>
      <c r="E300" t="s">
        <v>1124</v>
      </c>
      <c r="F300" s="15">
        <v>300</v>
      </c>
      <c r="G300" t="s">
        <v>34</v>
      </c>
      <c r="H300" t="s">
        <v>34</v>
      </c>
      <c r="I300" t="s">
        <v>63</v>
      </c>
      <c r="J300" t="s">
        <v>60</v>
      </c>
      <c r="K300" t="s">
        <v>62</v>
      </c>
      <c r="L300" t="s">
        <v>1928</v>
      </c>
      <c r="M300" t="s">
        <v>1929</v>
      </c>
      <c r="O300">
        <f>VLOOKUP(B300,HIS退!B:F,5,FALSE)</f>
        <v>-300</v>
      </c>
      <c r="P300" t="str">
        <f t="shared" si="12"/>
        <v/>
      </c>
      <c r="Q300" t="str">
        <f>VLOOKUP(B300,HIS退!B:I,8,FALSE)</f>
        <v>9</v>
      </c>
      <c r="R300" s="38">
        <f>VLOOKUP(C300,招行退!B:D,3,FALSE)</f>
        <v>300</v>
      </c>
      <c r="S300" t="str">
        <f t="shared" si="13"/>
        <v/>
      </c>
      <c r="T300" t="str">
        <f>VLOOKUP(C300,招行退!B:T,19,FALSE)</f>
        <v>R</v>
      </c>
      <c r="U300" s="17">
        <f t="shared" si="14"/>
        <v>42906.46603009259</v>
      </c>
    </row>
    <row r="301" spans="1:21" ht="14.25" hidden="1">
      <c r="A301" s="17">
        <v>42906.466331018521</v>
      </c>
      <c r="B301">
        <v>302306</v>
      </c>
      <c r="C301" t="s">
        <v>1125</v>
      </c>
      <c r="D301" t="s">
        <v>1126</v>
      </c>
      <c r="E301" t="s">
        <v>1127</v>
      </c>
      <c r="F301" s="15">
        <v>300</v>
      </c>
      <c r="G301" t="s">
        <v>34</v>
      </c>
      <c r="H301" t="s">
        <v>34</v>
      </c>
      <c r="I301" t="s">
        <v>61</v>
      </c>
      <c r="J301" t="s">
        <v>48</v>
      </c>
      <c r="K301" t="s">
        <v>62</v>
      </c>
      <c r="L301" t="s">
        <v>1930</v>
      </c>
      <c r="M301" t="s">
        <v>1931</v>
      </c>
      <c r="O301">
        <f>VLOOKUP(B301,HIS退!B:F,5,FALSE)</f>
        <v>-300</v>
      </c>
      <c r="P301" t="str">
        <f t="shared" si="12"/>
        <v/>
      </c>
      <c r="Q301" t="str">
        <f>VLOOKUP(B301,HIS退!B:I,8,FALSE)</f>
        <v>1</v>
      </c>
      <c r="R301" s="38">
        <f>VLOOKUP(C301,招行退!B:D,3,FALSE)</f>
        <v>300</v>
      </c>
      <c r="S301" t="str">
        <f t="shared" si="13"/>
        <v/>
      </c>
      <c r="T301" t="str">
        <f>VLOOKUP(C301,招行退!B:T,19,FALSE)</f>
        <v>P</v>
      </c>
      <c r="U301" s="17">
        <f t="shared" si="14"/>
        <v>42906.466331018521</v>
      </c>
    </row>
    <row r="302" spans="1:21" ht="14.25" hidden="1">
      <c r="A302" s="17">
        <v>42906.467407407406</v>
      </c>
      <c r="B302">
        <v>302379</v>
      </c>
      <c r="C302" t="s">
        <v>1128</v>
      </c>
      <c r="D302" t="s">
        <v>1129</v>
      </c>
      <c r="E302" t="s">
        <v>1130</v>
      </c>
      <c r="F302" s="15">
        <v>29</v>
      </c>
      <c r="G302" t="s">
        <v>34</v>
      </c>
      <c r="H302" t="s">
        <v>34</v>
      </c>
      <c r="I302" t="s">
        <v>61</v>
      </c>
      <c r="J302" t="s">
        <v>48</v>
      </c>
      <c r="K302" t="s">
        <v>62</v>
      </c>
      <c r="L302" t="s">
        <v>1932</v>
      </c>
      <c r="M302" t="s">
        <v>1933</v>
      </c>
      <c r="O302">
        <f>VLOOKUP(B302,HIS退!B:F,5,FALSE)</f>
        <v>-29</v>
      </c>
      <c r="P302" t="str">
        <f t="shared" si="12"/>
        <v/>
      </c>
      <c r="Q302" t="str">
        <f>VLOOKUP(B302,HIS退!B:I,8,FALSE)</f>
        <v>1</v>
      </c>
      <c r="R302" s="38">
        <f>VLOOKUP(C302,招行退!B:D,3,FALSE)</f>
        <v>29</v>
      </c>
      <c r="S302" t="str">
        <f t="shared" si="13"/>
        <v/>
      </c>
      <c r="T302" t="str">
        <f>VLOOKUP(C302,招行退!B:T,19,FALSE)</f>
        <v>P</v>
      </c>
      <c r="U302" s="17">
        <f t="shared" si="14"/>
        <v>42906.467407407406</v>
      </c>
    </row>
    <row r="303" spans="1:21" ht="14.25" hidden="1">
      <c r="A303" s="17">
        <v>42906.467650462961</v>
      </c>
      <c r="B303">
        <v>302401</v>
      </c>
      <c r="C303" t="s">
        <v>1131</v>
      </c>
      <c r="D303" t="s">
        <v>1132</v>
      </c>
      <c r="E303" t="s">
        <v>1133</v>
      </c>
      <c r="F303" s="15">
        <v>500</v>
      </c>
      <c r="G303" t="s">
        <v>34</v>
      </c>
      <c r="H303" t="s">
        <v>34</v>
      </c>
      <c r="I303" t="s">
        <v>61</v>
      </c>
      <c r="J303" t="s">
        <v>48</v>
      </c>
      <c r="K303" t="s">
        <v>62</v>
      </c>
      <c r="L303" t="s">
        <v>1934</v>
      </c>
      <c r="M303" t="s">
        <v>1935</v>
      </c>
      <c r="O303">
        <f>VLOOKUP(B303,HIS退!B:F,5,FALSE)</f>
        <v>-500</v>
      </c>
      <c r="P303" t="str">
        <f t="shared" si="12"/>
        <v/>
      </c>
      <c r="Q303" t="str">
        <f>VLOOKUP(B303,HIS退!B:I,8,FALSE)</f>
        <v>1</v>
      </c>
      <c r="R303" s="38">
        <f>VLOOKUP(C303,招行退!B:D,3,FALSE)</f>
        <v>500</v>
      </c>
      <c r="S303" t="str">
        <f t="shared" si="13"/>
        <v/>
      </c>
      <c r="T303" t="str">
        <f>VLOOKUP(C303,招行退!B:T,19,FALSE)</f>
        <v>P</v>
      </c>
      <c r="U303" s="17">
        <f t="shared" si="14"/>
        <v>42906.467650462961</v>
      </c>
    </row>
    <row r="304" spans="1:21" ht="14.25" hidden="1">
      <c r="A304" s="17">
        <v>42906.469386574077</v>
      </c>
      <c r="B304">
        <v>302528</v>
      </c>
      <c r="C304" t="s">
        <v>1134</v>
      </c>
      <c r="D304" t="s">
        <v>1135</v>
      </c>
      <c r="E304" t="s">
        <v>1136</v>
      </c>
      <c r="F304" s="15">
        <v>500</v>
      </c>
      <c r="G304" t="s">
        <v>34</v>
      </c>
      <c r="H304" t="s">
        <v>34</v>
      </c>
      <c r="I304" t="s">
        <v>61</v>
      </c>
      <c r="J304" t="s">
        <v>48</v>
      </c>
      <c r="K304" t="s">
        <v>62</v>
      </c>
      <c r="L304" t="s">
        <v>1936</v>
      </c>
      <c r="M304" t="s">
        <v>1937</v>
      </c>
      <c r="O304">
        <f>VLOOKUP(B304,HIS退!B:F,5,FALSE)</f>
        <v>-500</v>
      </c>
      <c r="P304" t="str">
        <f t="shared" si="12"/>
        <v/>
      </c>
      <c r="Q304" t="str">
        <f>VLOOKUP(B304,HIS退!B:I,8,FALSE)</f>
        <v>1</v>
      </c>
      <c r="R304" s="38">
        <f>VLOOKUP(C304,招行退!B:D,3,FALSE)</f>
        <v>500</v>
      </c>
      <c r="S304" t="str">
        <f t="shared" si="13"/>
        <v/>
      </c>
      <c r="T304" t="str">
        <f>VLOOKUP(C304,招行退!B:T,19,FALSE)</f>
        <v>P</v>
      </c>
      <c r="U304" s="17">
        <f t="shared" si="14"/>
        <v>42906.469386574077</v>
      </c>
    </row>
    <row r="305" spans="1:21" ht="14.25" hidden="1">
      <c r="A305" s="17">
        <v>42906.46974537037</v>
      </c>
      <c r="B305">
        <v>302564</v>
      </c>
      <c r="C305" t="s">
        <v>1938</v>
      </c>
      <c r="D305" t="s">
        <v>1137</v>
      </c>
      <c r="E305" t="s">
        <v>1138</v>
      </c>
      <c r="F305" s="15">
        <v>367</v>
      </c>
      <c r="G305" t="s">
        <v>34</v>
      </c>
      <c r="H305" t="s">
        <v>34</v>
      </c>
      <c r="I305" t="s">
        <v>63</v>
      </c>
      <c r="J305" t="s">
        <v>60</v>
      </c>
      <c r="K305" t="s">
        <v>62</v>
      </c>
      <c r="L305" t="s">
        <v>1939</v>
      </c>
      <c r="M305" t="s">
        <v>1940</v>
      </c>
      <c r="O305">
        <f>VLOOKUP(B305,HIS退!B:F,5,FALSE)</f>
        <v>-367</v>
      </c>
      <c r="P305" t="str">
        <f t="shared" si="12"/>
        <v/>
      </c>
      <c r="Q305" t="str">
        <f>VLOOKUP(B305,HIS退!B:I,8,FALSE)</f>
        <v>9</v>
      </c>
      <c r="R305" s="38">
        <f>VLOOKUP(C305,招行退!B:D,3,FALSE)</f>
        <v>367</v>
      </c>
      <c r="S305" t="str">
        <f t="shared" si="13"/>
        <v/>
      </c>
      <c r="T305" t="str">
        <f>VLOOKUP(C305,招行退!B:T,19,FALSE)</f>
        <v>R</v>
      </c>
      <c r="U305" s="17">
        <f t="shared" si="14"/>
        <v>42906.46974537037</v>
      </c>
    </row>
    <row r="306" spans="1:21" ht="14.25" hidden="1">
      <c r="A306" s="17">
        <v>42906.475451388891</v>
      </c>
      <c r="B306">
        <v>302987</v>
      </c>
      <c r="C306" t="s">
        <v>1139</v>
      </c>
      <c r="D306" t="s">
        <v>1140</v>
      </c>
      <c r="E306" t="s">
        <v>1141</v>
      </c>
      <c r="F306" s="15">
        <v>131</v>
      </c>
      <c r="G306" t="s">
        <v>34</v>
      </c>
      <c r="H306" t="s">
        <v>34</v>
      </c>
      <c r="I306" t="s">
        <v>61</v>
      </c>
      <c r="J306" t="s">
        <v>48</v>
      </c>
      <c r="K306" t="s">
        <v>62</v>
      </c>
      <c r="L306" t="s">
        <v>1941</v>
      </c>
      <c r="M306" t="s">
        <v>1942</v>
      </c>
      <c r="O306">
        <f>VLOOKUP(B306,HIS退!B:F,5,FALSE)</f>
        <v>-131</v>
      </c>
      <c r="P306" t="str">
        <f t="shared" si="12"/>
        <v/>
      </c>
      <c r="Q306" t="str">
        <f>VLOOKUP(B306,HIS退!B:I,8,FALSE)</f>
        <v>1</v>
      </c>
      <c r="R306" s="38">
        <f>VLOOKUP(C306,招行退!B:D,3,FALSE)</f>
        <v>131</v>
      </c>
      <c r="S306" t="str">
        <f t="shared" si="13"/>
        <v/>
      </c>
      <c r="T306" t="str">
        <f>VLOOKUP(C306,招行退!B:T,19,FALSE)</f>
        <v>P</v>
      </c>
      <c r="U306" s="17">
        <f t="shared" si="14"/>
        <v>42906.475451388891</v>
      </c>
    </row>
    <row r="307" spans="1:21" ht="14.25" hidden="1">
      <c r="A307" s="17">
        <v>42906.492094907408</v>
      </c>
      <c r="B307">
        <v>303933</v>
      </c>
      <c r="C307" t="s">
        <v>1142</v>
      </c>
      <c r="D307" t="s">
        <v>1143</v>
      </c>
      <c r="E307" t="s">
        <v>1144</v>
      </c>
      <c r="F307" s="15">
        <v>241</v>
      </c>
      <c r="G307" t="s">
        <v>34</v>
      </c>
      <c r="H307" t="s">
        <v>34</v>
      </c>
      <c r="I307" t="s">
        <v>61</v>
      </c>
      <c r="J307" t="s">
        <v>48</v>
      </c>
      <c r="K307" t="s">
        <v>62</v>
      </c>
      <c r="L307" t="s">
        <v>1943</v>
      </c>
      <c r="M307" t="s">
        <v>1944</v>
      </c>
      <c r="O307">
        <f>VLOOKUP(B307,HIS退!B:F,5,FALSE)</f>
        <v>-241</v>
      </c>
      <c r="P307" t="str">
        <f t="shared" si="12"/>
        <v/>
      </c>
      <c r="Q307" t="str">
        <f>VLOOKUP(B307,HIS退!B:I,8,FALSE)</f>
        <v>1</v>
      </c>
      <c r="R307" s="38">
        <f>VLOOKUP(C307,招行退!B:D,3,FALSE)</f>
        <v>241</v>
      </c>
      <c r="S307" t="str">
        <f t="shared" si="13"/>
        <v/>
      </c>
      <c r="T307" t="str">
        <f>VLOOKUP(C307,招行退!B:T,19,FALSE)</f>
        <v>P</v>
      </c>
      <c r="U307" s="17">
        <f t="shared" si="14"/>
        <v>42906.492094907408</v>
      </c>
    </row>
    <row r="308" spans="1:21" ht="14.25" hidden="1">
      <c r="A308" s="17">
        <v>42906.499282407407</v>
      </c>
      <c r="B308">
        <v>304262</v>
      </c>
      <c r="C308" t="s">
        <v>1145</v>
      </c>
      <c r="D308" t="s">
        <v>1146</v>
      </c>
      <c r="E308" t="s">
        <v>1147</v>
      </c>
      <c r="F308" s="15">
        <v>196</v>
      </c>
      <c r="G308" t="s">
        <v>34</v>
      </c>
      <c r="H308" t="s">
        <v>34</v>
      </c>
      <c r="I308" t="s">
        <v>61</v>
      </c>
      <c r="J308" t="s">
        <v>48</v>
      </c>
      <c r="K308" t="s">
        <v>62</v>
      </c>
      <c r="L308" t="s">
        <v>1945</v>
      </c>
      <c r="M308" t="s">
        <v>1946</v>
      </c>
      <c r="O308">
        <f>VLOOKUP(B308,HIS退!B:F,5,FALSE)</f>
        <v>-196</v>
      </c>
      <c r="P308" t="str">
        <f t="shared" si="12"/>
        <v/>
      </c>
      <c r="Q308" t="str">
        <f>VLOOKUP(B308,HIS退!B:I,8,FALSE)</f>
        <v>1</v>
      </c>
      <c r="R308" s="38">
        <f>VLOOKUP(C308,招行退!B:D,3,FALSE)</f>
        <v>196</v>
      </c>
      <c r="S308" t="str">
        <f t="shared" si="13"/>
        <v/>
      </c>
      <c r="T308" t="str">
        <f>VLOOKUP(C308,招行退!B:T,19,FALSE)</f>
        <v>P</v>
      </c>
      <c r="U308" s="17">
        <f t="shared" si="14"/>
        <v>42906.499282407407</v>
      </c>
    </row>
    <row r="309" spans="1:21" s="40" customFormat="1" ht="14.25" hidden="1">
      <c r="A309" s="17">
        <v>42906.499652777777</v>
      </c>
      <c r="B309">
        <v>304276</v>
      </c>
      <c r="C309" t="s">
        <v>1148</v>
      </c>
      <c r="D309" t="s">
        <v>1149</v>
      </c>
      <c r="E309" t="s">
        <v>1150</v>
      </c>
      <c r="F309" s="15">
        <v>500</v>
      </c>
      <c r="G309" t="s">
        <v>34</v>
      </c>
      <c r="H309" t="s">
        <v>34</v>
      </c>
      <c r="I309" t="s">
        <v>61</v>
      </c>
      <c r="J309" t="s">
        <v>48</v>
      </c>
      <c r="K309" t="s">
        <v>62</v>
      </c>
      <c r="L309" t="s">
        <v>1947</v>
      </c>
      <c r="M309" t="s">
        <v>1948</v>
      </c>
      <c r="N309"/>
      <c r="O309">
        <f>VLOOKUP(B309,HIS退!B:F,5,FALSE)</f>
        <v>-500</v>
      </c>
      <c r="P309" t="str">
        <f t="shared" si="12"/>
        <v/>
      </c>
      <c r="Q309" t="str">
        <f>VLOOKUP(B309,HIS退!B:I,8,FALSE)</f>
        <v>1</v>
      </c>
      <c r="R309" s="38">
        <f>VLOOKUP(C309,招行退!B:D,3,FALSE)</f>
        <v>500</v>
      </c>
      <c r="S309" t="str">
        <f t="shared" si="13"/>
        <v/>
      </c>
      <c r="T309" t="str">
        <f>VLOOKUP(C309,招行退!B:T,19,FALSE)</f>
        <v>P</v>
      </c>
      <c r="U309" s="17">
        <f t="shared" si="14"/>
        <v>42906.499652777777</v>
      </c>
    </row>
    <row r="310" spans="1:21" ht="14.25" hidden="1">
      <c r="A310" s="17">
        <v>42906.500057870369</v>
      </c>
      <c r="B310">
        <v>304287</v>
      </c>
      <c r="C310" t="s">
        <v>1151</v>
      </c>
      <c r="D310" t="s">
        <v>1149</v>
      </c>
      <c r="E310" t="s">
        <v>1150</v>
      </c>
      <c r="F310" s="15">
        <v>495</v>
      </c>
      <c r="G310" t="s">
        <v>34</v>
      </c>
      <c r="H310" t="s">
        <v>34</v>
      </c>
      <c r="I310" t="s">
        <v>61</v>
      </c>
      <c r="J310" t="s">
        <v>48</v>
      </c>
      <c r="K310" t="s">
        <v>62</v>
      </c>
      <c r="L310" t="s">
        <v>1949</v>
      </c>
      <c r="M310" t="s">
        <v>1950</v>
      </c>
      <c r="O310">
        <f>VLOOKUP(B310,HIS退!B:F,5,FALSE)</f>
        <v>-495</v>
      </c>
      <c r="P310" t="str">
        <f t="shared" si="12"/>
        <v/>
      </c>
      <c r="Q310" t="str">
        <f>VLOOKUP(B310,HIS退!B:I,8,FALSE)</f>
        <v>1</v>
      </c>
      <c r="R310" s="38">
        <f>VLOOKUP(C310,招行退!B:D,3,FALSE)</f>
        <v>495</v>
      </c>
      <c r="S310" t="str">
        <f t="shared" si="13"/>
        <v/>
      </c>
      <c r="T310" t="str">
        <f>VLOOKUP(C310,招行退!B:T,19,FALSE)</f>
        <v>P</v>
      </c>
      <c r="U310" s="17">
        <f t="shared" si="14"/>
        <v>42906.500057870369</v>
      </c>
    </row>
    <row r="311" spans="1:21" ht="14.25" hidden="1">
      <c r="A311" s="17">
        <v>42906.501134259262</v>
      </c>
      <c r="B311">
        <v>304315</v>
      </c>
      <c r="C311" t="s">
        <v>1152</v>
      </c>
      <c r="D311" t="s">
        <v>1153</v>
      </c>
      <c r="E311" t="s">
        <v>1154</v>
      </c>
      <c r="F311" s="15">
        <v>9980</v>
      </c>
      <c r="G311" t="s">
        <v>53</v>
      </c>
      <c r="H311" t="s">
        <v>34</v>
      </c>
      <c r="I311" t="s">
        <v>61</v>
      </c>
      <c r="J311" t="s">
        <v>48</v>
      </c>
      <c r="K311" t="s">
        <v>62</v>
      </c>
      <c r="L311" t="s">
        <v>1951</v>
      </c>
      <c r="M311" t="s">
        <v>1952</v>
      </c>
      <c r="O311">
        <f>VLOOKUP(B311,HIS退!B:F,5,FALSE)</f>
        <v>-9980</v>
      </c>
      <c r="P311" t="str">
        <f t="shared" si="12"/>
        <v/>
      </c>
      <c r="Q311" t="str">
        <f>VLOOKUP(B311,HIS退!B:I,8,FALSE)</f>
        <v>1</v>
      </c>
      <c r="R311" s="38">
        <f>VLOOKUP(C311,招行退!B:D,3,FALSE)</f>
        <v>9980</v>
      </c>
      <c r="S311" t="str">
        <f t="shared" si="13"/>
        <v/>
      </c>
      <c r="T311" t="str">
        <f>VLOOKUP(C311,招行退!B:T,19,FALSE)</f>
        <v>P</v>
      </c>
      <c r="U311" s="17">
        <f t="shared" si="14"/>
        <v>42906.501134259262</v>
      </c>
    </row>
    <row r="312" spans="1:21" ht="14.25" hidden="1">
      <c r="A312" s="17">
        <v>42906.505208333336</v>
      </c>
      <c r="B312">
        <v>304411</v>
      </c>
      <c r="C312" t="s">
        <v>1155</v>
      </c>
      <c r="D312" t="s">
        <v>1156</v>
      </c>
      <c r="E312" t="s">
        <v>1157</v>
      </c>
      <c r="F312" s="15">
        <v>939</v>
      </c>
      <c r="G312" t="s">
        <v>34</v>
      </c>
      <c r="H312" t="s">
        <v>34</v>
      </c>
      <c r="I312" t="s">
        <v>61</v>
      </c>
      <c r="J312" t="s">
        <v>48</v>
      </c>
      <c r="K312" t="s">
        <v>62</v>
      </c>
      <c r="L312" t="s">
        <v>1953</v>
      </c>
      <c r="M312" t="s">
        <v>1954</v>
      </c>
      <c r="O312">
        <f>VLOOKUP(B312,HIS退!B:F,5,FALSE)</f>
        <v>-939</v>
      </c>
      <c r="P312" t="str">
        <f t="shared" si="12"/>
        <v/>
      </c>
      <c r="Q312" t="str">
        <f>VLOOKUP(B312,HIS退!B:I,8,FALSE)</f>
        <v>1</v>
      </c>
      <c r="R312" s="38">
        <f>VLOOKUP(C312,招行退!B:D,3,FALSE)</f>
        <v>939</v>
      </c>
      <c r="S312" t="str">
        <f t="shared" si="13"/>
        <v/>
      </c>
      <c r="T312" t="str">
        <f>VLOOKUP(C312,招行退!B:T,19,FALSE)</f>
        <v>P</v>
      </c>
      <c r="U312" s="17">
        <f t="shared" si="14"/>
        <v>42906.505208333336</v>
      </c>
    </row>
    <row r="313" spans="1:21" ht="14.25" hidden="1">
      <c r="A313" s="17">
        <v>42906.521215277775</v>
      </c>
      <c r="B313">
        <v>304662</v>
      </c>
      <c r="C313" t="s">
        <v>1158</v>
      </c>
      <c r="D313" t="s">
        <v>1159</v>
      </c>
      <c r="E313" t="s">
        <v>1160</v>
      </c>
      <c r="F313" s="15">
        <v>100</v>
      </c>
      <c r="G313" t="s">
        <v>34</v>
      </c>
      <c r="H313" t="s">
        <v>34</v>
      </c>
      <c r="I313" t="s">
        <v>61</v>
      </c>
      <c r="J313" t="s">
        <v>48</v>
      </c>
      <c r="K313" t="s">
        <v>62</v>
      </c>
      <c r="L313" t="s">
        <v>1955</v>
      </c>
      <c r="M313" t="s">
        <v>1956</v>
      </c>
      <c r="O313">
        <f>VLOOKUP(B313,HIS退!B:F,5,FALSE)</f>
        <v>-100</v>
      </c>
      <c r="P313" t="str">
        <f t="shared" si="12"/>
        <v/>
      </c>
      <c r="Q313" t="str">
        <f>VLOOKUP(B313,HIS退!B:I,8,FALSE)</f>
        <v>1</v>
      </c>
      <c r="R313" s="38">
        <f>VLOOKUP(C313,招行退!B:D,3,FALSE)</f>
        <v>100</v>
      </c>
      <c r="S313" t="str">
        <f t="shared" si="13"/>
        <v/>
      </c>
      <c r="T313" t="str">
        <f>VLOOKUP(C313,招行退!B:T,19,FALSE)</f>
        <v>P</v>
      </c>
      <c r="U313" s="17">
        <f t="shared" si="14"/>
        <v>42906.521215277775</v>
      </c>
    </row>
    <row r="314" spans="1:21" ht="14.25" hidden="1">
      <c r="A314" s="17">
        <v>42906.525439814817</v>
      </c>
      <c r="B314">
        <v>304700</v>
      </c>
      <c r="C314" t="s">
        <v>1161</v>
      </c>
      <c r="D314" t="s">
        <v>1162</v>
      </c>
      <c r="E314" t="s">
        <v>1163</v>
      </c>
      <c r="F314" s="15">
        <v>4250</v>
      </c>
      <c r="G314" t="s">
        <v>34</v>
      </c>
      <c r="H314" t="s">
        <v>34</v>
      </c>
      <c r="I314" t="s">
        <v>61</v>
      </c>
      <c r="J314" t="s">
        <v>48</v>
      </c>
      <c r="K314" t="s">
        <v>62</v>
      </c>
      <c r="L314" t="s">
        <v>1957</v>
      </c>
      <c r="M314" t="s">
        <v>1958</v>
      </c>
      <c r="O314">
        <f>VLOOKUP(B314,HIS退!B:F,5,FALSE)</f>
        <v>-4250</v>
      </c>
      <c r="P314" t="str">
        <f t="shared" si="12"/>
        <v/>
      </c>
      <c r="Q314" t="str">
        <f>VLOOKUP(B314,HIS退!B:I,8,FALSE)</f>
        <v>1</v>
      </c>
      <c r="R314" s="38">
        <f>VLOOKUP(C314,招行退!B:D,3,FALSE)</f>
        <v>4250</v>
      </c>
      <c r="S314" t="str">
        <f t="shared" si="13"/>
        <v/>
      </c>
      <c r="T314" t="str">
        <f>VLOOKUP(C314,招行退!B:T,19,FALSE)</f>
        <v>P</v>
      </c>
      <c r="U314" s="17">
        <f t="shared" si="14"/>
        <v>42906.525439814817</v>
      </c>
    </row>
    <row r="315" spans="1:21" s="40" customFormat="1" ht="14.25" hidden="1">
      <c r="A315" s="17">
        <v>42906.526087962964</v>
      </c>
      <c r="B315">
        <v>304705</v>
      </c>
      <c r="C315" t="s">
        <v>1164</v>
      </c>
      <c r="D315" t="s">
        <v>1165</v>
      </c>
      <c r="E315" t="s">
        <v>1166</v>
      </c>
      <c r="F315" s="15">
        <v>5000</v>
      </c>
      <c r="G315" t="s">
        <v>34</v>
      </c>
      <c r="H315" t="s">
        <v>34</v>
      </c>
      <c r="I315" t="s">
        <v>61</v>
      </c>
      <c r="J315" t="s">
        <v>48</v>
      </c>
      <c r="K315" t="s">
        <v>62</v>
      </c>
      <c r="L315" t="s">
        <v>1959</v>
      </c>
      <c r="M315" t="s">
        <v>1960</v>
      </c>
      <c r="N315"/>
      <c r="O315">
        <f>VLOOKUP(B315,HIS退!B:F,5,FALSE)</f>
        <v>-5000</v>
      </c>
      <c r="P315" t="str">
        <f t="shared" si="12"/>
        <v/>
      </c>
      <c r="Q315" t="str">
        <f>VLOOKUP(B315,HIS退!B:I,8,FALSE)</f>
        <v>1</v>
      </c>
      <c r="R315" s="38">
        <f>VLOOKUP(C315,招行退!B:D,3,FALSE)</f>
        <v>5000</v>
      </c>
      <c r="S315" t="str">
        <f t="shared" si="13"/>
        <v/>
      </c>
      <c r="T315" t="str">
        <f>VLOOKUP(C315,招行退!B:T,19,FALSE)</f>
        <v>P</v>
      </c>
      <c r="U315" s="17">
        <f t="shared" si="14"/>
        <v>42906.526087962964</v>
      </c>
    </row>
    <row r="316" spans="1:21" ht="14.25" hidden="1">
      <c r="A316" s="17">
        <v>42906.55809027778</v>
      </c>
      <c r="B316">
        <v>304959</v>
      </c>
      <c r="C316" t="s">
        <v>1167</v>
      </c>
      <c r="D316" t="s">
        <v>883</v>
      </c>
      <c r="E316" t="s">
        <v>884</v>
      </c>
      <c r="F316" s="15">
        <v>1000</v>
      </c>
      <c r="G316" t="s">
        <v>34</v>
      </c>
      <c r="H316" t="s">
        <v>34</v>
      </c>
      <c r="I316" t="s">
        <v>61</v>
      </c>
      <c r="J316" t="s">
        <v>48</v>
      </c>
      <c r="K316" t="s">
        <v>62</v>
      </c>
      <c r="L316" t="s">
        <v>1961</v>
      </c>
      <c r="M316" t="s">
        <v>1962</v>
      </c>
      <c r="O316">
        <f>VLOOKUP(B316,HIS退!B:F,5,FALSE)</f>
        <v>-1000</v>
      </c>
      <c r="P316" t="str">
        <f t="shared" si="12"/>
        <v/>
      </c>
      <c r="Q316" t="str">
        <f>VLOOKUP(B316,HIS退!B:I,8,FALSE)</f>
        <v>1</v>
      </c>
      <c r="R316" s="38">
        <f>VLOOKUP(C316,招行退!B:D,3,FALSE)</f>
        <v>1000</v>
      </c>
      <c r="S316" t="str">
        <f t="shared" si="13"/>
        <v/>
      </c>
      <c r="T316" t="str">
        <f>VLOOKUP(C316,招行退!B:T,19,FALSE)</f>
        <v>P</v>
      </c>
      <c r="U316" s="17">
        <f t="shared" si="14"/>
        <v>42906.55809027778</v>
      </c>
    </row>
    <row r="317" spans="1:21" ht="14.25" hidden="1">
      <c r="A317" s="17">
        <v>42906.575300925928</v>
      </c>
      <c r="B317">
        <v>305149</v>
      </c>
      <c r="C317" t="s">
        <v>1168</v>
      </c>
      <c r="D317" t="s">
        <v>1169</v>
      </c>
      <c r="E317" t="s">
        <v>1170</v>
      </c>
      <c r="F317" s="15">
        <v>100</v>
      </c>
      <c r="G317" t="s">
        <v>34</v>
      </c>
      <c r="H317" t="s">
        <v>34</v>
      </c>
      <c r="I317" t="s">
        <v>61</v>
      </c>
      <c r="J317" t="s">
        <v>48</v>
      </c>
      <c r="K317" t="s">
        <v>62</v>
      </c>
      <c r="L317" t="s">
        <v>1963</v>
      </c>
      <c r="M317" t="s">
        <v>1964</v>
      </c>
      <c r="O317">
        <f>VLOOKUP(B317,HIS退!B:F,5,FALSE)</f>
        <v>-100</v>
      </c>
      <c r="P317" t="str">
        <f t="shared" si="12"/>
        <v/>
      </c>
      <c r="Q317" t="str">
        <f>VLOOKUP(B317,HIS退!B:I,8,FALSE)</f>
        <v>1</v>
      </c>
      <c r="R317" s="38">
        <f>VLOOKUP(C317,招行退!B:D,3,FALSE)</f>
        <v>100</v>
      </c>
      <c r="S317" t="str">
        <f t="shared" si="13"/>
        <v/>
      </c>
      <c r="T317" t="str">
        <f>VLOOKUP(C317,招行退!B:T,19,FALSE)</f>
        <v>P</v>
      </c>
      <c r="U317" s="17">
        <f t="shared" si="14"/>
        <v>42906.575300925928</v>
      </c>
    </row>
    <row r="318" spans="1:21" ht="14.25" hidden="1">
      <c r="A318" s="17">
        <v>42906.58693287037</v>
      </c>
      <c r="B318">
        <v>305424</v>
      </c>
      <c r="C318" t="s">
        <v>1965</v>
      </c>
      <c r="D318" t="s">
        <v>1171</v>
      </c>
      <c r="E318" t="s">
        <v>1172</v>
      </c>
      <c r="F318" s="15">
        <v>100</v>
      </c>
      <c r="G318" t="s">
        <v>34</v>
      </c>
      <c r="H318" t="s">
        <v>34</v>
      </c>
      <c r="I318" t="s">
        <v>63</v>
      </c>
      <c r="J318" t="s">
        <v>60</v>
      </c>
      <c r="K318" t="s">
        <v>62</v>
      </c>
      <c r="L318" t="s">
        <v>1966</v>
      </c>
      <c r="M318" t="s">
        <v>1967</v>
      </c>
      <c r="O318">
        <f>VLOOKUP(B318,HIS退!B:F,5,FALSE)</f>
        <v>-100</v>
      </c>
      <c r="P318" t="str">
        <f t="shared" si="12"/>
        <v/>
      </c>
      <c r="Q318" t="str">
        <f>VLOOKUP(B318,HIS退!B:I,8,FALSE)</f>
        <v>9</v>
      </c>
      <c r="R318" s="38">
        <f>VLOOKUP(C318,招行退!B:D,3,FALSE)</f>
        <v>100</v>
      </c>
      <c r="S318" t="str">
        <f t="shared" si="13"/>
        <v/>
      </c>
      <c r="T318" t="str">
        <f>VLOOKUP(C318,招行退!B:T,19,FALSE)</f>
        <v>R</v>
      </c>
      <c r="U318" s="17">
        <f t="shared" si="14"/>
        <v>42906.58693287037</v>
      </c>
    </row>
    <row r="319" spans="1:21" ht="14.25" hidden="1">
      <c r="A319" s="17">
        <v>42906.613576388889</v>
      </c>
      <c r="B319">
        <v>307129</v>
      </c>
      <c r="C319" t="s">
        <v>1173</v>
      </c>
      <c r="D319" t="s">
        <v>1174</v>
      </c>
      <c r="E319" t="s">
        <v>1175</v>
      </c>
      <c r="F319" s="15">
        <v>976</v>
      </c>
      <c r="G319" t="s">
        <v>34</v>
      </c>
      <c r="H319" t="s">
        <v>34</v>
      </c>
      <c r="I319" t="s">
        <v>61</v>
      </c>
      <c r="J319" t="s">
        <v>48</v>
      </c>
      <c r="K319" t="s">
        <v>62</v>
      </c>
      <c r="L319" t="s">
        <v>1968</v>
      </c>
      <c r="M319" t="s">
        <v>1969</v>
      </c>
      <c r="O319">
        <f>VLOOKUP(B319,HIS退!B:F,5,FALSE)</f>
        <v>-976</v>
      </c>
      <c r="P319" t="str">
        <f t="shared" si="12"/>
        <v/>
      </c>
      <c r="Q319" t="str">
        <f>VLOOKUP(B319,HIS退!B:I,8,FALSE)</f>
        <v>1</v>
      </c>
      <c r="R319" s="38">
        <f>VLOOKUP(C319,招行退!B:D,3,FALSE)</f>
        <v>976</v>
      </c>
      <c r="S319" t="str">
        <f t="shared" si="13"/>
        <v/>
      </c>
      <c r="T319" t="str">
        <f>VLOOKUP(C319,招行退!B:T,19,FALSE)</f>
        <v>P</v>
      </c>
      <c r="U319" s="17">
        <f t="shared" si="14"/>
        <v>42906.613576388889</v>
      </c>
    </row>
    <row r="320" spans="1:21" ht="14.25" hidden="1">
      <c r="A320" s="17">
        <v>42906.615914351853</v>
      </c>
      <c r="B320">
        <v>307318</v>
      </c>
      <c r="C320" t="s">
        <v>1970</v>
      </c>
      <c r="D320" t="s">
        <v>1176</v>
      </c>
      <c r="E320" t="s">
        <v>1177</v>
      </c>
      <c r="F320" s="15">
        <v>3500</v>
      </c>
      <c r="G320" t="s">
        <v>34</v>
      </c>
      <c r="H320" t="s">
        <v>34</v>
      </c>
      <c r="I320" t="s">
        <v>63</v>
      </c>
      <c r="J320" t="s">
        <v>60</v>
      </c>
      <c r="K320" t="s">
        <v>62</v>
      </c>
      <c r="L320" t="s">
        <v>1971</v>
      </c>
      <c r="M320" t="s">
        <v>1972</v>
      </c>
      <c r="O320">
        <f>VLOOKUP(B320,HIS退!B:F,5,FALSE)</f>
        <v>-3500</v>
      </c>
      <c r="P320" t="str">
        <f t="shared" si="12"/>
        <v/>
      </c>
      <c r="Q320" t="str">
        <f>VLOOKUP(B320,HIS退!B:I,8,FALSE)</f>
        <v>9</v>
      </c>
      <c r="R320" s="38">
        <f>VLOOKUP(C320,招行退!B:D,3,FALSE)</f>
        <v>3500</v>
      </c>
      <c r="S320" t="str">
        <f t="shared" si="13"/>
        <v/>
      </c>
      <c r="T320" t="str">
        <f>VLOOKUP(C320,招行退!B:T,19,FALSE)</f>
        <v>R</v>
      </c>
      <c r="U320" s="17">
        <f t="shared" si="14"/>
        <v>42906.615914351853</v>
      </c>
    </row>
    <row r="321" spans="1:21" ht="14.25" hidden="1">
      <c r="A321" s="17">
        <v>42906.617361111108</v>
      </c>
      <c r="B321">
        <v>307421</v>
      </c>
      <c r="C321" t="s">
        <v>1178</v>
      </c>
      <c r="D321" t="s">
        <v>105</v>
      </c>
      <c r="E321" t="s">
        <v>98</v>
      </c>
      <c r="F321" s="15">
        <v>1554</v>
      </c>
      <c r="G321" t="s">
        <v>34</v>
      </c>
      <c r="H321" t="s">
        <v>34</v>
      </c>
      <c r="I321" t="s">
        <v>61</v>
      </c>
      <c r="J321" t="s">
        <v>48</v>
      </c>
      <c r="K321" t="s">
        <v>62</v>
      </c>
      <c r="L321" t="s">
        <v>1973</v>
      </c>
      <c r="M321" t="s">
        <v>1974</v>
      </c>
      <c r="O321">
        <f>VLOOKUP(B321,HIS退!B:F,5,FALSE)</f>
        <v>-1554</v>
      </c>
      <c r="P321" t="str">
        <f t="shared" si="12"/>
        <v/>
      </c>
      <c r="Q321" t="str">
        <f>VLOOKUP(B321,HIS退!B:I,8,FALSE)</f>
        <v>1</v>
      </c>
      <c r="R321" s="38">
        <f>VLOOKUP(C321,招行退!B:D,3,FALSE)</f>
        <v>1554</v>
      </c>
      <c r="S321" t="str">
        <f t="shared" si="13"/>
        <v/>
      </c>
      <c r="T321" t="str">
        <f>VLOOKUP(C321,招行退!B:T,19,FALSE)</f>
        <v>P</v>
      </c>
      <c r="U321" s="17">
        <f t="shared" si="14"/>
        <v>42906.617361111108</v>
      </c>
    </row>
    <row r="322" spans="1:21" ht="14.25" hidden="1">
      <c r="A322" s="17">
        <v>42906.619537037041</v>
      </c>
      <c r="B322">
        <v>307562</v>
      </c>
      <c r="C322" t="s">
        <v>1179</v>
      </c>
      <c r="D322" t="s">
        <v>1180</v>
      </c>
      <c r="E322" t="s">
        <v>1181</v>
      </c>
      <c r="F322" s="15">
        <v>500</v>
      </c>
      <c r="G322" t="s">
        <v>34</v>
      </c>
      <c r="H322" t="s">
        <v>34</v>
      </c>
      <c r="I322" t="s">
        <v>61</v>
      </c>
      <c r="J322" t="s">
        <v>48</v>
      </c>
      <c r="K322" t="s">
        <v>62</v>
      </c>
      <c r="L322" t="s">
        <v>1975</v>
      </c>
      <c r="M322" t="s">
        <v>1976</v>
      </c>
      <c r="O322">
        <f>VLOOKUP(B322,HIS退!B:F,5,FALSE)</f>
        <v>-500</v>
      </c>
      <c r="P322" t="str">
        <f t="shared" si="12"/>
        <v/>
      </c>
      <c r="Q322" t="str">
        <f>VLOOKUP(B322,HIS退!B:I,8,FALSE)</f>
        <v>1</v>
      </c>
      <c r="R322" s="38">
        <f>VLOOKUP(C322,招行退!B:D,3,FALSE)</f>
        <v>500</v>
      </c>
      <c r="S322" t="str">
        <f t="shared" si="13"/>
        <v/>
      </c>
      <c r="T322" t="str">
        <f>VLOOKUP(C322,招行退!B:T,19,FALSE)</f>
        <v>P</v>
      </c>
      <c r="U322" s="17">
        <f t="shared" si="14"/>
        <v>42906.619537037041</v>
      </c>
    </row>
    <row r="323" spans="1:21" ht="14.25" hidden="1">
      <c r="A323" s="17">
        <v>42906.623715277776</v>
      </c>
      <c r="B323">
        <v>307848</v>
      </c>
      <c r="C323" t="s">
        <v>1182</v>
      </c>
      <c r="D323" t="s">
        <v>1183</v>
      </c>
      <c r="E323" t="s">
        <v>1184</v>
      </c>
      <c r="F323" s="15">
        <v>322</v>
      </c>
      <c r="G323" t="s">
        <v>34</v>
      </c>
      <c r="H323" t="s">
        <v>34</v>
      </c>
      <c r="I323" t="s">
        <v>61</v>
      </c>
      <c r="J323" t="s">
        <v>48</v>
      </c>
      <c r="K323" t="s">
        <v>62</v>
      </c>
      <c r="L323" t="s">
        <v>1977</v>
      </c>
      <c r="M323" t="s">
        <v>1978</v>
      </c>
      <c r="O323">
        <f>VLOOKUP(B323,HIS退!B:F,5,FALSE)</f>
        <v>-322</v>
      </c>
      <c r="P323" t="str">
        <f t="shared" ref="P323:P365" si="15">IF(O323=F323*-1,"",1)</f>
        <v/>
      </c>
      <c r="Q323" t="str">
        <f>VLOOKUP(B323,HIS退!B:I,8,FALSE)</f>
        <v>1</v>
      </c>
      <c r="R323" s="38">
        <f>VLOOKUP(C323,招行退!B:D,3,FALSE)</f>
        <v>322</v>
      </c>
      <c r="S323" t="str">
        <f t="shared" ref="S323:S365" si="16">IF(F323=R323,"",1)</f>
        <v/>
      </c>
      <c r="T323" t="str">
        <f>VLOOKUP(C323,招行退!B:T,19,FALSE)</f>
        <v>P</v>
      </c>
      <c r="U323" s="17">
        <f t="shared" ref="U323:U386" si="17">A323</f>
        <v>42906.623715277776</v>
      </c>
    </row>
    <row r="324" spans="1:21" ht="14.25" hidden="1">
      <c r="A324" s="17">
        <v>42906.623854166668</v>
      </c>
      <c r="B324">
        <v>307861</v>
      </c>
      <c r="C324" t="s">
        <v>1185</v>
      </c>
      <c r="D324" t="s">
        <v>1186</v>
      </c>
      <c r="E324" t="s">
        <v>1187</v>
      </c>
      <c r="F324" s="15">
        <v>139</v>
      </c>
      <c r="G324" t="s">
        <v>34</v>
      </c>
      <c r="H324" t="s">
        <v>34</v>
      </c>
      <c r="I324" t="s">
        <v>61</v>
      </c>
      <c r="J324" t="s">
        <v>48</v>
      </c>
      <c r="K324" t="s">
        <v>62</v>
      </c>
      <c r="L324" t="s">
        <v>1979</v>
      </c>
      <c r="M324" t="s">
        <v>1980</v>
      </c>
      <c r="O324">
        <f>VLOOKUP(B324,HIS退!B:F,5,FALSE)</f>
        <v>-139</v>
      </c>
      <c r="P324" t="str">
        <f t="shared" si="15"/>
        <v/>
      </c>
      <c r="Q324" t="str">
        <f>VLOOKUP(B324,HIS退!B:I,8,FALSE)</f>
        <v>1</v>
      </c>
      <c r="R324" s="38">
        <f>VLOOKUP(C324,招行退!B:D,3,FALSE)</f>
        <v>139</v>
      </c>
      <c r="S324" t="str">
        <f t="shared" si="16"/>
        <v/>
      </c>
      <c r="T324" t="str">
        <f>VLOOKUP(C324,招行退!B:T,19,FALSE)</f>
        <v>P</v>
      </c>
      <c r="U324" s="17">
        <f t="shared" si="17"/>
        <v>42906.623854166668</v>
      </c>
    </row>
    <row r="325" spans="1:21" ht="14.25" hidden="1">
      <c r="A325" s="17">
        <v>42906.624282407407</v>
      </c>
      <c r="B325">
        <v>307900</v>
      </c>
      <c r="C325" t="s">
        <v>1188</v>
      </c>
      <c r="D325" t="s">
        <v>1189</v>
      </c>
      <c r="E325" t="s">
        <v>1190</v>
      </c>
      <c r="F325" s="15">
        <v>90</v>
      </c>
      <c r="G325" t="s">
        <v>53</v>
      </c>
      <c r="H325" t="s">
        <v>34</v>
      </c>
      <c r="I325" t="s">
        <v>61</v>
      </c>
      <c r="J325" t="s">
        <v>48</v>
      </c>
      <c r="K325" t="s">
        <v>62</v>
      </c>
      <c r="L325" t="s">
        <v>1981</v>
      </c>
      <c r="M325" t="s">
        <v>1982</v>
      </c>
      <c r="O325">
        <f>VLOOKUP(B325,HIS退!B:F,5,FALSE)</f>
        <v>-90</v>
      </c>
      <c r="P325" t="str">
        <f t="shared" si="15"/>
        <v/>
      </c>
      <c r="Q325" t="str">
        <f>VLOOKUP(B325,HIS退!B:I,8,FALSE)</f>
        <v>1</v>
      </c>
      <c r="R325" s="38">
        <f>VLOOKUP(C325,招行退!B:D,3,FALSE)</f>
        <v>90</v>
      </c>
      <c r="S325" t="str">
        <f t="shared" si="16"/>
        <v/>
      </c>
      <c r="T325" t="str">
        <f>VLOOKUP(C325,招行退!B:T,19,FALSE)</f>
        <v>P</v>
      </c>
      <c r="U325" s="17">
        <f t="shared" si="17"/>
        <v>42906.624282407407</v>
      </c>
    </row>
    <row r="326" spans="1:21" ht="14.25" hidden="1">
      <c r="A326" s="17">
        <v>42906.624525462961</v>
      </c>
      <c r="B326">
        <v>307906</v>
      </c>
      <c r="C326" t="s">
        <v>1191</v>
      </c>
      <c r="D326" t="s">
        <v>1192</v>
      </c>
      <c r="E326" t="s">
        <v>1193</v>
      </c>
      <c r="F326" s="15">
        <v>500</v>
      </c>
      <c r="G326" t="s">
        <v>34</v>
      </c>
      <c r="H326" t="s">
        <v>34</v>
      </c>
      <c r="I326" t="s">
        <v>61</v>
      </c>
      <c r="J326" t="s">
        <v>48</v>
      </c>
      <c r="K326" t="s">
        <v>62</v>
      </c>
      <c r="L326" t="s">
        <v>1983</v>
      </c>
      <c r="M326" t="s">
        <v>1984</v>
      </c>
      <c r="O326">
        <f>VLOOKUP(B326,HIS退!B:F,5,FALSE)</f>
        <v>-500</v>
      </c>
      <c r="P326" t="str">
        <f t="shared" si="15"/>
        <v/>
      </c>
      <c r="Q326" t="str">
        <f>VLOOKUP(B326,HIS退!B:I,8,FALSE)</f>
        <v>1</v>
      </c>
      <c r="R326" s="38">
        <f>VLOOKUP(C326,招行退!B:D,3,FALSE)</f>
        <v>500</v>
      </c>
      <c r="S326" t="str">
        <f t="shared" si="16"/>
        <v/>
      </c>
      <c r="T326" t="str">
        <f>VLOOKUP(C326,招行退!B:T,19,FALSE)</f>
        <v>P</v>
      </c>
      <c r="U326" s="17">
        <f t="shared" si="17"/>
        <v>42906.624525462961</v>
      </c>
    </row>
    <row r="327" spans="1:21" ht="14.25" hidden="1">
      <c r="A327" s="17">
        <v>42906.634166666663</v>
      </c>
      <c r="B327">
        <v>308516</v>
      </c>
      <c r="C327" t="s">
        <v>1985</v>
      </c>
      <c r="D327" t="s">
        <v>1194</v>
      </c>
      <c r="E327" t="s">
        <v>1195</v>
      </c>
      <c r="F327" s="15">
        <v>500</v>
      </c>
      <c r="G327" t="s">
        <v>34</v>
      </c>
      <c r="H327" t="s">
        <v>34</v>
      </c>
      <c r="I327" t="s">
        <v>63</v>
      </c>
      <c r="J327" t="s">
        <v>60</v>
      </c>
      <c r="K327" t="s">
        <v>62</v>
      </c>
      <c r="L327" t="s">
        <v>1986</v>
      </c>
      <c r="M327" t="s">
        <v>1987</v>
      </c>
      <c r="O327">
        <f>VLOOKUP(B327,HIS退!B:F,5,FALSE)</f>
        <v>-500</v>
      </c>
      <c r="P327" t="str">
        <f t="shared" si="15"/>
        <v/>
      </c>
      <c r="Q327" t="str">
        <f>VLOOKUP(B327,HIS退!B:I,8,FALSE)</f>
        <v>9</v>
      </c>
      <c r="R327" s="38">
        <f>VLOOKUP(C327,招行退!B:D,3,FALSE)</f>
        <v>500</v>
      </c>
      <c r="S327" t="str">
        <f t="shared" si="16"/>
        <v/>
      </c>
      <c r="T327" t="str">
        <f>VLOOKUP(C327,招行退!B:T,19,FALSE)</f>
        <v>R</v>
      </c>
      <c r="U327" s="17">
        <f t="shared" si="17"/>
        <v>42906.634166666663</v>
      </c>
    </row>
    <row r="328" spans="1:21" ht="14.25" hidden="1">
      <c r="A328" s="17">
        <v>42906.635509259257</v>
      </c>
      <c r="B328">
        <v>308606</v>
      </c>
      <c r="C328" t="s">
        <v>1196</v>
      </c>
      <c r="D328" t="s">
        <v>1197</v>
      </c>
      <c r="E328" t="s">
        <v>1198</v>
      </c>
      <c r="F328" s="15">
        <v>21</v>
      </c>
      <c r="G328" t="s">
        <v>34</v>
      </c>
      <c r="H328" t="s">
        <v>34</v>
      </c>
      <c r="I328" t="s">
        <v>61</v>
      </c>
      <c r="J328" t="s">
        <v>48</v>
      </c>
      <c r="K328" t="s">
        <v>62</v>
      </c>
      <c r="L328" t="s">
        <v>1988</v>
      </c>
      <c r="M328" t="s">
        <v>1989</v>
      </c>
      <c r="O328">
        <f>VLOOKUP(B328,HIS退!B:F,5,FALSE)</f>
        <v>-21</v>
      </c>
      <c r="P328" t="str">
        <f t="shared" si="15"/>
        <v/>
      </c>
      <c r="Q328" t="str">
        <f>VLOOKUP(B328,HIS退!B:I,8,FALSE)</f>
        <v>1</v>
      </c>
      <c r="R328" s="38">
        <f>VLOOKUP(C328,招行退!B:D,3,FALSE)</f>
        <v>21</v>
      </c>
      <c r="S328" t="str">
        <f t="shared" si="16"/>
        <v/>
      </c>
      <c r="T328" t="str">
        <f>VLOOKUP(C328,招行退!B:T,19,FALSE)</f>
        <v>P</v>
      </c>
      <c r="U328" s="17">
        <f t="shared" si="17"/>
        <v>42906.635509259257</v>
      </c>
    </row>
    <row r="329" spans="1:21" ht="14.25" hidden="1">
      <c r="A329" s="17">
        <v>42906.637638888889</v>
      </c>
      <c r="B329">
        <v>308736</v>
      </c>
      <c r="C329" t="s">
        <v>1990</v>
      </c>
      <c r="D329" t="s">
        <v>1199</v>
      </c>
      <c r="E329" t="s">
        <v>1200</v>
      </c>
      <c r="F329" s="15">
        <v>1200</v>
      </c>
      <c r="G329" t="s">
        <v>34</v>
      </c>
      <c r="H329" t="s">
        <v>34</v>
      </c>
      <c r="I329" t="s">
        <v>63</v>
      </c>
      <c r="J329" t="s">
        <v>60</v>
      </c>
      <c r="K329" t="s">
        <v>62</v>
      </c>
      <c r="L329" t="s">
        <v>1991</v>
      </c>
      <c r="M329" t="s">
        <v>1992</v>
      </c>
      <c r="O329">
        <f>VLOOKUP(B329,HIS退!B:F,5,FALSE)</f>
        <v>-1200</v>
      </c>
      <c r="P329" t="str">
        <f t="shared" si="15"/>
        <v/>
      </c>
      <c r="Q329" t="str">
        <f>VLOOKUP(B329,HIS退!B:I,8,FALSE)</f>
        <v>9</v>
      </c>
      <c r="R329" s="38">
        <f>VLOOKUP(C329,招行退!B:D,3,FALSE)</f>
        <v>1200</v>
      </c>
      <c r="S329" t="str">
        <f t="shared" si="16"/>
        <v/>
      </c>
      <c r="T329" t="str">
        <f>VLOOKUP(C329,招行退!B:T,19,FALSE)</f>
        <v>R</v>
      </c>
      <c r="U329" s="17">
        <f t="shared" si="17"/>
        <v>42906.637638888889</v>
      </c>
    </row>
    <row r="330" spans="1:21" ht="14.25" hidden="1">
      <c r="A330" s="17">
        <v>42906.639305555553</v>
      </c>
      <c r="B330">
        <v>308854</v>
      </c>
      <c r="C330" t="s">
        <v>1201</v>
      </c>
      <c r="D330" t="s">
        <v>178</v>
      </c>
      <c r="E330" t="s">
        <v>336</v>
      </c>
      <c r="F330" s="15">
        <v>476</v>
      </c>
      <c r="G330" t="s">
        <v>34</v>
      </c>
      <c r="H330" t="s">
        <v>34</v>
      </c>
      <c r="I330" t="s">
        <v>61</v>
      </c>
      <c r="J330" t="s">
        <v>48</v>
      </c>
      <c r="K330" t="s">
        <v>62</v>
      </c>
      <c r="L330" t="s">
        <v>1993</v>
      </c>
      <c r="M330" t="s">
        <v>1994</v>
      </c>
      <c r="O330">
        <f>VLOOKUP(B330,HIS退!B:F,5,FALSE)</f>
        <v>-476</v>
      </c>
      <c r="P330" t="str">
        <f t="shared" si="15"/>
        <v/>
      </c>
      <c r="Q330" t="str">
        <f>VLOOKUP(B330,HIS退!B:I,8,FALSE)</f>
        <v>1</v>
      </c>
      <c r="R330" s="38">
        <f>VLOOKUP(C330,招行退!B:D,3,FALSE)</f>
        <v>476</v>
      </c>
      <c r="S330" t="str">
        <f t="shared" si="16"/>
        <v/>
      </c>
      <c r="T330" t="str">
        <f>VLOOKUP(C330,招行退!B:T,19,FALSE)</f>
        <v>P</v>
      </c>
      <c r="U330" s="17">
        <f t="shared" si="17"/>
        <v>42906.639305555553</v>
      </c>
    </row>
    <row r="331" spans="1:21" ht="14.25" hidden="1">
      <c r="A331" s="17">
        <v>42906.659467592595</v>
      </c>
      <c r="B331">
        <v>310055</v>
      </c>
      <c r="C331" t="s">
        <v>1202</v>
      </c>
      <c r="D331" t="s">
        <v>1203</v>
      </c>
      <c r="E331" t="s">
        <v>1204</v>
      </c>
      <c r="F331" s="15">
        <v>300</v>
      </c>
      <c r="G331" t="s">
        <v>34</v>
      </c>
      <c r="H331" t="s">
        <v>34</v>
      </c>
      <c r="I331" t="s">
        <v>61</v>
      </c>
      <c r="J331" t="s">
        <v>48</v>
      </c>
      <c r="K331" t="s">
        <v>62</v>
      </c>
      <c r="L331" t="s">
        <v>1995</v>
      </c>
      <c r="M331" t="s">
        <v>1996</v>
      </c>
      <c r="O331">
        <f>VLOOKUP(B331,HIS退!B:F,5,FALSE)</f>
        <v>-300</v>
      </c>
      <c r="P331" t="str">
        <f t="shared" si="15"/>
        <v/>
      </c>
      <c r="Q331" t="str">
        <f>VLOOKUP(B331,HIS退!B:I,8,FALSE)</f>
        <v>1</v>
      </c>
      <c r="R331" s="38">
        <f>VLOOKUP(C331,招行退!B:D,3,FALSE)</f>
        <v>300</v>
      </c>
      <c r="S331" t="str">
        <f t="shared" si="16"/>
        <v/>
      </c>
      <c r="T331" t="str">
        <f>VLOOKUP(C331,招行退!B:T,19,FALSE)</f>
        <v>P</v>
      </c>
      <c r="U331" s="17">
        <f t="shared" si="17"/>
        <v>42906.659467592595</v>
      </c>
    </row>
    <row r="332" spans="1:21" ht="14.25" hidden="1">
      <c r="A332" s="17">
        <v>42906.659814814811</v>
      </c>
      <c r="B332">
        <v>310066</v>
      </c>
      <c r="C332" t="s">
        <v>1205</v>
      </c>
      <c r="D332" t="s">
        <v>1206</v>
      </c>
      <c r="E332" t="s">
        <v>1207</v>
      </c>
      <c r="F332" s="15">
        <v>612</v>
      </c>
      <c r="G332" t="s">
        <v>34</v>
      </c>
      <c r="H332" t="s">
        <v>34</v>
      </c>
      <c r="I332" t="s">
        <v>63</v>
      </c>
      <c r="J332" t="s">
        <v>2928</v>
      </c>
      <c r="K332" t="s">
        <v>62</v>
      </c>
      <c r="L332" t="s">
        <v>1997</v>
      </c>
      <c r="M332" t="s">
        <v>1998</v>
      </c>
      <c r="O332">
        <f>VLOOKUP(B332,HIS退!B:F,5,FALSE)</f>
        <v>-612</v>
      </c>
      <c r="P332" t="str">
        <f t="shared" si="15"/>
        <v/>
      </c>
      <c r="Q332" t="str">
        <f>VLOOKUP(B332,HIS退!B:I,8,FALSE)</f>
        <v>9</v>
      </c>
      <c r="R332" s="38">
        <f>VLOOKUP(C332,招行退!B:D,3,FALSE)</f>
        <v>612</v>
      </c>
      <c r="S332" t="str">
        <f t="shared" si="16"/>
        <v/>
      </c>
      <c r="T332" t="str">
        <f>VLOOKUP(C332,招行退!B:T,19,FALSE)</f>
        <v>R</v>
      </c>
      <c r="U332" s="17">
        <f t="shared" si="17"/>
        <v>42906.659814814811</v>
      </c>
    </row>
    <row r="333" spans="1:21" ht="14.25" hidden="1">
      <c r="A333" s="17">
        <v>42906.661493055559</v>
      </c>
      <c r="B333">
        <v>310180</v>
      </c>
      <c r="C333" t="s">
        <v>1208</v>
      </c>
      <c r="D333" t="s">
        <v>1209</v>
      </c>
      <c r="E333" t="s">
        <v>1210</v>
      </c>
      <c r="F333" s="15">
        <v>250</v>
      </c>
      <c r="G333" t="s">
        <v>34</v>
      </c>
      <c r="H333" t="s">
        <v>34</v>
      </c>
      <c r="I333" t="s">
        <v>61</v>
      </c>
      <c r="J333" t="s">
        <v>48</v>
      </c>
      <c r="K333" t="s">
        <v>62</v>
      </c>
      <c r="L333" t="s">
        <v>1999</v>
      </c>
      <c r="M333" t="s">
        <v>2000</v>
      </c>
      <c r="O333">
        <f>VLOOKUP(B333,HIS退!B:F,5,FALSE)</f>
        <v>-250</v>
      </c>
      <c r="P333" t="str">
        <f t="shared" si="15"/>
        <v/>
      </c>
      <c r="Q333" t="str">
        <f>VLOOKUP(B333,HIS退!B:I,8,FALSE)</f>
        <v>1</v>
      </c>
      <c r="R333" s="38">
        <f>VLOOKUP(C333,招行退!B:D,3,FALSE)</f>
        <v>250</v>
      </c>
      <c r="S333" t="str">
        <f t="shared" si="16"/>
        <v/>
      </c>
      <c r="T333" t="str">
        <f>VLOOKUP(C333,招行退!B:T,19,FALSE)</f>
        <v>P</v>
      </c>
      <c r="U333" s="17">
        <f t="shared" si="17"/>
        <v>42906.661493055559</v>
      </c>
    </row>
    <row r="334" spans="1:21" ht="14.25" hidden="1">
      <c r="A334" s="17">
        <v>42906.662291666667</v>
      </c>
      <c r="B334">
        <v>310220</v>
      </c>
      <c r="C334" t="s">
        <v>1211</v>
      </c>
      <c r="D334" t="s">
        <v>1212</v>
      </c>
      <c r="E334" t="s">
        <v>1213</v>
      </c>
      <c r="F334" s="15">
        <v>46</v>
      </c>
      <c r="G334" t="s">
        <v>34</v>
      </c>
      <c r="H334" t="s">
        <v>34</v>
      </c>
      <c r="I334" t="s">
        <v>61</v>
      </c>
      <c r="J334" t="s">
        <v>48</v>
      </c>
      <c r="K334" t="s">
        <v>62</v>
      </c>
      <c r="L334" t="s">
        <v>2001</v>
      </c>
      <c r="M334" t="s">
        <v>2002</v>
      </c>
      <c r="O334">
        <f>VLOOKUP(B334,HIS退!B:F,5,FALSE)</f>
        <v>-46</v>
      </c>
      <c r="P334" t="str">
        <f t="shared" si="15"/>
        <v/>
      </c>
      <c r="Q334" t="str">
        <f>VLOOKUP(B334,HIS退!B:I,8,FALSE)</f>
        <v>1</v>
      </c>
      <c r="R334" s="38">
        <f>VLOOKUP(C334,招行退!B:D,3,FALSE)</f>
        <v>46</v>
      </c>
      <c r="S334" t="str">
        <f t="shared" si="16"/>
        <v/>
      </c>
      <c r="T334" t="str">
        <f>VLOOKUP(C334,招行退!B:T,19,FALSE)</f>
        <v>P</v>
      </c>
      <c r="U334" s="17">
        <f t="shared" si="17"/>
        <v>42906.662291666667</v>
      </c>
    </row>
    <row r="335" spans="1:21" ht="14.25" hidden="1">
      <c r="A335" s="17">
        <v>42906.664375</v>
      </c>
      <c r="B335">
        <v>310337</v>
      </c>
      <c r="C335" t="s">
        <v>1214</v>
      </c>
      <c r="D335" t="s">
        <v>1215</v>
      </c>
      <c r="E335" t="s">
        <v>1216</v>
      </c>
      <c r="F335" s="15">
        <v>330</v>
      </c>
      <c r="G335" t="s">
        <v>34</v>
      </c>
      <c r="H335" t="s">
        <v>34</v>
      </c>
      <c r="I335" t="s">
        <v>61</v>
      </c>
      <c r="J335" t="s">
        <v>48</v>
      </c>
      <c r="K335" t="s">
        <v>62</v>
      </c>
      <c r="L335" t="s">
        <v>2003</v>
      </c>
      <c r="M335" t="s">
        <v>2004</v>
      </c>
      <c r="O335">
        <f>VLOOKUP(B335,HIS退!B:F,5,FALSE)</f>
        <v>-330</v>
      </c>
      <c r="P335" t="str">
        <f t="shared" si="15"/>
        <v/>
      </c>
      <c r="Q335" t="str">
        <f>VLOOKUP(B335,HIS退!B:I,8,FALSE)</f>
        <v>1</v>
      </c>
      <c r="R335" s="38">
        <f>VLOOKUP(C335,招行退!B:D,3,FALSE)</f>
        <v>330</v>
      </c>
      <c r="S335" t="str">
        <f t="shared" si="16"/>
        <v/>
      </c>
      <c r="T335" t="str">
        <f>VLOOKUP(C335,招行退!B:T,19,FALSE)</f>
        <v>P</v>
      </c>
      <c r="U335" s="17">
        <f t="shared" si="17"/>
        <v>42906.664375</v>
      </c>
    </row>
    <row r="336" spans="1:21" ht="14.25" hidden="1">
      <c r="A336" s="17">
        <v>42906.676400462966</v>
      </c>
      <c r="B336">
        <v>311021</v>
      </c>
      <c r="C336" t="s">
        <v>1217</v>
      </c>
      <c r="D336" t="s">
        <v>1218</v>
      </c>
      <c r="E336" t="s">
        <v>1219</v>
      </c>
      <c r="F336" s="15">
        <v>1500</v>
      </c>
      <c r="G336" t="s">
        <v>34</v>
      </c>
      <c r="H336" t="s">
        <v>34</v>
      </c>
      <c r="I336" t="s">
        <v>61</v>
      </c>
      <c r="J336" t="s">
        <v>48</v>
      </c>
      <c r="K336" t="s">
        <v>62</v>
      </c>
      <c r="L336" t="s">
        <v>2005</v>
      </c>
      <c r="M336" t="s">
        <v>2006</v>
      </c>
      <c r="O336">
        <f>VLOOKUP(B336,HIS退!B:F,5,FALSE)</f>
        <v>-1500</v>
      </c>
      <c r="P336" t="str">
        <f t="shared" si="15"/>
        <v/>
      </c>
      <c r="Q336" t="str">
        <f>VLOOKUP(B336,HIS退!B:I,8,FALSE)</f>
        <v>1</v>
      </c>
      <c r="R336" s="38">
        <f>VLOOKUP(C336,招行退!B:D,3,FALSE)</f>
        <v>1500</v>
      </c>
      <c r="S336" t="str">
        <f t="shared" si="16"/>
        <v/>
      </c>
      <c r="T336" t="str">
        <f>VLOOKUP(C336,招行退!B:T,19,FALSE)</f>
        <v>P</v>
      </c>
      <c r="U336" s="17">
        <f t="shared" si="17"/>
        <v>42906.676400462966</v>
      </c>
    </row>
    <row r="337" spans="1:21" ht="14.25" hidden="1">
      <c r="A337" s="17">
        <v>42906.678657407407</v>
      </c>
      <c r="B337">
        <v>311143</v>
      </c>
      <c r="C337" t="s">
        <v>1220</v>
      </c>
      <c r="D337" t="s">
        <v>1221</v>
      </c>
      <c r="E337" t="s">
        <v>1222</v>
      </c>
      <c r="F337" s="15">
        <v>300</v>
      </c>
      <c r="G337" t="s">
        <v>34</v>
      </c>
      <c r="H337" t="s">
        <v>34</v>
      </c>
      <c r="I337" t="s">
        <v>61</v>
      </c>
      <c r="J337" t="s">
        <v>48</v>
      </c>
      <c r="K337" t="s">
        <v>62</v>
      </c>
      <c r="L337" t="s">
        <v>2007</v>
      </c>
      <c r="M337" t="s">
        <v>2008</v>
      </c>
      <c r="O337">
        <f>VLOOKUP(B337,HIS退!B:F,5,FALSE)</f>
        <v>-300</v>
      </c>
      <c r="P337" t="str">
        <f t="shared" si="15"/>
        <v/>
      </c>
      <c r="Q337" t="str">
        <f>VLOOKUP(B337,HIS退!B:I,8,FALSE)</f>
        <v>1</v>
      </c>
      <c r="R337" s="38">
        <f>VLOOKUP(C337,招行退!B:D,3,FALSE)</f>
        <v>300</v>
      </c>
      <c r="S337" t="str">
        <f t="shared" si="16"/>
        <v/>
      </c>
      <c r="T337" t="str">
        <f>VLOOKUP(C337,招行退!B:T,19,FALSE)</f>
        <v>P</v>
      </c>
      <c r="U337" s="17">
        <f t="shared" si="17"/>
        <v>42906.678657407407</v>
      </c>
    </row>
    <row r="338" spans="1:21" ht="14.25" hidden="1">
      <c r="A338" s="17">
        <v>42906.688900462963</v>
      </c>
      <c r="B338">
        <v>311687</v>
      </c>
      <c r="C338" t="s">
        <v>1223</v>
      </c>
      <c r="D338" t="s">
        <v>1224</v>
      </c>
      <c r="E338" t="s">
        <v>1225</v>
      </c>
      <c r="F338" s="15">
        <v>36</v>
      </c>
      <c r="G338" t="s">
        <v>34</v>
      </c>
      <c r="H338" t="s">
        <v>34</v>
      </c>
      <c r="I338" t="s">
        <v>61</v>
      </c>
      <c r="J338" t="s">
        <v>48</v>
      </c>
      <c r="K338" t="s">
        <v>62</v>
      </c>
      <c r="L338" t="s">
        <v>2009</v>
      </c>
      <c r="M338" t="s">
        <v>2010</v>
      </c>
      <c r="O338">
        <f>VLOOKUP(B338,HIS退!B:F,5,FALSE)</f>
        <v>-36</v>
      </c>
      <c r="P338" t="str">
        <f t="shared" si="15"/>
        <v/>
      </c>
      <c r="Q338" t="str">
        <f>VLOOKUP(B338,HIS退!B:I,8,FALSE)</f>
        <v>1</v>
      </c>
      <c r="R338" s="38">
        <f>VLOOKUP(C338,招行退!B:D,3,FALSE)</f>
        <v>36</v>
      </c>
      <c r="S338" t="str">
        <f t="shared" si="16"/>
        <v/>
      </c>
      <c r="T338" t="str">
        <f>VLOOKUP(C338,招行退!B:T,19,FALSE)</f>
        <v>P</v>
      </c>
      <c r="U338" s="17">
        <f t="shared" si="17"/>
        <v>42906.688900462963</v>
      </c>
    </row>
    <row r="339" spans="1:21" ht="14.25" hidden="1">
      <c r="A339" s="17">
        <v>42906.691157407404</v>
      </c>
      <c r="B339">
        <v>311796</v>
      </c>
      <c r="C339" t="s">
        <v>1226</v>
      </c>
      <c r="D339" t="s">
        <v>1227</v>
      </c>
      <c r="E339" t="s">
        <v>1228</v>
      </c>
      <c r="F339" s="15">
        <v>77</v>
      </c>
      <c r="G339" t="s">
        <v>34</v>
      </c>
      <c r="H339" t="s">
        <v>34</v>
      </c>
      <c r="I339" t="s">
        <v>61</v>
      </c>
      <c r="J339" t="s">
        <v>48</v>
      </c>
      <c r="K339" t="s">
        <v>62</v>
      </c>
      <c r="L339" t="s">
        <v>2011</v>
      </c>
      <c r="M339" t="s">
        <v>2012</v>
      </c>
      <c r="O339">
        <f>VLOOKUP(B339,HIS退!B:F,5,FALSE)</f>
        <v>-77</v>
      </c>
      <c r="P339" t="str">
        <f t="shared" si="15"/>
        <v/>
      </c>
      <c r="Q339" t="str">
        <f>VLOOKUP(B339,HIS退!B:I,8,FALSE)</f>
        <v>1</v>
      </c>
      <c r="R339" s="38">
        <f>VLOOKUP(C339,招行退!B:D,3,FALSE)</f>
        <v>77</v>
      </c>
      <c r="S339" t="str">
        <f t="shared" si="16"/>
        <v/>
      </c>
      <c r="T339" t="str">
        <f>VLOOKUP(C339,招行退!B:T,19,FALSE)</f>
        <v>P</v>
      </c>
      <c r="U339" s="17">
        <f t="shared" si="17"/>
        <v>42906.691157407404</v>
      </c>
    </row>
    <row r="340" spans="1:21" ht="14.25" hidden="1">
      <c r="A340" s="17">
        <v>42906.695335648146</v>
      </c>
      <c r="B340">
        <v>312016</v>
      </c>
      <c r="C340" t="s">
        <v>1229</v>
      </c>
      <c r="D340" t="s">
        <v>1230</v>
      </c>
      <c r="E340" t="s">
        <v>1231</v>
      </c>
      <c r="F340" s="15">
        <v>320</v>
      </c>
      <c r="G340" t="s">
        <v>34</v>
      </c>
      <c r="H340" t="s">
        <v>34</v>
      </c>
      <c r="I340" t="s">
        <v>61</v>
      </c>
      <c r="J340" t="s">
        <v>48</v>
      </c>
      <c r="K340" t="s">
        <v>62</v>
      </c>
      <c r="L340" t="s">
        <v>2013</v>
      </c>
      <c r="M340" t="s">
        <v>2014</v>
      </c>
      <c r="O340">
        <f>VLOOKUP(B340,HIS退!B:F,5,FALSE)</f>
        <v>-320</v>
      </c>
      <c r="P340" t="str">
        <f t="shared" si="15"/>
        <v/>
      </c>
      <c r="Q340" t="str">
        <f>VLOOKUP(B340,HIS退!B:I,8,FALSE)</f>
        <v>1</v>
      </c>
      <c r="R340" s="38">
        <f>VLOOKUP(C340,招行退!B:D,3,FALSE)</f>
        <v>320</v>
      </c>
      <c r="S340" t="str">
        <f t="shared" si="16"/>
        <v/>
      </c>
      <c r="T340" t="str">
        <f>VLOOKUP(C340,招行退!B:T,19,FALSE)</f>
        <v>P</v>
      </c>
      <c r="U340" s="17">
        <f t="shared" si="17"/>
        <v>42906.695335648146</v>
      </c>
    </row>
    <row r="341" spans="1:21" ht="14.25" hidden="1">
      <c r="A341" s="17">
        <v>42906.697013888886</v>
      </c>
      <c r="B341">
        <v>312097</v>
      </c>
      <c r="C341" t="s">
        <v>1232</v>
      </c>
      <c r="D341" t="s">
        <v>1032</v>
      </c>
      <c r="E341" t="s">
        <v>1033</v>
      </c>
      <c r="F341" s="15">
        <v>615</v>
      </c>
      <c r="G341" t="s">
        <v>34</v>
      </c>
      <c r="H341" t="s">
        <v>34</v>
      </c>
      <c r="I341" t="s">
        <v>61</v>
      </c>
      <c r="J341" t="s">
        <v>48</v>
      </c>
      <c r="K341" t="s">
        <v>62</v>
      </c>
      <c r="L341" t="s">
        <v>2015</v>
      </c>
      <c r="M341" t="s">
        <v>2016</v>
      </c>
      <c r="O341">
        <f>VLOOKUP(B341,HIS退!B:F,5,FALSE)</f>
        <v>-615</v>
      </c>
      <c r="P341" t="str">
        <f t="shared" si="15"/>
        <v/>
      </c>
      <c r="Q341" t="str">
        <f>VLOOKUP(B341,HIS退!B:I,8,FALSE)</f>
        <v>1</v>
      </c>
      <c r="R341" s="38">
        <f>VLOOKUP(C341,招行退!B:D,3,FALSE)</f>
        <v>615</v>
      </c>
      <c r="S341" t="str">
        <f t="shared" si="16"/>
        <v/>
      </c>
      <c r="T341" t="str">
        <f>VLOOKUP(C341,招行退!B:T,19,FALSE)</f>
        <v>P</v>
      </c>
      <c r="U341" s="17">
        <f t="shared" si="17"/>
        <v>42906.697013888886</v>
      </c>
    </row>
    <row r="342" spans="1:21" ht="14.25" hidden="1">
      <c r="A342" s="17">
        <v>42906.701840277776</v>
      </c>
      <c r="B342">
        <v>312282</v>
      </c>
      <c r="C342" t="s">
        <v>2017</v>
      </c>
      <c r="D342" t="s">
        <v>1233</v>
      </c>
      <c r="E342" t="s">
        <v>1234</v>
      </c>
      <c r="F342" s="15">
        <v>398</v>
      </c>
      <c r="G342" t="s">
        <v>34</v>
      </c>
      <c r="H342" t="s">
        <v>34</v>
      </c>
      <c r="I342" t="s">
        <v>63</v>
      </c>
      <c r="J342" t="s">
        <v>60</v>
      </c>
      <c r="K342" t="s">
        <v>62</v>
      </c>
      <c r="L342" t="s">
        <v>2018</v>
      </c>
      <c r="M342" t="s">
        <v>2019</v>
      </c>
      <c r="O342">
        <f>VLOOKUP(B342,HIS退!B:F,5,FALSE)</f>
        <v>-398</v>
      </c>
      <c r="P342" t="str">
        <f t="shared" si="15"/>
        <v/>
      </c>
      <c r="Q342" t="str">
        <f>VLOOKUP(B342,HIS退!B:I,8,FALSE)</f>
        <v>9</v>
      </c>
      <c r="R342" s="38">
        <f>VLOOKUP(C342,招行退!B:D,3,FALSE)</f>
        <v>398</v>
      </c>
      <c r="S342" t="str">
        <f t="shared" si="16"/>
        <v/>
      </c>
      <c r="T342" t="str">
        <f>VLOOKUP(C342,招行退!B:T,19,FALSE)</f>
        <v>R</v>
      </c>
      <c r="U342" s="17">
        <f t="shared" si="17"/>
        <v>42906.701840277776</v>
      </c>
    </row>
    <row r="343" spans="1:21" ht="14.25" hidden="1">
      <c r="A343" s="17">
        <v>42906.702210648145</v>
      </c>
      <c r="B343">
        <v>312296</v>
      </c>
      <c r="C343" t="s">
        <v>1235</v>
      </c>
      <c r="D343" t="s">
        <v>1236</v>
      </c>
      <c r="E343" t="s">
        <v>1237</v>
      </c>
      <c r="F343" s="15">
        <v>1700</v>
      </c>
      <c r="G343" t="s">
        <v>34</v>
      </c>
      <c r="H343" t="s">
        <v>34</v>
      </c>
      <c r="I343" t="s">
        <v>61</v>
      </c>
      <c r="J343" t="s">
        <v>48</v>
      </c>
      <c r="K343" t="s">
        <v>62</v>
      </c>
      <c r="L343" t="s">
        <v>2020</v>
      </c>
      <c r="M343" t="s">
        <v>2021</v>
      </c>
      <c r="O343">
        <f>VLOOKUP(B343,HIS退!B:F,5,FALSE)</f>
        <v>-1700</v>
      </c>
      <c r="P343" t="str">
        <f t="shared" si="15"/>
        <v/>
      </c>
      <c r="Q343" t="str">
        <f>VLOOKUP(B343,HIS退!B:I,8,FALSE)</f>
        <v>1</v>
      </c>
      <c r="R343" s="38">
        <f>VLOOKUP(C343,招行退!B:D,3,FALSE)</f>
        <v>1700</v>
      </c>
      <c r="S343" t="str">
        <f t="shared" si="16"/>
        <v/>
      </c>
      <c r="T343" t="str">
        <f>VLOOKUP(C343,招行退!B:T,19,FALSE)</f>
        <v>P</v>
      </c>
      <c r="U343" s="17">
        <f t="shared" si="17"/>
        <v>42906.702210648145</v>
      </c>
    </row>
    <row r="344" spans="1:21" ht="14.25" hidden="1">
      <c r="A344" s="17">
        <v>42906.702569444446</v>
      </c>
      <c r="B344">
        <v>312310</v>
      </c>
      <c r="C344" t="s">
        <v>1238</v>
      </c>
      <c r="D344" t="s">
        <v>1239</v>
      </c>
      <c r="E344" t="s">
        <v>1240</v>
      </c>
      <c r="F344" s="15">
        <v>500</v>
      </c>
      <c r="G344" t="s">
        <v>34</v>
      </c>
      <c r="H344" t="s">
        <v>34</v>
      </c>
      <c r="I344" t="s">
        <v>61</v>
      </c>
      <c r="J344" t="s">
        <v>48</v>
      </c>
      <c r="K344" t="s">
        <v>62</v>
      </c>
      <c r="L344" t="s">
        <v>2022</v>
      </c>
      <c r="M344" t="s">
        <v>2023</v>
      </c>
      <c r="O344">
        <f>VLOOKUP(B344,HIS退!B:F,5,FALSE)</f>
        <v>-500</v>
      </c>
      <c r="P344" t="str">
        <f t="shared" si="15"/>
        <v/>
      </c>
      <c r="Q344" t="str">
        <f>VLOOKUP(B344,HIS退!B:I,8,FALSE)</f>
        <v>1</v>
      </c>
      <c r="R344" s="38">
        <f>VLOOKUP(C344,招行退!B:D,3,FALSE)</f>
        <v>500</v>
      </c>
      <c r="S344" t="str">
        <f t="shared" si="16"/>
        <v/>
      </c>
      <c r="T344" t="str">
        <f>VLOOKUP(C344,招行退!B:T,19,FALSE)</f>
        <v>P</v>
      </c>
      <c r="U344" s="17">
        <f t="shared" si="17"/>
        <v>42906.702569444446</v>
      </c>
    </row>
    <row r="345" spans="1:21" ht="14.25" hidden="1">
      <c r="A345" s="17">
        <v>42906.702974537038</v>
      </c>
      <c r="B345">
        <v>312334</v>
      </c>
      <c r="C345" t="s">
        <v>1241</v>
      </c>
      <c r="D345" t="s">
        <v>1242</v>
      </c>
      <c r="E345" t="s">
        <v>1243</v>
      </c>
      <c r="F345" s="15">
        <v>213</v>
      </c>
      <c r="G345" t="s">
        <v>34</v>
      </c>
      <c r="H345" t="s">
        <v>34</v>
      </c>
      <c r="I345" t="s">
        <v>61</v>
      </c>
      <c r="J345" t="s">
        <v>48</v>
      </c>
      <c r="K345" t="s">
        <v>62</v>
      </c>
      <c r="L345" t="s">
        <v>2024</v>
      </c>
      <c r="M345" t="s">
        <v>2025</v>
      </c>
      <c r="O345">
        <f>VLOOKUP(B345,HIS退!B:F,5,FALSE)</f>
        <v>-213</v>
      </c>
      <c r="P345" t="str">
        <f t="shared" si="15"/>
        <v/>
      </c>
      <c r="Q345" t="str">
        <f>VLOOKUP(B345,HIS退!B:I,8,FALSE)</f>
        <v>1</v>
      </c>
      <c r="R345" s="38">
        <f>VLOOKUP(C345,招行退!B:D,3,FALSE)</f>
        <v>213</v>
      </c>
      <c r="S345" t="str">
        <f t="shared" si="16"/>
        <v/>
      </c>
      <c r="T345" t="str">
        <f>VLOOKUP(C345,招行退!B:T,19,FALSE)</f>
        <v>P</v>
      </c>
      <c r="U345" s="17">
        <f t="shared" si="17"/>
        <v>42906.702974537038</v>
      </c>
    </row>
    <row r="346" spans="1:21" ht="14.25" hidden="1">
      <c r="A346" s="17">
        <v>42906.703229166669</v>
      </c>
      <c r="B346">
        <v>312346</v>
      </c>
      <c r="C346" t="s">
        <v>1244</v>
      </c>
      <c r="D346" t="s">
        <v>1245</v>
      </c>
      <c r="E346" t="s">
        <v>1246</v>
      </c>
      <c r="F346" s="15">
        <v>5000</v>
      </c>
      <c r="G346" t="s">
        <v>34</v>
      </c>
      <c r="H346" t="s">
        <v>34</v>
      </c>
      <c r="I346" t="s">
        <v>61</v>
      </c>
      <c r="J346" t="s">
        <v>48</v>
      </c>
      <c r="K346" t="s">
        <v>62</v>
      </c>
      <c r="L346" t="s">
        <v>2026</v>
      </c>
      <c r="M346" t="s">
        <v>2027</v>
      </c>
      <c r="O346">
        <f>VLOOKUP(B346,HIS退!B:F,5,FALSE)</f>
        <v>-5000</v>
      </c>
      <c r="P346" t="str">
        <f t="shared" si="15"/>
        <v/>
      </c>
      <c r="Q346" t="str">
        <f>VLOOKUP(B346,HIS退!B:I,8,FALSE)</f>
        <v>1</v>
      </c>
      <c r="R346" s="38">
        <f>VLOOKUP(C346,招行退!B:D,3,FALSE)</f>
        <v>5000</v>
      </c>
      <c r="S346" t="str">
        <f t="shared" si="16"/>
        <v/>
      </c>
      <c r="T346" t="str">
        <f>VLOOKUP(C346,招行退!B:T,19,FALSE)</f>
        <v>P</v>
      </c>
      <c r="U346" s="17">
        <f t="shared" si="17"/>
        <v>42906.703229166669</v>
      </c>
    </row>
    <row r="347" spans="1:21" ht="14.25" hidden="1">
      <c r="A347" s="17">
        <v>42906.718819444446</v>
      </c>
      <c r="B347">
        <v>312908</v>
      </c>
      <c r="C347" t="s">
        <v>2028</v>
      </c>
      <c r="D347" t="s">
        <v>1247</v>
      </c>
      <c r="E347" t="s">
        <v>1248</v>
      </c>
      <c r="F347" s="15">
        <v>17</v>
      </c>
      <c r="G347" t="s">
        <v>34</v>
      </c>
      <c r="H347" t="s">
        <v>34</v>
      </c>
      <c r="I347" t="s">
        <v>63</v>
      </c>
      <c r="J347" t="s">
        <v>60</v>
      </c>
      <c r="K347" t="s">
        <v>62</v>
      </c>
      <c r="L347" t="s">
        <v>2029</v>
      </c>
      <c r="M347" t="s">
        <v>2030</v>
      </c>
      <c r="O347">
        <f>VLOOKUP(B347,HIS退!B:F,5,FALSE)</f>
        <v>-17</v>
      </c>
      <c r="P347" t="str">
        <f t="shared" si="15"/>
        <v/>
      </c>
      <c r="Q347" t="str">
        <f>VLOOKUP(B347,HIS退!B:I,8,FALSE)</f>
        <v>9</v>
      </c>
      <c r="R347" s="38">
        <f>VLOOKUP(C347,招行退!B:D,3,FALSE)</f>
        <v>17</v>
      </c>
      <c r="S347" t="str">
        <f t="shared" si="16"/>
        <v/>
      </c>
      <c r="T347" t="str">
        <f>VLOOKUP(C347,招行退!B:T,19,FALSE)</f>
        <v>R</v>
      </c>
      <c r="U347" s="17">
        <f t="shared" si="17"/>
        <v>42906.718819444446</v>
      </c>
    </row>
    <row r="348" spans="1:21" ht="14.25" hidden="1">
      <c r="A348" s="17">
        <v>42906.719305555554</v>
      </c>
      <c r="B348">
        <v>312921</v>
      </c>
      <c r="C348" t="s">
        <v>1249</v>
      </c>
      <c r="D348" t="s">
        <v>1250</v>
      </c>
      <c r="E348" t="s">
        <v>1251</v>
      </c>
      <c r="F348" s="15">
        <v>192</v>
      </c>
      <c r="G348" t="s">
        <v>34</v>
      </c>
      <c r="H348" t="s">
        <v>34</v>
      </c>
      <c r="I348" t="s">
        <v>61</v>
      </c>
      <c r="J348" t="s">
        <v>48</v>
      </c>
      <c r="K348" t="s">
        <v>62</v>
      </c>
      <c r="L348" t="s">
        <v>2031</v>
      </c>
      <c r="M348" t="s">
        <v>2032</v>
      </c>
      <c r="O348">
        <f>VLOOKUP(B348,HIS退!B:F,5,FALSE)</f>
        <v>-192</v>
      </c>
      <c r="P348" t="str">
        <f t="shared" si="15"/>
        <v/>
      </c>
      <c r="Q348" t="str">
        <f>VLOOKUP(B348,HIS退!B:I,8,FALSE)</f>
        <v>1</v>
      </c>
      <c r="R348" s="38">
        <f>VLOOKUP(C348,招行退!B:D,3,FALSE)</f>
        <v>192</v>
      </c>
      <c r="S348" t="str">
        <f t="shared" si="16"/>
        <v/>
      </c>
      <c r="T348" t="str">
        <f>VLOOKUP(C348,招行退!B:T,19,FALSE)</f>
        <v>P</v>
      </c>
      <c r="U348" s="17">
        <f t="shared" si="17"/>
        <v>42906.719305555554</v>
      </c>
    </row>
    <row r="349" spans="1:21" ht="14.25" hidden="1">
      <c r="A349" s="17">
        <v>42906.722118055557</v>
      </c>
      <c r="B349">
        <v>313008</v>
      </c>
      <c r="C349" t="s">
        <v>1252</v>
      </c>
      <c r="D349" t="s">
        <v>1253</v>
      </c>
      <c r="E349" t="s">
        <v>1254</v>
      </c>
      <c r="F349" s="15">
        <v>20</v>
      </c>
      <c r="G349" t="s">
        <v>34</v>
      </c>
      <c r="H349" t="s">
        <v>34</v>
      </c>
      <c r="I349" t="s">
        <v>61</v>
      </c>
      <c r="J349" t="s">
        <v>48</v>
      </c>
      <c r="K349" t="s">
        <v>62</v>
      </c>
      <c r="L349" t="s">
        <v>2033</v>
      </c>
      <c r="M349" t="s">
        <v>2034</v>
      </c>
      <c r="O349">
        <f>VLOOKUP(B349,HIS退!B:F,5,FALSE)</f>
        <v>-20</v>
      </c>
      <c r="P349" t="str">
        <f t="shared" si="15"/>
        <v/>
      </c>
      <c r="Q349" t="str">
        <f>VLOOKUP(B349,HIS退!B:I,8,FALSE)</f>
        <v>1</v>
      </c>
      <c r="R349" s="38">
        <f>VLOOKUP(C349,招行退!B:D,3,FALSE)</f>
        <v>20</v>
      </c>
      <c r="S349" t="str">
        <f t="shared" si="16"/>
        <v/>
      </c>
      <c r="T349" t="str">
        <f>VLOOKUP(C349,招行退!B:T,19,FALSE)</f>
        <v>P</v>
      </c>
      <c r="U349" s="17">
        <f t="shared" si="17"/>
        <v>42906.722118055557</v>
      </c>
    </row>
    <row r="350" spans="1:21" ht="14.25" hidden="1">
      <c r="A350" s="17">
        <v>42906.726851851854</v>
      </c>
      <c r="B350">
        <v>313114</v>
      </c>
      <c r="C350" t="s">
        <v>1255</v>
      </c>
      <c r="D350" t="s">
        <v>1256</v>
      </c>
      <c r="E350" t="s">
        <v>1257</v>
      </c>
      <c r="F350" s="15">
        <v>200</v>
      </c>
      <c r="G350" t="s">
        <v>34</v>
      </c>
      <c r="H350" t="s">
        <v>34</v>
      </c>
      <c r="I350" t="s">
        <v>63</v>
      </c>
      <c r="J350" t="s">
        <v>2928</v>
      </c>
      <c r="K350" t="s">
        <v>62</v>
      </c>
      <c r="L350" t="s">
        <v>2035</v>
      </c>
      <c r="M350" t="s">
        <v>2036</v>
      </c>
      <c r="O350">
        <f>VLOOKUP(B350,HIS退!B:F,5,FALSE)</f>
        <v>-200</v>
      </c>
      <c r="P350" t="str">
        <f t="shared" si="15"/>
        <v/>
      </c>
      <c r="Q350" t="str">
        <f>VLOOKUP(B350,HIS退!B:I,8,FALSE)</f>
        <v>9</v>
      </c>
      <c r="R350" s="38">
        <f>VLOOKUP(C350,招行退!B:D,3,FALSE)</f>
        <v>200</v>
      </c>
      <c r="S350" t="str">
        <f t="shared" si="16"/>
        <v/>
      </c>
      <c r="T350" t="str">
        <f>VLOOKUP(C350,招行退!B:T,19,FALSE)</f>
        <v>R</v>
      </c>
      <c r="U350" s="17">
        <f t="shared" si="17"/>
        <v>42906.726851851854</v>
      </c>
    </row>
    <row r="351" spans="1:21" ht="14.25" hidden="1">
      <c r="A351" s="17">
        <v>42906.727673611109</v>
      </c>
      <c r="B351">
        <v>313136</v>
      </c>
      <c r="C351" t="s">
        <v>1258</v>
      </c>
      <c r="D351" t="s">
        <v>1259</v>
      </c>
      <c r="E351" t="s">
        <v>1260</v>
      </c>
      <c r="F351" s="15">
        <v>11</v>
      </c>
      <c r="G351" t="s">
        <v>34</v>
      </c>
      <c r="H351" t="s">
        <v>34</v>
      </c>
      <c r="I351" t="s">
        <v>61</v>
      </c>
      <c r="J351" t="s">
        <v>48</v>
      </c>
      <c r="K351" t="s">
        <v>62</v>
      </c>
      <c r="L351" t="s">
        <v>2037</v>
      </c>
      <c r="M351" t="s">
        <v>2038</v>
      </c>
      <c r="O351">
        <f>VLOOKUP(B351,HIS退!B:F,5,FALSE)</f>
        <v>-11</v>
      </c>
      <c r="P351" t="str">
        <f t="shared" si="15"/>
        <v/>
      </c>
      <c r="Q351" t="str">
        <f>VLOOKUP(B351,HIS退!B:I,8,FALSE)</f>
        <v>1</v>
      </c>
      <c r="R351" s="38">
        <f>VLOOKUP(C351,招行退!B:D,3,FALSE)</f>
        <v>11</v>
      </c>
      <c r="S351" t="str">
        <f t="shared" si="16"/>
        <v/>
      </c>
      <c r="T351" t="str">
        <f>VLOOKUP(C351,招行退!B:T,19,FALSE)</f>
        <v>P</v>
      </c>
      <c r="U351" s="17">
        <f t="shared" si="17"/>
        <v>42906.727673611109</v>
      </c>
    </row>
    <row r="352" spans="1:21" ht="14.25" hidden="1">
      <c r="A352" s="17">
        <v>42906.733449074076</v>
      </c>
      <c r="B352">
        <v>313254</v>
      </c>
      <c r="C352" t="s">
        <v>1261</v>
      </c>
      <c r="D352" t="s">
        <v>1262</v>
      </c>
      <c r="E352" t="s">
        <v>1263</v>
      </c>
      <c r="F352" s="15">
        <v>1000</v>
      </c>
      <c r="G352" t="s">
        <v>34</v>
      </c>
      <c r="H352" t="s">
        <v>34</v>
      </c>
      <c r="I352" t="s">
        <v>61</v>
      </c>
      <c r="J352" t="s">
        <v>48</v>
      </c>
      <c r="K352" t="s">
        <v>62</v>
      </c>
      <c r="L352" t="s">
        <v>2039</v>
      </c>
      <c r="M352" t="s">
        <v>2040</v>
      </c>
      <c r="O352">
        <f>VLOOKUP(B352,HIS退!B:F,5,FALSE)</f>
        <v>-1000</v>
      </c>
      <c r="P352" t="str">
        <f t="shared" si="15"/>
        <v/>
      </c>
      <c r="Q352" t="str">
        <f>VLOOKUP(B352,HIS退!B:I,8,FALSE)</f>
        <v>1</v>
      </c>
      <c r="R352" s="38">
        <f>VLOOKUP(C352,招行退!B:D,3,FALSE)</f>
        <v>1000</v>
      </c>
      <c r="S352" t="str">
        <f t="shared" si="16"/>
        <v/>
      </c>
      <c r="T352" t="str">
        <f>VLOOKUP(C352,招行退!B:T,19,FALSE)</f>
        <v>P</v>
      </c>
      <c r="U352" s="17">
        <f t="shared" si="17"/>
        <v>42906.733449074076</v>
      </c>
    </row>
    <row r="353" spans="1:21" ht="14.25" hidden="1">
      <c r="A353" s="17">
        <v>42906.737893518519</v>
      </c>
      <c r="B353">
        <v>313358</v>
      </c>
      <c r="C353" t="s">
        <v>1264</v>
      </c>
      <c r="D353" t="s">
        <v>149</v>
      </c>
      <c r="E353" t="s">
        <v>150</v>
      </c>
      <c r="F353" s="15">
        <v>82</v>
      </c>
      <c r="G353" t="s">
        <v>34</v>
      </c>
      <c r="H353" t="s">
        <v>34</v>
      </c>
      <c r="I353" t="s">
        <v>61</v>
      </c>
      <c r="J353" t="s">
        <v>48</v>
      </c>
      <c r="K353" t="s">
        <v>62</v>
      </c>
      <c r="L353" t="s">
        <v>2041</v>
      </c>
      <c r="M353" t="s">
        <v>2042</v>
      </c>
      <c r="O353">
        <f>VLOOKUP(B353,HIS退!B:F,5,FALSE)</f>
        <v>-82</v>
      </c>
      <c r="P353" t="str">
        <f t="shared" si="15"/>
        <v/>
      </c>
      <c r="Q353" t="str">
        <f>VLOOKUP(B353,HIS退!B:I,8,FALSE)</f>
        <v>1</v>
      </c>
      <c r="R353" s="38">
        <f>VLOOKUP(C353,招行退!B:D,3,FALSE)</f>
        <v>82</v>
      </c>
      <c r="S353" t="str">
        <f t="shared" si="16"/>
        <v/>
      </c>
      <c r="T353" t="str">
        <f>VLOOKUP(C353,招行退!B:T,19,FALSE)</f>
        <v>P</v>
      </c>
      <c r="U353" s="17">
        <f t="shared" si="17"/>
        <v>42906.737893518519</v>
      </c>
    </row>
    <row r="354" spans="1:21" ht="14.25" hidden="1">
      <c r="A354" s="17">
        <v>42906.741574074076</v>
      </c>
      <c r="B354">
        <v>313408</v>
      </c>
      <c r="C354" t="s">
        <v>1265</v>
      </c>
      <c r="D354" t="s">
        <v>1266</v>
      </c>
      <c r="E354" t="s">
        <v>1267</v>
      </c>
      <c r="F354" s="15">
        <v>492</v>
      </c>
      <c r="G354" t="s">
        <v>34</v>
      </c>
      <c r="H354" t="s">
        <v>34</v>
      </c>
      <c r="I354" t="s">
        <v>61</v>
      </c>
      <c r="J354" t="s">
        <v>48</v>
      </c>
      <c r="K354" t="s">
        <v>62</v>
      </c>
      <c r="L354" t="s">
        <v>2043</v>
      </c>
      <c r="M354" t="s">
        <v>2044</v>
      </c>
      <c r="O354">
        <f>VLOOKUP(B354,HIS退!B:F,5,FALSE)</f>
        <v>-492</v>
      </c>
      <c r="P354" t="str">
        <f t="shared" si="15"/>
        <v/>
      </c>
      <c r="Q354" t="str">
        <f>VLOOKUP(B354,HIS退!B:I,8,FALSE)</f>
        <v>1</v>
      </c>
      <c r="R354" s="38">
        <f>VLOOKUP(C354,招行退!B:D,3,FALSE)</f>
        <v>492</v>
      </c>
      <c r="S354" t="str">
        <f t="shared" si="16"/>
        <v/>
      </c>
      <c r="T354" t="str">
        <f>VLOOKUP(C354,招行退!B:T,19,FALSE)</f>
        <v>P</v>
      </c>
      <c r="U354" s="17">
        <f t="shared" si="17"/>
        <v>42906.741574074076</v>
      </c>
    </row>
    <row r="355" spans="1:21" ht="14.25" hidden="1">
      <c r="A355" s="17">
        <v>42906.743171296293</v>
      </c>
      <c r="B355">
        <v>313442</v>
      </c>
      <c r="C355" t="s">
        <v>1268</v>
      </c>
      <c r="D355" t="s">
        <v>1269</v>
      </c>
      <c r="E355" t="s">
        <v>1270</v>
      </c>
      <c r="F355" s="15">
        <v>2016</v>
      </c>
      <c r="G355" t="s">
        <v>34</v>
      </c>
      <c r="H355" t="s">
        <v>34</v>
      </c>
      <c r="I355" t="s">
        <v>61</v>
      </c>
      <c r="J355" t="s">
        <v>48</v>
      </c>
      <c r="K355" t="s">
        <v>62</v>
      </c>
      <c r="L355" t="s">
        <v>2045</v>
      </c>
      <c r="M355" t="s">
        <v>2046</v>
      </c>
      <c r="O355">
        <f>VLOOKUP(B355,HIS退!B:F,5,FALSE)</f>
        <v>-2016</v>
      </c>
      <c r="P355" t="str">
        <f t="shared" si="15"/>
        <v/>
      </c>
      <c r="Q355" t="str">
        <f>VLOOKUP(B355,HIS退!B:I,8,FALSE)</f>
        <v>1</v>
      </c>
      <c r="R355" s="38">
        <f>VLOOKUP(C355,招行退!B:D,3,FALSE)</f>
        <v>2016</v>
      </c>
      <c r="S355" t="str">
        <f t="shared" si="16"/>
        <v/>
      </c>
      <c r="T355" t="str">
        <f>VLOOKUP(C355,招行退!B:T,19,FALSE)</f>
        <v>P</v>
      </c>
      <c r="U355" s="17">
        <f t="shared" si="17"/>
        <v>42906.743171296293</v>
      </c>
    </row>
    <row r="356" spans="1:21" ht="14.25" hidden="1">
      <c r="A356" s="17">
        <v>42906.7502662037</v>
      </c>
      <c r="B356">
        <v>313510</v>
      </c>
      <c r="C356" t="s">
        <v>1271</v>
      </c>
      <c r="D356" t="s">
        <v>1272</v>
      </c>
      <c r="E356" t="s">
        <v>1273</v>
      </c>
      <c r="F356" s="15">
        <v>200</v>
      </c>
      <c r="G356" t="s">
        <v>34</v>
      </c>
      <c r="H356" t="s">
        <v>34</v>
      </c>
      <c r="I356" t="s">
        <v>61</v>
      </c>
      <c r="J356" t="s">
        <v>48</v>
      </c>
      <c r="K356" t="s">
        <v>62</v>
      </c>
      <c r="L356" t="s">
        <v>2047</v>
      </c>
      <c r="M356" t="s">
        <v>2048</v>
      </c>
      <c r="O356">
        <f>VLOOKUP(B356,HIS退!B:F,5,FALSE)</f>
        <v>-200</v>
      </c>
      <c r="P356" t="str">
        <f t="shared" si="15"/>
        <v/>
      </c>
      <c r="Q356" t="str">
        <f>VLOOKUP(B356,HIS退!B:I,8,FALSE)</f>
        <v>1</v>
      </c>
      <c r="R356" s="38">
        <f>VLOOKUP(C356,招行退!B:D,3,FALSE)</f>
        <v>200</v>
      </c>
      <c r="S356" t="str">
        <f t="shared" si="16"/>
        <v/>
      </c>
      <c r="T356" t="str">
        <f>VLOOKUP(C356,招行退!B:T,19,FALSE)</f>
        <v>P</v>
      </c>
      <c r="U356" s="17">
        <f t="shared" si="17"/>
        <v>42906.7502662037</v>
      </c>
    </row>
    <row r="357" spans="1:21" ht="14.25" hidden="1">
      <c r="A357" s="17">
        <v>42906.753136574072</v>
      </c>
      <c r="B357">
        <v>313531</v>
      </c>
      <c r="C357" t="s">
        <v>1274</v>
      </c>
      <c r="D357" t="s">
        <v>1275</v>
      </c>
      <c r="E357" t="s">
        <v>1276</v>
      </c>
      <c r="F357" s="15">
        <v>1640</v>
      </c>
      <c r="G357" t="s">
        <v>34</v>
      </c>
      <c r="H357" t="s">
        <v>34</v>
      </c>
      <c r="I357" t="s">
        <v>61</v>
      </c>
      <c r="J357" t="s">
        <v>48</v>
      </c>
      <c r="K357" t="s">
        <v>62</v>
      </c>
      <c r="L357" t="s">
        <v>2049</v>
      </c>
      <c r="M357" t="s">
        <v>2050</v>
      </c>
      <c r="O357">
        <f>VLOOKUP(B357,HIS退!B:F,5,FALSE)</f>
        <v>-1640</v>
      </c>
      <c r="P357" t="str">
        <f t="shared" si="15"/>
        <v/>
      </c>
      <c r="Q357" t="str">
        <f>VLOOKUP(B357,HIS退!B:I,8,FALSE)</f>
        <v>1</v>
      </c>
      <c r="R357" s="38">
        <f>VLOOKUP(C357,招行退!B:D,3,FALSE)</f>
        <v>1640</v>
      </c>
      <c r="S357" t="str">
        <f t="shared" si="16"/>
        <v/>
      </c>
      <c r="T357" t="str">
        <f>VLOOKUP(C357,招行退!B:T,19,FALSE)</f>
        <v>P</v>
      </c>
      <c r="U357" s="17">
        <f t="shared" si="17"/>
        <v>42906.753136574072</v>
      </c>
    </row>
    <row r="358" spans="1:21" ht="14.25" hidden="1">
      <c r="A358" s="17">
        <v>42906.756597222222</v>
      </c>
      <c r="B358">
        <v>313551</v>
      </c>
      <c r="C358" t="s">
        <v>1277</v>
      </c>
      <c r="D358" t="s">
        <v>1278</v>
      </c>
      <c r="E358" t="s">
        <v>1279</v>
      </c>
      <c r="F358" s="15">
        <v>359</v>
      </c>
      <c r="G358" t="s">
        <v>34</v>
      </c>
      <c r="H358" t="s">
        <v>34</v>
      </c>
      <c r="I358" t="s">
        <v>61</v>
      </c>
      <c r="J358" t="s">
        <v>48</v>
      </c>
      <c r="K358" t="s">
        <v>62</v>
      </c>
      <c r="L358" t="s">
        <v>2051</v>
      </c>
      <c r="M358" t="s">
        <v>2052</v>
      </c>
      <c r="O358">
        <f>VLOOKUP(B358,HIS退!B:F,5,FALSE)</f>
        <v>-359</v>
      </c>
      <c r="P358" t="str">
        <f t="shared" si="15"/>
        <v/>
      </c>
      <c r="Q358" t="str">
        <f>VLOOKUP(B358,HIS退!B:I,8,FALSE)</f>
        <v>1</v>
      </c>
      <c r="R358" s="38">
        <f>VLOOKUP(C358,招行退!B:D,3,FALSE)</f>
        <v>359</v>
      </c>
      <c r="S358" t="str">
        <f t="shared" si="16"/>
        <v/>
      </c>
      <c r="T358" t="str">
        <f>VLOOKUP(C358,招行退!B:T,19,FALSE)</f>
        <v>P</v>
      </c>
      <c r="U358" s="17">
        <f t="shared" si="17"/>
        <v>42906.756597222222</v>
      </c>
    </row>
    <row r="359" spans="1:21" ht="14.25" hidden="1">
      <c r="A359" s="17">
        <v>42906.7653587963</v>
      </c>
      <c r="B359">
        <v>313608</v>
      </c>
      <c r="C359" t="s">
        <v>1280</v>
      </c>
      <c r="D359" t="s">
        <v>1281</v>
      </c>
      <c r="E359" t="s">
        <v>1282</v>
      </c>
      <c r="F359" s="15">
        <v>158</v>
      </c>
      <c r="G359" t="s">
        <v>34</v>
      </c>
      <c r="H359" t="s">
        <v>34</v>
      </c>
      <c r="I359" t="s">
        <v>61</v>
      </c>
      <c r="J359" t="s">
        <v>48</v>
      </c>
      <c r="K359" t="s">
        <v>62</v>
      </c>
      <c r="L359" t="s">
        <v>2053</v>
      </c>
      <c r="M359" t="s">
        <v>2054</v>
      </c>
      <c r="O359">
        <f>VLOOKUP(B359,HIS退!B:F,5,FALSE)</f>
        <v>-158</v>
      </c>
      <c r="P359" t="str">
        <f t="shared" si="15"/>
        <v/>
      </c>
      <c r="Q359" t="str">
        <f>VLOOKUP(B359,HIS退!B:I,8,FALSE)</f>
        <v>1</v>
      </c>
      <c r="R359" s="38">
        <f>VLOOKUP(C359,招行退!B:D,3,FALSE)</f>
        <v>158</v>
      </c>
      <c r="S359" t="str">
        <f t="shared" si="16"/>
        <v/>
      </c>
      <c r="T359" t="str">
        <f>VLOOKUP(C359,招行退!B:T,19,FALSE)</f>
        <v>P</v>
      </c>
      <c r="U359" s="17">
        <f t="shared" si="17"/>
        <v>42906.7653587963</v>
      </c>
    </row>
    <row r="360" spans="1:21" ht="14.25" hidden="1">
      <c r="A360" s="17">
        <v>42906.780821759261</v>
      </c>
      <c r="B360">
        <v>313663</v>
      </c>
      <c r="C360" t="s">
        <v>1283</v>
      </c>
      <c r="D360" t="s">
        <v>1284</v>
      </c>
      <c r="E360" t="s">
        <v>1285</v>
      </c>
      <c r="F360" s="15">
        <v>11</v>
      </c>
      <c r="G360" t="s">
        <v>34</v>
      </c>
      <c r="H360" t="s">
        <v>34</v>
      </c>
      <c r="I360" t="s">
        <v>61</v>
      </c>
      <c r="J360" t="s">
        <v>48</v>
      </c>
      <c r="K360" t="s">
        <v>62</v>
      </c>
      <c r="L360" t="s">
        <v>2055</v>
      </c>
      <c r="M360" t="s">
        <v>2056</v>
      </c>
      <c r="O360">
        <f>VLOOKUP(B360,HIS退!B:F,5,FALSE)</f>
        <v>-11</v>
      </c>
      <c r="P360" t="str">
        <f t="shared" si="15"/>
        <v/>
      </c>
      <c r="Q360" t="str">
        <f>VLOOKUP(B360,HIS退!B:I,8,FALSE)</f>
        <v>1</v>
      </c>
      <c r="R360" s="38">
        <f>VLOOKUP(C360,招行退!B:D,3,FALSE)</f>
        <v>11</v>
      </c>
      <c r="S360" t="str">
        <f t="shared" si="16"/>
        <v/>
      </c>
      <c r="T360" t="str">
        <f>VLOOKUP(C360,招行退!B:T,19,FALSE)</f>
        <v>P</v>
      </c>
      <c r="U360" s="17">
        <f t="shared" si="17"/>
        <v>42906.780821759261</v>
      </c>
    </row>
    <row r="361" spans="1:21" ht="14.25" hidden="1">
      <c r="A361" s="17">
        <v>42906.792696759258</v>
      </c>
      <c r="B361">
        <v>313687</v>
      </c>
      <c r="C361" t="s">
        <v>1286</v>
      </c>
      <c r="D361" t="s">
        <v>1287</v>
      </c>
      <c r="E361" t="s">
        <v>1288</v>
      </c>
      <c r="F361" s="15">
        <v>330</v>
      </c>
      <c r="G361" t="s">
        <v>34</v>
      </c>
      <c r="H361" t="s">
        <v>34</v>
      </c>
      <c r="I361" t="s">
        <v>61</v>
      </c>
      <c r="J361" t="s">
        <v>48</v>
      </c>
      <c r="K361" t="s">
        <v>62</v>
      </c>
      <c r="L361" t="s">
        <v>2057</v>
      </c>
      <c r="M361" t="s">
        <v>2058</v>
      </c>
      <c r="O361">
        <f>VLOOKUP(B361,HIS退!B:F,5,FALSE)</f>
        <v>-330</v>
      </c>
      <c r="P361" t="str">
        <f t="shared" si="15"/>
        <v/>
      </c>
      <c r="Q361" t="str">
        <f>VLOOKUP(B361,HIS退!B:I,8,FALSE)</f>
        <v>1</v>
      </c>
      <c r="R361" s="38">
        <f>VLOOKUP(C361,招行退!B:D,3,FALSE)</f>
        <v>330</v>
      </c>
      <c r="S361" t="str">
        <f t="shared" si="16"/>
        <v/>
      </c>
      <c r="T361" t="str">
        <f>VLOOKUP(C361,招行退!B:T,19,FALSE)</f>
        <v>P</v>
      </c>
      <c r="U361" s="17">
        <f t="shared" si="17"/>
        <v>42906.792696759258</v>
      </c>
    </row>
    <row r="362" spans="1:21" s="40" customFormat="1" ht="14.25" hidden="1">
      <c r="A362" s="17">
        <v>42906.811296296299</v>
      </c>
      <c r="B362">
        <v>313739</v>
      </c>
      <c r="C362" t="s">
        <v>1289</v>
      </c>
      <c r="D362" t="s">
        <v>1290</v>
      </c>
      <c r="E362" t="s">
        <v>1291</v>
      </c>
      <c r="F362" s="15">
        <v>867</v>
      </c>
      <c r="G362" t="s">
        <v>34</v>
      </c>
      <c r="H362" t="s">
        <v>34</v>
      </c>
      <c r="I362" t="s">
        <v>61</v>
      </c>
      <c r="J362" t="s">
        <v>48</v>
      </c>
      <c r="K362" t="s">
        <v>62</v>
      </c>
      <c r="L362" t="s">
        <v>2059</v>
      </c>
      <c r="M362" t="s">
        <v>2060</v>
      </c>
      <c r="N362"/>
      <c r="O362">
        <f>VLOOKUP(B362,HIS退!B:F,5,FALSE)</f>
        <v>-867</v>
      </c>
      <c r="P362" t="str">
        <f t="shared" si="15"/>
        <v/>
      </c>
      <c r="Q362" t="str">
        <f>VLOOKUP(B362,HIS退!B:I,8,FALSE)</f>
        <v>1</v>
      </c>
      <c r="R362" s="38">
        <f>VLOOKUP(C362,招行退!B:D,3,FALSE)</f>
        <v>867</v>
      </c>
      <c r="S362" t="str">
        <f t="shared" si="16"/>
        <v/>
      </c>
      <c r="T362" t="str">
        <f>VLOOKUP(C362,招行退!B:T,19,FALSE)</f>
        <v>P</v>
      </c>
      <c r="U362" s="17">
        <f t="shared" si="17"/>
        <v>42906.811296296299</v>
      </c>
    </row>
    <row r="363" spans="1:21" ht="14.25" hidden="1">
      <c r="A363" s="17">
        <v>42906.883611111109</v>
      </c>
      <c r="B363">
        <v>313929</v>
      </c>
      <c r="C363" t="s">
        <v>1292</v>
      </c>
      <c r="D363" t="s">
        <v>1293</v>
      </c>
      <c r="E363" t="s">
        <v>743</v>
      </c>
      <c r="F363" s="15">
        <v>2000</v>
      </c>
      <c r="G363" t="s">
        <v>34</v>
      </c>
      <c r="H363" t="s">
        <v>34</v>
      </c>
      <c r="I363" t="s">
        <v>61</v>
      </c>
      <c r="J363" t="s">
        <v>48</v>
      </c>
      <c r="K363" t="s">
        <v>62</v>
      </c>
      <c r="L363" t="s">
        <v>2061</v>
      </c>
      <c r="M363" t="s">
        <v>2062</v>
      </c>
      <c r="O363">
        <f>VLOOKUP(B363,HIS退!B:F,5,FALSE)</f>
        <v>-2000</v>
      </c>
      <c r="P363" t="str">
        <f t="shared" si="15"/>
        <v/>
      </c>
      <c r="Q363" t="str">
        <f>VLOOKUP(B363,HIS退!B:I,8,FALSE)</f>
        <v>1</v>
      </c>
      <c r="R363" s="38">
        <f>VLOOKUP(C363,招行退!B:D,3,FALSE)</f>
        <v>2000</v>
      </c>
      <c r="S363" t="str">
        <f t="shared" si="16"/>
        <v/>
      </c>
      <c r="T363" t="str">
        <f>VLOOKUP(C363,招行退!B:T,19,FALSE)</f>
        <v>P</v>
      </c>
      <c r="U363" s="17">
        <f t="shared" si="17"/>
        <v>42906.883611111109</v>
      </c>
    </row>
    <row r="364" spans="1:21" ht="14.25" hidden="1">
      <c r="A364" s="17">
        <v>42906.887638888889</v>
      </c>
      <c r="B364">
        <v>313935</v>
      </c>
      <c r="C364" t="s">
        <v>1294</v>
      </c>
      <c r="D364" t="s">
        <v>1295</v>
      </c>
      <c r="E364" t="s">
        <v>1296</v>
      </c>
      <c r="F364" s="15">
        <v>500</v>
      </c>
      <c r="G364" t="s">
        <v>34</v>
      </c>
      <c r="H364" t="s">
        <v>34</v>
      </c>
      <c r="I364" t="s">
        <v>61</v>
      </c>
      <c r="J364" t="s">
        <v>48</v>
      </c>
      <c r="K364" t="s">
        <v>62</v>
      </c>
      <c r="L364" t="s">
        <v>2063</v>
      </c>
      <c r="M364" t="s">
        <v>2064</v>
      </c>
      <c r="O364">
        <f>VLOOKUP(B364,HIS退!B:F,5,FALSE)</f>
        <v>-500</v>
      </c>
      <c r="P364" t="str">
        <f t="shared" si="15"/>
        <v/>
      </c>
      <c r="Q364" t="str">
        <f>VLOOKUP(B364,HIS退!B:I,8,FALSE)</f>
        <v>1</v>
      </c>
      <c r="R364" s="38">
        <f>VLOOKUP(C364,招行退!B:D,3,FALSE)</f>
        <v>500</v>
      </c>
      <c r="S364" t="str">
        <f t="shared" si="16"/>
        <v/>
      </c>
      <c r="T364" t="str">
        <f>VLOOKUP(C364,招行退!B:T,19,FALSE)</f>
        <v>P</v>
      </c>
      <c r="U364" s="17">
        <f t="shared" si="17"/>
        <v>42906.887638888889</v>
      </c>
    </row>
    <row r="365" spans="1:21" ht="14.25" hidden="1">
      <c r="A365" s="17">
        <v>42906.939259259256</v>
      </c>
      <c r="B365">
        <v>314021</v>
      </c>
      <c r="C365" t="s">
        <v>1297</v>
      </c>
      <c r="D365" t="s">
        <v>1298</v>
      </c>
      <c r="E365" t="s">
        <v>1299</v>
      </c>
      <c r="F365" s="15">
        <v>12</v>
      </c>
      <c r="G365" t="s">
        <v>34</v>
      </c>
      <c r="H365" t="s">
        <v>34</v>
      </c>
      <c r="I365" t="s">
        <v>61</v>
      </c>
      <c r="J365" t="s">
        <v>48</v>
      </c>
      <c r="K365" t="s">
        <v>62</v>
      </c>
      <c r="L365" t="s">
        <v>2065</v>
      </c>
      <c r="M365" t="s">
        <v>2066</v>
      </c>
      <c r="O365">
        <f>VLOOKUP(B365,HIS退!B:F,5,FALSE)</f>
        <v>-12</v>
      </c>
      <c r="P365" t="str">
        <f t="shared" si="15"/>
        <v/>
      </c>
      <c r="Q365" t="str">
        <f>VLOOKUP(B365,HIS退!B:I,8,FALSE)</f>
        <v>1</v>
      </c>
      <c r="R365" s="38">
        <f>VLOOKUP(C365,招行退!B:D,3,FALSE)</f>
        <v>12</v>
      </c>
      <c r="S365" t="str">
        <f t="shared" si="16"/>
        <v/>
      </c>
      <c r="T365" t="str">
        <f>VLOOKUP(C365,招行退!B:T,19,FALSE)</f>
        <v>P</v>
      </c>
      <c r="U365" s="17">
        <f t="shared" si="17"/>
        <v>42906.939259259256</v>
      </c>
    </row>
    <row r="366" spans="1:21" hidden="1">
      <c r="A366" s="47">
        <v>42907.204479166663</v>
      </c>
      <c r="B366" s="45">
        <v>314336</v>
      </c>
      <c r="C366" s="45" t="s">
        <v>2940</v>
      </c>
      <c r="D366" s="45" t="s">
        <v>7386</v>
      </c>
      <c r="E366" s="45" t="s">
        <v>2944</v>
      </c>
      <c r="F366" s="46">
        <v>9000</v>
      </c>
      <c r="G366" s="45" t="s">
        <v>34</v>
      </c>
      <c r="H366" s="45" t="s">
        <v>34</v>
      </c>
      <c r="I366" s="45" t="s">
        <v>61</v>
      </c>
      <c r="J366" s="45" t="s">
        <v>48</v>
      </c>
      <c r="K366" s="45" t="s">
        <v>62</v>
      </c>
      <c r="L366" s="45" t="s">
        <v>2941</v>
      </c>
      <c r="M366" s="45" t="s">
        <v>8288</v>
      </c>
      <c r="N366" s="45"/>
      <c r="O366">
        <f>VLOOKUP(B366,HIS退!B:F,5,FALSE)</f>
        <v>-9000</v>
      </c>
      <c r="P366" t="str">
        <f t="shared" ref="P366:P429" si="18">IF(O366=F366*-1,"",1)</f>
        <v/>
      </c>
      <c r="Q366" t="str">
        <f>VLOOKUP(B366,HIS退!B:I,8,FALSE)</f>
        <v>1</v>
      </c>
      <c r="R366" s="38">
        <f>VLOOKUP(C366,招行退!B:D,3,FALSE)</f>
        <v>9000</v>
      </c>
      <c r="S366" t="str">
        <f t="shared" ref="S366:S429" si="19">IF(F366=R366,"",1)</f>
        <v/>
      </c>
      <c r="T366" t="str">
        <f>VLOOKUP(C366,招行退!B:T,19,FALSE)</f>
        <v>P</v>
      </c>
      <c r="U366" s="17">
        <f t="shared" si="17"/>
        <v>42907.204479166663</v>
      </c>
    </row>
    <row r="367" spans="1:21" hidden="1">
      <c r="A367" s="47">
        <v>42907.327245370368</v>
      </c>
      <c r="B367" s="45">
        <v>314822</v>
      </c>
      <c r="C367" s="45" t="s">
        <v>2945</v>
      </c>
      <c r="D367" s="45" t="s">
        <v>7387</v>
      </c>
      <c r="E367" s="45" t="s">
        <v>2949</v>
      </c>
      <c r="F367" s="46">
        <v>1400</v>
      </c>
      <c r="G367" s="45" t="s">
        <v>34</v>
      </c>
      <c r="H367" s="45" t="s">
        <v>34</v>
      </c>
      <c r="I367" s="45" t="s">
        <v>61</v>
      </c>
      <c r="J367" s="45" t="s">
        <v>48</v>
      </c>
      <c r="K367" s="45" t="s">
        <v>62</v>
      </c>
      <c r="L367" s="45" t="s">
        <v>2946</v>
      </c>
      <c r="M367" s="45" t="s">
        <v>8289</v>
      </c>
      <c r="N367" s="45"/>
      <c r="O367">
        <f>VLOOKUP(B367,HIS退!B:F,5,FALSE)</f>
        <v>-1400</v>
      </c>
      <c r="P367" t="str">
        <f t="shared" si="18"/>
        <v/>
      </c>
      <c r="Q367" t="str">
        <f>VLOOKUP(B367,HIS退!B:I,8,FALSE)</f>
        <v>1</v>
      </c>
      <c r="R367" s="38">
        <f>VLOOKUP(C367,招行退!B:D,3,FALSE)</f>
        <v>1400</v>
      </c>
      <c r="S367" t="str">
        <f t="shared" si="19"/>
        <v/>
      </c>
      <c r="T367" t="str">
        <f>VLOOKUP(C367,招行退!B:T,19,FALSE)</f>
        <v>P</v>
      </c>
      <c r="U367" s="17">
        <f t="shared" si="17"/>
        <v>42907.327245370368</v>
      </c>
    </row>
    <row r="368" spans="1:21" hidden="1">
      <c r="A368" s="47">
        <v>42907.356365740743</v>
      </c>
      <c r="B368" s="45">
        <v>316566</v>
      </c>
      <c r="C368" s="45" t="s">
        <v>2950</v>
      </c>
      <c r="D368" s="45" t="s">
        <v>7389</v>
      </c>
      <c r="E368" s="45" t="s">
        <v>2954</v>
      </c>
      <c r="F368" s="46">
        <v>84</v>
      </c>
      <c r="G368" s="45" t="s">
        <v>34</v>
      </c>
      <c r="H368" s="45" t="s">
        <v>34</v>
      </c>
      <c r="I368" s="45" t="s">
        <v>63</v>
      </c>
      <c r="J368" s="45" t="s">
        <v>60</v>
      </c>
      <c r="K368" s="45" t="s">
        <v>62</v>
      </c>
      <c r="L368" s="45" t="s">
        <v>2951</v>
      </c>
      <c r="M368" s="45" t="s">
        <v>8290</v>
      </c>
      <c r="N368" s="45"/>
      <c r="O368">
        <f>VLOOKUP(B368,HIS退!B:F,5,FALSE)</f>
        <v>-84</v>
      </c>
      <c r="P368" t="str">
        <f t="shared" si="18"/>
        <v/>
      </c>
      <c r="Q368" t="str">
        <f>VLOOKUP(B368,HIS退!B:I,8,FALSE)</f>
        <v>9</v>
      </c>
      <c r="R368" s="38">
        <f>VLOOKUP(C368,招行退!B:D,3,FALSE)</f>
        <v>84</v>
      </c>
      <c r="S368" t="str">
        <f t="shared" si="19"/>
        <v/>
      </c>
      <c r="T368" t="str">
        <f>VLOOKUP(C368,招行退!B:T,19,FALSE)</f>
        <v>R</v>
      </c>
      <c r="U368" s="17">
        <f t="shared" si="17"/>
        <v>42907.356365740743</v>
      </c>
    </row>
    <row r="369" spans="1:21" hidden="1">
      <c r="A369" s="47">
        <v>42907.364432870374</v>
      </c>
      <c r="B369" s="45">
        <v>317296</v>
      </c>
      <c r="C369" s="45" t="s">
        <v>2955</v>
      </c>
      <c r="D369" s="45" t="s">
        <v>7391</v>
      </c>
      <c r="E369" s="45" t="s">
        <v>2959</v>
      </c>
      <c r="F369" s="46">
        <v>101</v>
      </c>
      <c r="G369" s="45" t="s">
        <v>53</v>
      </c>
      <c r="H369" s="45" t="s">
        <v>34</v>
      </c>
      <c r="I369" s="45" t="s">
        <v>61</v>
      </c>
      <c r="J369" s="45" t="s">
        <v>48</v>
      </c>
      <c r="K369" s="45" t="s">
        <v>62</v>
      </c>
      <c r="L369" s="45" t="s">
        <v>2956</v>
      </c>
      <c r="M369" s="45" t="s">
        <v>8291</v>
      </c>
      <c r="N369" s="45"/>
      <c r="O369">
        <f>VLOOKUP(B369,HIS退!B:F,5,FALSE)</f>
        <v>-101</v>
      </c>
      <c r="P369" t="str">
        <f t="shared" si="18"/>
        <v/>
      </c>
      <c r="Q369" t="str">
        <f>VLOOKUP(B369,HIS退!B:I,8,FALSE)</f>
        <v>1</v>
      </c>
      <c r="R369" s="38">
        <f>VLOOKUP(C369,招行退!B:D,3,FALSE)</f>
        <v>101</v>
      </c>
      <c r="S369" t="str">
        <f t="shared" si="19"/>
        <v/>
      </c>
      <c r="T369" t="str">
        <f>VLOOKUP(C369,招行退!B:T,19,FALSE)</f>
        <v>P</v>
      </c>
      <c r="U369" s="17">
        <f t="shared" si="17"/>
        <v>42907.364432870374</v>
      </c>
    </row>
    <row r="370" spans="1:21" hidden="1">
      <c r="A370" s="47">
        <v>42907.373287037037</v>
      </c>
      <c r="B370" s="45">
        <v>318082</v>
      </c>
      <c r="C370" s="45" t="s">
        <v>2960</v>
      </c>
      <c r="D370" s="45" t="s">
        <v>7392</v>
      </c>
      <c r="E370" s="45" t="s">
        <v>2964</v>
      </c>
      <c r="F370" s="46">
        <v>630</v>
      </c>
      <c r="G370" s="45" t="s">
        <v>34</v>
      </c>
      <c r="H370" s="45" t="s">
        <v>34</v>
      </c>
      <c r="I370" s="45" t="s">
        <v>61</v>
      </c>
      <c r="J370" s="45" t="s">
        <v>48</v>
      </c>
      <c r="K370" s="45" t="s">
        <v>62</v>
      </c>
      <c r="L370" s="45" t="s">
        <v>2961</v>
      </c>
      <c r="M370" s="45" t="s">
        <v>8292</v>
      </c>
      <c r="N370" s="45"/>
      <c r="O370">
        <f>VLOOKUP(B370,HIS退!B:F,5,FALSE)</f>
        <v>-630</v>
      </c>
      <c r="P370" t="str">
        <f t="shared" si="18"/>
        <v/>
      </c>
      <c r="Q370" t="str">
        <f>VLOOKUP(B370,HIS退!B:I,8,FALSE)</f>
        <v>1</v>
      </c>
      <c r="R370" s="38">
        <f>VLOOKUP(C370,招行退!B:D,3,FALSE)</f>
        <v>630</v>
      </c>
      <c r="S370" t="str">
        <f t="shared" si="19"/>
        <v/>
      </c>
      <c r="T370" t="str">
        <f>VLOOKUP(C370,招行退!B:T,19,FALSE)</f>
        <v>P</v>
      </c>
      <c r="U370" s="17">
        <f t="shared" si="17"/>
        <v>42907.373287037037</v>
      </c>
    </row>
    <row r="371" spans="1:21" hidden="1">
      <c r="A371" s="47">
        <v>42907.373981481483</v>
      </c>
      <c r="B371" s="45">
        <v>318134</v>
      </c>
      <c r="C371" s="45" t="s">
        <v>2965</v>
      </c>
      <c r="D371" s="45" t="s">
        <v>7393</v>
      </c>
      <c r="E371" s="45" t="s">
        <v>2968</v>
      </c>
      <c r="F371" s="46">
        <v>90</v>
      </c>
      <c r="G371" s="45" t="s">
        <v>34</v>
      </c>
      <c r="H371" s="45" t="s">
        <v>34</v>
      </c>
      <c r="I371" s="45" t="s">
        <v>63</v>
      </c>
      <c r="J371" s="45" t="s">
        <v>60</v>
      </c>
      <c r="K371" s="45" t="s">
        <v>62</v>
      </c>
      <c r="L371" s="45" t="s">
        <v>2966</v>
      </c>
      <c r="M371" s="45" t="s">
        <v>8293</v>
      </c>
      <c r="N371" s="45"/>
      <c r="O371">
        <f>VLOOKUP(B371,HIS退!B:F,5,FALSE)</f>
        <v>-90</v>
      </c>
      <c r="P371" t="str">
        <f t="shared" si="18"/>
        <v/>
      </c>
      <c r="Q371" t="str">
        <f>VLOOKUP(B371,HIS退!B:I,8,FALSE)</f>
        <v>9</v>
      </c>
      <c r="R371" s="38">
        <f>VLOOKUP(C371,招行退!B:D,3,FALSE)</f>
        <v>90</v>
      </c>
      <c r="S371" t="str">
        <f t="shared" si="19"/>
        <v/>
      </c>
      <c r="T371" t="str">
        <f>VLOOKUP(C371,招行退!B:T,19,FALSE)</f>
        <v>R</v>
      </c>
      <c r="U371" s="17">
        <f t="shared" si="17"/>
        <v>42907.373981481483</v>
      </c>
    </row>
    <row r="372" spans="1:21" hidden="1">
      <c r="A372" s="47">
        <v>42907.383599537039</v>
      </c>
      <c r="B372" s="45">
        <v>318925</v>
      </c>
      <c r="C372" s="45" t="s">
        <v>2969</v>
      </c>
      <c r="D372" s="45" t="s">
        <v>7394</v>
      </c>
      <c r="E372" s="45" t="s">
        <v>2973</v>
      </c>
      <c r="F372" s="46">
        <v>3000</v>
      </c>
      <c r="G372" s="45" t="s">
        <v>34</v>
      </c>
      <c r="H372" s="45" t="s">
        <v>34</v>
      </c>
      <c r="I372" s="45" t="s">
        <v>61</v>
      </c>
      <c r="J372" s="45" t="s">
        <v>48</v>
      </c>
      <c r="K372" s="45" t="s">
        <v>62</v>
      </c>
      <c r="L372" s="45" t="s">
        <v>2970</v>
      </c>
      <c r="M372" s="45" t="s">
        <v>8294</v>
      </c>
      <c r="N372" s="45"/>
      <c r="O372">
        <f>VLOOKUP(B372,HIS退!B:F,5,FALSE)</f>
        <v>-3000</v>
      </c>
      <c r="P372" t="str">
        <f t="shared" si="18"/>
        <v/>
      </c>
      <c r="Q372" t="str">
        <f>VLOOKUP(B372,HIS退!B:I,8,FALSE)</f>
        <v>1</v>
      </c>
      <c r="R372" s="38">
        <f>VLOOKUP(C372,招行退!B:D,3,FALSE)</f>
        <v>3000</v>
      </c>
      <c r="S372" t="str">
        <f t="shared" si="19"/>
        <v/>
      </c>
      <c r="T372" t="str">
        <f>VLOOKUP(C372,招行退!B:T,19,FALSE)</f>
        <v>P</v>
      </c>
      <c r="U372" s="17">
        <f t="shared" si="17"/>
        <v>42907.383599537039</v>
      </c>
    </row>
    <row r="373" spans="1:21" hidden="1">
      <c r="A373" s="47">
        <v>42907.386817129627</v>
      </c>
      <c r="B373" s="45">
        <v>319214</v>
      </c>
      <c r="C373" s="45" t="s">
        <v>2974</v>
      </c>
      <c r="D373" s="45" t="s">
        <v>7395</v>
      </c>
      <c r="E373" s="45" t="s">
        <v>7396</v>
      </c>
      <c r="F373" s="46">
        <v>5100</v>
      </c>
      <c r="G373" s="45" t="s">
        <v>34</v>
      </c>
      <c r="H373" s="45" t="s">
        <v>34</v>
      </c>
      <c r="I373" s="45" t="s">
        <v>61</v>
      </c>
      <c r="J373" s="45" t="s">
        <v>48</v>
      </c>
      <c r="K373" s="45" t="s">
        <v>62</v>
      </c>
      <c r="L373" s="45" t="s">
        <v>2975</v>
      </c>
      <c r="M373" s="45" t="s">
        <v>8295</v>
      </c>
      <c r="N373" s="45"/>
      <c r="O373">
        <f>VLOOKUP(B373,HIS退!B:F,5,FALSE)</f>
        <v>-5100</v>
      </c>
      <c r="P373" t="str">
        <f t="shared" si="18"/>
        <v/>
      </c>
      <c r="Q373" t="str">
        <f>VLOOKUP(B373,HIS退!B:I,8,FALSE)</f>
        <v>1</v>
      </c>
      <c r="R373" s="38">
        <f>VLOOKUP(C373,招行退!B:D,3,FALSE)</f>
        <v>5100</v>
      </c>
      <c r="S373" t="str">
        <f t="shared" si="19"/>
        <v/>
      </c>
      <c r="T373" t="str">
        <f>VLOOKUP(C373,招行退!B:T,19,FALSE)</f>
        <v>P</v>
      </c>
      <c r="U373" s="17">
        <f t="shared" si="17"/>
        <v>42907.386817129627</v>
      </c>
    </row>
    <row r="374" spans="1:21" hidden="1">
      <c r="A374" s="47">
        <v>42907.393194444441</v>
      </c>
      <c r="B374" s="45">
        <v>319780</v>
      </c>
      <c r="C374" s="45" t="s">
        <v>2979</v>
      </c>
      <c r="D374" s="45" t="s">
        <v>7397</v>
      </c>
      <c r="E374" s="45" t="s">
        <v>2983</v>
      </c>
      <c r="F374" s="46">
        <v>370</v>
      </c>
      <c r="G374" s="45" t="s">
        <v>34</v>
      </c>
      <c r="H374" s="45" t="s">
        <v>34</v>
      </c>
      <c r="I374" s="45" t="s">
        <v>61</v>
      </c>
      <c r="J374" s="45" t="s">
        <v>48</v>
      </c>
      <c r="K374" s="45" t="s">
        <v>62</v>
      </c>
      <c r="L374" s="45" t="s">
        <v>2980</v>
      </c>
      <c r="M374" s="45" t="s">
        <v>8296</v>
      </c>
      <c r="N374" s="45"/>
      <c r="O374">
        <f>VLOOKUP(B374,HIS退!B:F,5,FALSE)</f>
        <v>-370</v>
      </c>
      <c r="P374" t="str">
        <f t="shared" si="18"/>
        <v/>
      </c>
      <c r="Q374" t="str">
        <f>VLOOKUP(B374,HIS退!B:I,8,FALSE)</f>
        <v>1</v>
      </c>
      <c r="R374" s="38">
        <f>VLOOKUP(C374,招行退!B:D,3,FALSE)</f>
        <v>370</v>
      </c>
      <c r="S374" t="str">
        <f t="shared" si="19"/>
        <v/>
      </c>
      <c r="T374" t="str">
        <f>VLOOKUP(C374,招行退!B:T,19,FALSE)</f>
        <v>P</v>
      </c>
      <c r="U374" s="17">
        <f t="shared" si="17"/>
        <v>42907.393194444441</v>
      </c>
    </row>
    <row r="375" spans="1:21" hidden="1">
      <c r="A375" s="47">
        <v>42907.409074074072</v>
      </c>
      <c r="B375" s="45">
        <v>321174</v>
      </c>
      <c r="C375" s="45" t="s">
        <v>2984</v>
      </c>
      <c r="D375" s="45" t="s">
        <v>7398</v>
      </c>
      <c r="E375" s="45" t="s">
        <v>2988</v>
      </c>
      <c r="F375" s="46">
        <v>100</v>
      </c>
      <c r="G375" s="45" t="s">
        <v>34</v>
      </c>
      <c r="H375" s="45" t="s">
        <v>34</v>
      </c>
      <c r="I375" s="45" t="s">
        <v>61</v>
      </c>
      <c r="J375" s="45" t="s">
        <v>48</v>
      </c>
      <c r="K375" s="45" t="s">
        <v>62</v>
      </c>
      <c r="L375" s="45" t="s">
        <v>2985</v>
      </c>
      <c r="M375" s="45" t="s">
        <v>8297</v>
      </c>
      <c r="N375" s="45"/>
      <c r="O375">
        <f>VLOOKUP(B375,HIS退!B:F,5,FALSE)</f>
        <v>-100</v>
      </c>
      <c r="P375" t="str">
        <f t="shared" si="18"/>
        <v/>
      </c>
      <c r="Q375" t="str">
        <f>VLOOKUP(B375,HIS退!B:I,8,FALSE)</f>
        <v>1</v>
      </c>
      <c r="R375" s="38">
        <f>VLOOKUP(C375,招行退!B:D,3,FALSE)</f>
        <v>100</v>
      </c>
      <c r="S375" t="str">
        <f t="shared" si="19"/>
        <v/>
      </c>
      <c r="T375" t="str">
        <f>VLOOKUP(C375,招行退!B:T,19,FALSE)</f>
        <v>P</v>
      </c>
      <c r="U375" s="17">
        <f t="shared" si="17"/>
        <v>42907.409074074072</v>
      </c>
    </row>
    <row r="376" spans="1:21" hidden="1">
      <c r="A376" s="47">
        <v>42907.427025462966</v>
      </c>
      <c r="B376" s="45">
        <v>322561</v>
      </c>
      <c r="C376" s="45" t="s">
        <v>2989</v>
      </c>
      <c r="D376" s="45" t="s">
        <v>7399</v>
      </c>
      <c r="E376" s="45" t="s">
        <v>2993</v>
      </c>
      <c r="F376" s="46">
        <v>99</v>
      </c>
      <c r="G376" s="45" t="s">
        <v>34</v>
      </c>
      <c r="H376" s="45" t="s">
        <v>34</v>
      </c>
      <c r="I376" s="45" t="s">
        <v>61</v>
      </c>
      <c r="J376" s="45" t="s">
        <v>48</v>
      </c>
      <c r="K376" s="45" t="s">
        <v>62</v>
      </c>
      <c r="L376" s="45" t="s">
        <v>2990</v>
      </c>
      <c r="M376" s="45" t="s">
        <v>8298</v>
      </c>
      <c r="N376" s="45"/>
      <c r="O376">
        <f>VLOOKUP(B376,HIS退!B:F,5,FALSE)</f>
        <v>-99</v>
      </c>
      <c r="P376" t="str">
        <f t="shared" si="18"/>
        <v/>
      </c>
      <c r="Q376" t="str">
        <f>VLOOKUP(B376,HIS退!B:I,8,FALSE)</f>
        <v>1</v>
      </c>
      <c r="R376" s="38">
        <f>VLOOKUP(C376,招行退!B:D,3,FALSE)</f>
        <v>99</v>
      </c>
      <c r="S376" t="str">
        <f t="shared" si="19"/>
        <v/>
      </c>
      <c r="T376" t="str">
        <f>VLOOKUP(C376,招行退!B:T,19,FALSE)</f>
        <v>P</v>
      </c>
      <c r="U376" s="17">
        <f t="shared" si="17"/>
        <v>42907.427025462966</v>
      </c>
    </row>
    <row r="377" spans="1:21" hidden="1">
      <c r="A377" s="47">
        <v>42907.430381944447</v>
      </c>
      <c r="B377" s="45">
        <v>322808</v>
      </c>
      <c r="C377" s="45" t="s">
        <v>2994</v>
      </c>
      <c r="D377" s="45" t="s">
        <v>7400</v>
      </c>
      <c r="E377" s="45" t="s">
        <v>2998</v>
      </c>
      <c r="F377" s="46">
        <v>2000</v>
      </c>
      <c r="G377" s="45" t="s">
        <v>34</v>
      </c>
      <c r="H377" s="45" t="s">
        <v>34</v>
      </c>
      <c r="I377" s="45" t="s">
        <v>61</v>
      </c>
      <c r="J377" s="45" t="s">
        <v>48</v>
      </c>
      <c r="K377" s="45" t="s">
        <v>62</v>
      </c>
      <c r="L377" s="45" t="s">
        <v>2995</v>
      </c>
      <c r="M377" s="45" t="s">
        <v>8299</v>
      </c>
      <c r="N377" s="45"/>
      <c r="O377">
        <f>VLOOKUP(B377,HIS退!B:F,5,FALSE)</f>
        <v>-2000</v>
      </c>
      <c r="P377" t="str">
        <f t="shared" si="18"/>
        <v/>
      </c>
      <c r="Q377" t="str">
        <f>VLOOKUP(B377,HIS退!B:I,8,FALSE)</f>
        <v>1</v>
      </c>
      <c r="R377" s="38">
        <f>VLOOKUP(C377,招行退!B:D,3,FALSE)</f>
        <v>2000</v>
      </c>
      <c r="S377" t="str">
        <f t="shared" si="19"/>
        <v/>
      </c>
      <c r="T377" t="str">
        <f>VLOOKUP(C377,招行退!B:T,19,FALSE)</f>
        <v>P</v>
      </c>
      <c r="U377" s="17">
        <f t="shared" si="17"/>
        <v>42907.430381944447</v>
      </c>
    </row>
    <row r="378" spans="1:21" hidden="1">
      <c r="A378" s="47">
        <v>42907.433761574073</v>
      </c>
      <c r="B378" s="45">
        <v>323066</v>
      </c>
      <c r="C378" s="45" t="s">
        <v>2999</v>
      </c>
      <c r="D378" s="45" t="s">
        <v>7401</v>
      </c>
      <c r="E378" s="45" t="s">
        <v>3003</v>
      </c>
      <c r="F378" s="46">
        <v>96</v>
      </c>
      <c r="G378" s="45" t="s">
        <v>34</v>
      </c>
      <c r="H378" s="45" t="s">
        <v>34</v>
      </c>
      <c r="I378" s="45" t="s">
        <v>63</v>
      </c>
      <c r="J378" s="45" t="s">
        <v>60</v>
      </c>
      <c r="K378" s="45" t="s">
        <v>62</v>
      </c>
      <c r="L378" s="45" t="s">
        <v>3000</v>
      </c>
      <c r="M378" s="45" t="s">
        <v>8300</v>
      </c>
      <c r="N378" s="45"/>
      <c r="O378">
        <f>VLOOKUP(B378,HIS退!B:F,5,FALSE)</f>
        <v>-96</v>
      </c>
      <c r="P378" t="str">
        <f t="shared" si="18"/>
        <v/>
      </c>
      <c r="Q378" t="str">
        <f>VLOOKUP(B378,HIS退!B:I,8,FALSE)</f>
        <v>9</v>
      </c>
      <c r="R378" s="38">
        <f>VLOOKUP(C378,招行退!B:D,3,FALSE)</f>
        <v>96</v>
      </c>
      <c r="S378" t="str">
        <f t="shared" si="19"/>
        <v/>
      </c>
      <c r="T378" t="str">
        <f>VLOOKUP(C378,招行退!B:T,19,FALSE)</f>
        <v>R</v>
      </c>
      <c r="U378" s="17">
        <f t="shared" si="17"/>
        <v>42907.433761574073</v>
      </c>
    </row>
    <row r="379" spans="1:21" hidden="1">
      <c r="A379" s="47">
        <v>42907.448472222219</v>
      </c>
      <c r="B379" s="45">
        <v>324200</v>
      </c>
      <c r="C379" s="45" t="s">
        <v>3004</v>
      </c>
      <c r="D379" s="45" t="s">
        <v>7402</v>
      </c>
      <c r="E379" s="45" t="s">
        <v>3008</v>
      </c>
      <c r="F379" s="46">
        <v>1078</v>
      </c>
      <c r="G379" s="45" t="s">
        <v>34</v>
      </c>
      <c r="H379" s="45" t="s">
        <v>34</v>
      </c>
      <c r="I379" s="45" t="s">
        <v>61</v>
      </c>
      <c r="J379" s="45" t="s">
        <v>48</v>
      </c>
      <c r="K379" s="45" t="s">
        <v>62</v>
      </c>
      <c r="L379" s="45" t="s">
        <v>3005</v>
      </c>
      <c r="M379" s="45" t="s">
        <v>8301</v>
      </c>
      <c r="N379" s="45"/>
      <c r="O379">
        <f>VLOOKUP(B379,HIS退!B:F,5,FALSE)</f>
        <v>-1078</v>
      </c>
      <c r="P379" t="str">
        <f t="shared" si="18"/>
        <v/>
      </c>
      <c r="Q379" t="str">
        <f>VLOOKUP(B379,HIS退!B:I,8,FALSE)</f>
        <v>1</v>
      </c>
      <c r="R379" s="38">
        <f>VLOOKUP(C379,招行退!B:D,3,FALSE)</f>
        <v>1078</v>
      </c>
      <c r="S379" t="str">
        <f t="shared" si="19"/>
        <v/>
      </c>
      <c r="T379" t="str">
        <f>VLOOKUP(C379,招行退!B:T,19,FALSE)</f>
        <v>P</v>
      </c>
      <c r="U379" s="17">
        <f t="shared" si="17"/>
        <v>42907.448472222219</v>
      </c>
    </row>
    <row r="380" spans="1:21" hidden="1">
      <c r="A380" s="47">
        <v>42907.453020833331</v>
      </c>
      <c r="B380" s="45">
        <v>324595</v>
      </c>
      <c r="C380" s="45" t="s">
        <v>3009</v>
      </c>
      <c r="D380" s="45" t="s">
        <v>7403</v>
      </c>
      <c r="E380" s="45" t="s">
        <v>7404</v>
      </c>
      <c r="F380" s="46">
        <v>960</v>
      </c>
      <c r="G380" s="45" t="s">
        <v>34</v>
      </c>
      <c r="H380" s="45" t="s">
        <v>34</v>
      </c>
      <c r="I380" s="45" t="s">
        <v>61</v>
      </c>
      <c r="J380" s="45" t="s">
        <v>48</v>
      </c>
      <c r="K380" s="45" t="s">
        <v>62</v>
      </c>
      <c r="L380" s="45" t="s">
        <v>3010</v>
      </c>
      <c r="M380" s="45" t="s">
        <v>8302</v>
      </c>
      <c r="N380" s="45"/>
      <c r="O380">
        <f>VLOOKUP(B380,HIS退!B:F,5,FALSE)</f>
        <v>-960</v>
      </c>
      <c r="P380" t="str">
        <f t="shared" si="18"/>
        <v/>
      </c>
      <c r="Q380" t="str">
        <f>VLOOKUP(B380,HIS退!B:I,8,FALSE)</f>
        <v>1</v>
      </c>
      <c r="R380" s="38">
        <f>VLOOKUP(C380,招行退!B:D,3,FALSE)</f>
        <v>960</v>
      </c>
      <c r="S380" t="str">
        <f t="shared" si="19"/>
        <v/>
      </c>
      <c r="T380" t="str">
        <f>VLOOKUP(C380,招行退!B:T,19,FALSE)</f>
        <v>P</v>
      </c>
      <c r="U380" s="17">
        <f t="shared" si="17"/>
        <v>42907.453020833331</v>
      </c>
    </row>
    <row r="381" spans="1:21" hidden="1">
      <c r="A381" s="47">
        <v>42907.456562500003</v>
      </c>
      <c r="B381" s="45">
        <v>324844</v>
      </c>
      <c r="C381" s="45" t="s">
        <v>3014</v>
      </c>
      <c r="D381" s="45" t="s">
        <v>7405</v>
      </c>
      <c r="E381" s="45" t="s">
        <v>3018</v>
      </c>
      <c r="F381" s="46">
        <v>728</v>
      </c>
      <c r="G381" s="45" t="s">
        <v>34</v>
      </c>
      <c r="H381" s="45" t="s">
        <v>34</v>
      </c>
      <c r="I381" s="45" t="s">
        <v>61</v>
      </c>
      <c r="J381" s="45" t="s">
        <v>48</v>
      </c>
      <c r="K381" s="45" t="s">
        <v>62</v>
      </c>
      <c r="L381" s="45" t="s">
        <v>3015</v>
      </c>
      <c r="M381" s="45" t="s">
        <v>8303</v>
      </c>
      <c r="N381" s="45"/>
      <c r="O381">
        <f>VLOOKUP(B381,HIS退!B:F,5,FALSE)</f>
        <v>-728</v>
      </c>
      <c r="P381" t="str">
        <f t="shared" si="18"/>
        <v/>
      </c>
      <c r="Q381" t="str">
        <f>VLOOKUP(B381,HIS退!B:I,8,FALSE)</f>
        <v>1</v>
      </c>
      <c r="R381" s="38">
        <f>VLOOKUP(C381,招行退!B:D,3,FALSE)</f>
        <v>728</v>
      </c>
      <c r="S381" t="str">
        <f t="shared" si="19"/>
        <v/>
      </c>
      <c r="T381" t="str">
        <f>VLOOKUP(C381,招行退!B:T,19,FALSE)</f>
        <v>P</v>
      </c>
      <c r="U381" s="17">
        <f t="shared" si="17"/>
        <v>42907.456562500003</v>
      </c>
    </row>
    <row r="382" spans="1:21" hidden="1">
      <c r="A382" s="47">
        <v>42907.459953703707</v>
      </c>
      <c r="B382" s="45">
        <v>325095</v>
      </c>
      <c r="C382" s="45" t="s">
        <v>3019</v>
      </c>
      <c r="D382" s="45" t="s">
        <v>7406</v>
      </c>
      <c r="E382" s="45" t="s">
        <v>3023</v>
      </c>
      <c r="F382" s="46">
        <v>500</v>
      </c>
      <c r="G382" s="45" t="s">
        <v>34</v>
      </c>
      <c r="H382" s="45" t="s">
        <v>34</v>
      </c>
      <c r="I382" s="45" t="s">
        <v>61</v>
      </c>
      <c r="J382" s="45" t="s">
        <v>48</v>
      </c>
      <c r="K382" s="45" t="s">
        <v>62</v>
      </c>
      <c r="L382" s="45" t="s">
        <v>3020</v>
      </c>
      <c r="M382" s="45" t="s">
        <v>8304</v>
      </c>
      <c r="N382" s="45"/>
      <c r="O382">
        <f>VLOOKUP(B382,HIS退!B:F,5,FALSE)</f>
        <v>-500</v>
      </c>
      <c r="P382" t="str">
        <f t="shared" si="18"/>
        <v/>
      </c>
      <c r="Q382" t="str">
        <f>VLOOKUP(B382,HIS退!B:I,8,FALSE)</f>
        <v>1</v>
      </c>
      <c r="R382" s="38">
        <f>VLOOKUP(C382,招行退!B:D,3,FALSE)</f>
        <v>500</v>
      </c>
      <c r="S382" t="str">
        <f t="shared" si="19"/>
        <v/>
      </c>
      <c r="T382" t="str">
        <f>VLOOKUP(C382,招行退!B:T,19,FALSE)</f>
        <v>P</v>
      </c>
      <c r="U382" s="17">
        <f t="shared" si="17"/>
        <v>42907.459953703707</v>
      </c>
    </row>
    <row r="383" spans="1:21" hidden="1">
      <c r="A383" s="47">
        <v>42907.460289351853</v>
      </c>
      <c r="B383" s="45">
        <v>325119</v>
      </c>
      <c r="C383" s="45" t="s">
        <v>3024</v>
      </c>
      <c r="D383" s="45" t="s">
        <v>7406</v>
      </c>
      <c r="E383" s="45" t="s">
        <v>3023</v>
      </c>
      <c r="F383" s="46">
        <v>500</v>
      </c>
      <c r="G383" s="45" t="s">
        <v>34</v>
      </c>
      <c r="H383" s="45" t="s">
        <v>34</v>
      </c>
      <c r="I383" s="45" t="s">
        <v>61</v>
      </c>
      <c r="J383" s="45" t="s">
        <v>48</v>
      </c>
      <c r="K383" s="45" t="s">
        <v>62</v>
      </c>
      <c r="L383" s="45" t="s">
        <v>3025</v>
      </c>
      <c r="M383" s="45" t="s">
        <v>8305</v>
      </c>
      <c r="N383" s="45"/>
      <c r="O383">
        <f>VLOOKUP(B383,HIS退!B:F,5,FALSE)</f>
        <v>-500</v>
      </c>
      <c r="P383" t="str">
        <f t="shared" si="18"/>
        <v/>
      </c>
      <c r="Q383" t="str">
        <f>VLOOKUP(B383,HIS退!B:I,8,FALSE)</f>
        <v>1</v>
      </c>
      <c r="R383" s="38">
        <f>VLOOKUP(C383,招行退!B:D,3,FALSE)</f>
        <v>500</v>
      </c>
      <c r="S383" t="str">
        <f t="shared" si="19"/>
        <v/>
      </c>
      <c r="T383" t="str">
        <f>VLOOKUP(C383,招行退!B:T,19,FALSE)</f>
        <v>P</v>
      </c>
      <c r="U383" s="17">
        <f t="shared" si="17"/>
        <v>42907.460289351853</v>
      </c>
    </row>
    <row r="384" spans="1:21" hidden="1">
      <c r="A384" s="47">
        <v>42907.460613425923</v>
      </c>
      <c r="B384" s="45">
        <v>325149</v>
      </c>
      <c r="C384" s="45" t="s">
        <v>3026</v>
      </c>
      <c r="D384" s="45" t="s">
        <v>7406</v>
      </c>
      <c r="E384" s="45" t="s">
        <v>3023</v>
      </c>
      <c r="F384" s="46">
        <v>74</v>
      </c>
      <c r="G384" s="45" t="s">
        <v>34</v>
      </c>
      <c r="H384" s="45" t="s">
        <v>34</v>
      </c>
      <c r="I384" s="45" t="s">
        <v>61</v>
      </c>
      <c r="J384" s="45" t="s">
        <v>48</v>
      </c>
      <c r="K384" s="45" t="s">
        <v>62</v>
      </c>
      <c r="L384" s="45" t="s">
        <v>3027</v>
      </c>
      <c r="M384" s="45" t="s">
        <v>8306</v>
      </c>
      <c r="N384" s="45"/>
      <c r="O384">
        <f>VLOOKUP(B384,HIS退!B:F,5,FALSE)</f>
        <v>-74</v>
      </c>
      <c r="P384" t="str">
        <f t="shared" si="18"/>
        <v/>
      </c>
      <c r="Q384" t="str">
        <f>VLOOKUP(B384,HIS退!B:I,8,FALSE)</f>
        <v>1</v>
      </c>
      <c r="R384" s="38">
        <f>VLOOKUP(C384,招行退!B:D,3,FALSE)</f>
        <v>74</v>
      </c>
      <c r="S384" t="str">
        <f t="shared" si="19"/>
        <v/>
      </c>
      <c r="T384" t="str">
        <f>VLOOKUP(C384,招行退!B:T,19,FALSE)</f>
        <v>P</v>
      </c>
      <c r="U384" s="17">
        <f t="shared" si="17"/>
        <v>42907.460613425923</v>
      </c>
    </row>
    <row r="385" spans="1:21" hidden="1">
      <c r="A385" s="47">
        <v>42907.463460648149</v>
      </c>
      <c r="B385" s="45">
        <v>325315</v>
      </c>
      <c r="C385" s="45" t="s">
        <v>3029</v>
      </c>
      <c r="D385" s="45" t="s">
        <v>7407</v>
      </c>
      <c r="E385" s="45" t="s">
        <v>3033</v>
      </c>
      <c r="F385" s="46">
        <v>9000</v>
      </c>
      <c r="G385" s="45" t="s">
        <v>34</v>
      </c>
      <c r="H385" s="45" t="s">
        <v>34</v>
      </c>
      <c r="I385" s="45" t="s">
        <v>61</v>
      </c>
      <c r="J385" s="45" t="s">
        <v>48</v>
      </c>
      <c r="K385" s="45" t="s">
        <v>62</v>
      </c>
      <c r="L385" s="45" t="s">
        <v>3030</v>
      </c>
      <c r="M385" s="45" t="s">
        <v>8307</v>
      </c>
      <c r="N385" s="45"/>
      <c r="O385">
        <f>VLOOKUP(B385,HIS退!B:F,5,FALSE)</f>
        <v>-9000</v>
      </c>
      <c r="P385" t="str">
        <f t="shared" si="18"/>
        <v/>
      </c>
      <c r="Q385" t="str">
        <f>VLOOKUP(B385,HIS退!B:I,8,FALSE)</f>
        <v>1</v>
      </c>
      <c r="R385" s="38">
        <f>VLOOKUP(C385,招行退!B:D,3,FALSE)</f>
        <v>9000</v>
      </c>
      <c r="S385" t="str">
        <f t="shared" si="19"/>
        <v/>
      </c>
      <c r="T385" t="str">
        <f>VLOOKUP(C385,招行退!B:T,19,FALSE)</f>
        <v>P</v>
      </c>
      <c r="U385" s="17">
        <f t="shared" si="17"/>
        <v>42907.463460648149</v>
      </c>
    </row>
    <row r="386" spans="1:21" hidden="1">
      <c r="A386" s="47">
        <v>42907.463993055557</v>
      </c>
      <c r="B386" s="45">
        <v>325351</v>
      </c>
      <c r="C386" s="45" t="s">
        <v>3037</v>
      </c>
      <c r="D386" s="45" t="s">
        <v>7407</v>
      </c>
      <c r="E386" s="45" t="s">
        <v>3033</v>
      </c>
      <c r="F386" s="46">
        <v>900</v>
      </c>
      <c r="G386" s="45" t="s">
        <v>34</v>
      </c>
      <c r="H386" s="45" t="s">
        <v>34</v>
      </c>
      <c r="I386" s="45" t="s">
        <v>61</v>
      </c>
      <c r="J386" s="45" t="s">
        <v>48</v>
      </c>
      <c r="K386" s="45" t="s">
        <v>62</v>
      </c>
      <c r="L386" s="45" t="s">
        <v>3038</v>
      </c>
      <c r="M386" s="45" t="s">
        <v>8308</v>
      </c>
      <c r="N386" s="45"/>
      <c r="O386">
        <f>VLOOKUP(B386,HIS退!B:F,5,FALSE)</f>
        <v>-900</v>
      </c>
      <c r="P386" t="str">
        <f t="shared" si="18"/>
        <v/>
      </c>
      <c r="Q386" t="str">
        <f>VLOOKUP(B386,HIS退!B:I,8,FALSE)</f>
        <v>1</v>
      </c>
      <c r="R386" s="38">
        <f>VLOOKUP(C386,招行退!B:D,3,FALSE)</f>
        <v>900</v>
      </c>
      <c r="S386" t="str">
        <f t="shared" si="19"/>
        <v/>
      </c>
      <c r="T386" t="str">
        <f>VLOOKUP(C386,招行退!B:T,19,FALSE)</f>
        <v>P</v>
      </c>
      <c r="U386" s="17">
        <f t="shared" si="17"/>
        <v>42907.463993055557</v>
      </c>
    </row>
    <row r="387" spans="1:21" hidden="1">
      <c r="A387" s="47">
        <v>42907.471458333333</v>
      </c>
      <c r="B387" s="45">
        <v>325903</v>
      </c>
      <c r="C387" s="45" t="s">
        <v>3040</v>
      </c>
      <c r="D387" s="45" t="s">
        <v>7408</v>
      </c>
      <c r="E387" s="45" t="s">
        <v>3044</v>
      </c>
      <c r="F387" s="46">
        <v>1800</v>
      </c>
      <c r="G387" s="45" t="s">
        <v>34</v>
      </c>
      <c r="H387" s="45" t="s">
        <v>34</v>
      </c>
      <c r="I387" s="45" t="s">
        <v>61</v>
      </c>
      <c r="J387" s="45" t="s">
        <v>48</v>
      </c>
      <c r="K387" s="45" t="s">
        <v>62</v>
      </c>
      <c r="L387" s="45" t="s">
        <v>3041</v>
      </c>
      <c r="M387" s="45" t="s">
        <v>8309</v>
      </c>
      <c r="N387" s="45"/>
      <c r="O387">
        <f>VLOOKUP(B387,HIS退!B:F,5,FALSE)</f>
        <v>-1800</v>
      </c>
      <c r="P387" t="str">
        <f t="shared" si="18"/>
        <v/>
      </c>
      <c r="Q387" t="str">
        <f>VLOOKUP(B387,HIS退!B:I,8,FALSE)</f>
        <v>1</v>
      </c>
      <c r="R387" s="38">
        <f>VLOOKUP(C387,招行退!B:D,3,FALSE)</f>
        <v>1800</v>
      </c>
      <c r="S387" t="str">
        <f t="shared" si="19"/>
        <v/>
      </c>
      <c r="T387" t="str">
        <f>VLOOKUP(C387,招行退!B:T,19,FALSE)</f>
        <v>P</v>
      </c>
      <c r="U387" s="17">
        <f t="shared" ref="U387:U450" si="20">A387</f>
        <v>42907.471458333333</v>
      </c>
    </row>
    <row r="388" spans="1:21" hidden="1">
      <c r="A388" s="47">
        <v>42907.471851851849</v>
      </c>
      <c r="B388" s="45">
        <v>325926</v>
      </c>
      <c r="C388" s="45" t="s">
        <v>3045</v>
      </c>
      <c r="D388" s="45" t="s">
        <v>7409</v>
      </c>
      <c r="E388" s="45" t="s">
        <v>7410</v>
      </c>
      <c r="F388" s="46">
        <v>505</v>
      </c>
      <c r="G388" s="45" t="s">
        <v>34</v>
      </c>
      <c r="H388" s="45" t="s">
        <v>34</v>
      </c>
      <c r="I388" s="45" t="s">
        <v>61</v>
      </c>
      <c r="J388" s="45" t="s">
        <v>48</v>
      </c>
      <c r="K388" s="45" t="s">
        <v>62</v>
      </c>
      <c r="L388" s="45" t="s">
        <v>3046</v>
      </c>
      <c r="M388" s="45" t="s">
        <v>8310</v>
      </c>
      <c r="N388" s="45"/>
      <c r="O388">
        <f>VLOOKUP(B388,HIS退!B:F,5,FALSE)</f>
        <v>-505</v>
      </c>
      <c r="P388" t="str">
        <f t="shared" si="18"/>
        <v/>
      </c>
      <c r="Q388" t="str">
        <f>VLOOKUP(B388,HIS退!B:I,8,FALSE)</f>
        <v>1</v>
      </c>
      <c r="R388" s="38">
        <f>VLOOKUP(C388,招行退!B:D,3,FALSE)</f>
        <v>505</v>
      </c>
      <c r="S388" t="str">
        <f t="shared" si="19"/>
        <v/>
      </c>
      <c r="T388" t="str">
        <f>VLOOKUP(C388,招行退!B:T,19,FALSE)</f>
        <v>P</v>
      </c>
      <c r="U388" s="17">
        <f t="shared" si="20"/>
        <v>42907.471851851849</v>
      </c>
    </row>
    <row r="389" spans="1:21" hidden="1">
      <c r="A389" s="47">
        <v>42907.473738425928</v>
      </c>
      <c r="B389" s="45">
        <v>326057</v>
      </c>
      <c r="C389" s="45" t="s">
        <v>3050</v>
      </c>
      <c r="D389" s="45" t="s">
        <v>7408</v>
      </c>
      <c r="E389" s="45" t="s">
        <v>3044</v>
      </c>
      <c r="F389" s="46">
        <v>62</v>
      </c>
      <c r="G389" s="45" t="s">
        <v>34</v>
      </c>
      <c r="H389" s="45" t="s">
        <v>34</v>
      </c>
      <c r="I389" s="45" t="s">
        <v>61</v>
      </c>
      <c r="J389" s="45" t="s">
        <v>48</v>
      </c>
      <c r="K389" s="45" t="s">
        <v>62</v>
      </c>
      <c r="L389" s="45" t="s">
        <v>3051</v>
      </c>
      <c r="M389" s="45" t="s">
        <v>8311</v>
      </c>
      <c r="N389" s="45"/>
      <c r="O389">
        <f>VLOOKUP(B389,HIS退!B:F,5,FALSE)</f>
        <v>-62</v>
      </c>
      <c r="P389" t="str">
        <f t="shared" si="18"/>
        <v/>
      </c>
      <c r="Q389" t="str">
        <f>VLOOKUP(B389,HIS退!B:I,8,FALSE)</f>
        <v>1</v>
      </c>
      <c r="R389" s="38">
        <f>VLOOKUP(C389,招行退!B:D,3,FALSE)</f>
        <v>62</v>
      </c>
      <c r="S389" t="str">
        <f t="shared" si="19"/>
        <v/>
      </c>
      <c r="T389" t="str">
        <f>VLOOKUP(C389,招行退!B:T,19,FALSE)</f>
        <v>P</v>
      </c>
      <c r="U389" s="17">
        <f t="shared" si="20"/>
        <v>42907.473738425928</v>
      </c>
    </row>
    <row r="390" spans="1:21" hidden="1">
      <c r="A390" s="47">
        <v>42907.475428240738</v>
      </c>
      <c r="B390" s="45">
        <v>326143</v>
      </c>
      <c r="C390" s="45" t="s">
        <v>3053</v>
      </c>
      <c r="D390" s="45" t="s">
        <v>7411</v>
      </c>
      <c r="E390" s="45" t="s">
        <v>3057</v>
      </c>
      <c r="F390" s="46">
        <v>500</v>
      </c>
      <c r="G390" s="45" t="s">
        <v>34</v>
      </c>
      <c r="H390" s="45" t="s">
        <v>34</v>
      </c>
      <c r="I390" s="45" t="s">
        <v>61</v>
      </c>
      <c r="J390" s="45" t="s">
        <v>48</v>
      </c>
      <c r="K390" s="45" t="s">
        <v>62</v>
      </c>
      <c r="L390" s="45" t="s">
        <v>3054</v>
      </c>
      <c r="M390" s="45" t="s">
        <v>8312</v>
      </c>
      <c r="N390" s="45"/>
      <c r="O390">
        <f>VLOOKUP(B390,HIS退!B:F,5,FALSE)</f>
        <v>-500</v>
      </c>
      <c r="P390" t="str">
        <f t="shared" si="18"/>
        <v/>
      </c>
      <c r="Q390" t="str">
        <f>VLOOKUP(B390,HIS退!B:I,8,FALSE)</f>
        <v>1</v>
      </c>
      <c r="R390" s="38">
        <f>VLOOKUP(C390,招行退!B:D,3,FALSE)</f>
        <v>500</v>
      </c>
      <c r="S390" t="str">
        <f t="shared" si="19"/>
        <v/>
      </c>
      <c r="T390" t="str">
        <f>VLOOKUP(C390,招行退!B:T,19,FALSE)</f>
        <v>P</v>
      </c>
      <c r="U390" s="17">
        <f t="shared" si="20"/>
        <v>42907.475428240738</v>
      </c>
    </row>
    <row r="391" spans="1:21" hidden="1">
      <c r="A391" s="47">
        <v>42907.475925925923</v>
      </c>
      <c r="B391" s="45">
        <v>326171</v>
      </c>
      <c r="C391" s="45" t="s">
        <v>3058</v>
      </c>
      <c r="D391" s="45" t="s">
        <v>7412</v>
      </c>
      <c r="E391" s="45" t="s">
        <v>7413</v>
      </c>
      <c r="F391" s="46">
        <v>3800</v>
      </c>
      <c r="G391" s="45" t="s">
        <v>34</v>
      </c>
      <c r="H391" s="45" t="s">
        <v>34</v>
      </c>
      <c r="I391" s="45" t="s">
        <v>61</v>
      </c>
      <c r="J391" s="45" t="s">
        <v>48</v>
      </c>
      <c r="K391" s="45" t="s">
        <v>62</v>
      </c>
      <c r="L391" s="45" t="s">
        <v>3059</v>
      </c>
      <c r="M391" s="45" t="s">
        <v>8313</v>
      </c>
      <c r="N391" s="45"/>
      <c r="O391">
        <f>VLOOKUP(B391,HIS退!B:F,5,FALSE)</f>
        <v>-3800</v>
      </c>
      <c r="P391" t="str">
        <f t="shared" si="18"/>
        <v/>
      </c>
      <c r="Q391" t="str">
        <f>VLOOKUP(B391,HIS退!B:I,8,FALSE)</f>
        <v>1</v>
      </c>
      <c r="R391" s="38">
        <f>VLOOKUP(C391,招行退!B:D,3,FALSE)</f>
        <v>3800</v>
      </c>
      <c r="S391" t="str">
        <f t="shared" si="19"/>
        <v/>
      </c>
      <c r="T391" t="str">
        <f>VLOOKUP(C391,招行退!B:T,19,FALSE)</f>
        <v>P</v>
      </c>
      <c r="U391" s="17">
        <f t="shared" si="20"/>
        <v>42907.475925925923</v>
      </c>
    </row>
    <row r="392" spans="1:21" hidden="1">
      <c r="A392" s="47">
        <v>42907.478148148148</v>
      </c>
      <c r="B392" s="45">
        <v>326302</v>
      </c>
      <c r="C392" s="45" t="s">
        <v>3061</v>
      </c>
      <c r="D392" s="45" t="s">
        <v>7414</v>
      </c>
      <c r="E392" s="45" t="s">
        <v>6373</v>
      </c>
      <c r="F392" s="46">
        <v>292</v>
      </c>
      <c r="G392" s="45" t="s">
        <v>34</v>
      </c>
      <c r="H392" s="45" t="s">
        <v>34</v>
      </c>
      <c r="I392" s="45" t="s">
        <v>63</v>
      </c>
      <c r="J392" s="45" t="s">
        <v>60</v>
      </c>
      <c r="K392" s="45" t="s">
        <v>62</v>
      </c>
      <c r="L392" s="45" t="s">
        <v>3062</v>
      </c>
      <c r="M392" s="45" t="s">
        <v>8314</v>
      </c>
      <c r="N392" s="45"/>
      <c r="O392">
        <f>VLOOKUP(B392,HIS退!B:F,5,FALSE)</f>
        <v>-292</v>
      </c>
      <c r="P392" t="str">
        <f t="shared" si="18"/>
        <v/>
      </c>
      <c r="Q392" t="str">
        <f>VLOOKUP(B392,HIS退!B:I,8,FALSE)</f>
        <v>9</v>
      </c>
      <c r="R392" s="38">
        <f>VLOOKUP(C392,招行退!B:D,3,FALSE)</f>
        <v>292</v>
      </c>
      <c r="S392" t="str">
        <f t="shared" si="19"/>
        <v/>
      </c>
      <c r="T392" t="str">
        <f>VLOOKUP(C392,招行退!B:T,19,FALSE)</f>
        <v>R</v>
      </c>
      <c r="U392" s="17">
        <f t="shared" si="20"/>
        <v>42907.478148148148</v>
      </c>
    </row>
    <row r="393" spans="1:21" hidden="1">
      <c r="A393" s="47">
        <v>42907.478530092594</v>
      </c>
      <c r="B393" s="45">
        <v>326326</v>
      </c>
      <c r="C393" s="45" t="s">
        <v>3066</v>
      </c>
      <c r="D393" s="45" t="s">
        <v>7415</v>
      </c>
      <c r="E393" s="45" t="s">
        <v>7416</v>
      </c>
      <c r="F393" s="46">
        <v>205</v>
      </c>
      <c r="G393" s="45" t="s">
        <v>34</v>
      </c>
      <c r="H393" s="45" t="s">
        <v>34</v>
      </c>
      <c r="I393" s="45" t="s">
        <v>61</v>
      </c>
      <c r="J393" s="45" t="s">
        <v>48</v>
      </c>
      <c r="K393" s="45" t="s">
        <v>62</v>
      </c>
      <c r="L393" s="45" t="s">
        <v>3067</v>
      </c>
      <c r="M393" s="45" t="s">
        <v>8315</v>
      </c>
      <c r="N393" s="45"/>
      <c r="O393">
        <f>VLOOKUP(B393,HIS退!B:F,5,FALSE)</f>
        <v>-205</v>
      </c>
      <c r="P393" t="str">
        <f t="shared" si="18"/>
        <v/>
      </c>
      <c r="Q393" t="str">
        <f>VLOOKUP(B393,HIS退!B:I,8,FALSE)</f>
        <v>1</v>
      </c>
      <c r="R393" s="38">
        <f>VLOOKUP(C393,招行退!B:D,3,FALSE)</f>
        <v>205</v>
      </c>
      <c r="S393" t="str">
        <f t="shared" si="19"/>
        <v/>
      </c>
      <c r="T393" t="str">
        <f>VLOOKUP(C393,招行退!B:T,19,FALSE)</f>
        <v>P</v>
      </c>
      <c r="U393" s="17">
        <f t="shared" si="20"/>
        <v>42907.478530092594</v>
      </c>
    </row>
    <row r="394" spans="1:21" hidden="1">
      <c r="A394" s="47">
        <v>42907.479930555557</v>
      </c>
      <c r="B394" s="45">
        <v>326405</v>
      </c>
      <c r="C394" s="45" t="s">
        <v>3071</v>
      </c>
      <c r="D394" s="45" t="s">
        <v>7417</v>
      </c>
      <c r="E394" s="45" t="s">
        <v>3065</v>
      </c>
      <c r="F394" s="46">
        <v>405</v>
      </c>
      <c r="G394" s="45" t="s">
        <v>34</v>
      </c>
      <c r="H394" s="45" t="s">
        <v>34</v>
      </c>
      <c r="I394" s="45" t="s">
        <v>63</v>
      </c>
      <c r="J394" s="45" t="s">
        <v>60</v>
      </c>
      <c r="K394" s="45" t="s">
        <v>62</v>
      </c>
      <c r="L394" s="45" t="s">
        <v>3072</v>
      </c>
      <c r="M394" s="45" t="s">
        <v>8316</v>
      </c>
      <c r="N394" s="45"/>
      <c r="O394">
        <f>VLOOKUP(B394,HIS退!B:F,5,FALSE)</f>
        <v>-405</v>
      </c>
      <c r="P394" t="str">
        <f t="shared" si="18"/>
        <v/>
      </c>
      <c r="Q394" t="str">
        <f>VLOOKUP(B394,HIS退!B:I,8,FALSE)</f>
        <v>9</v>
      </c>
      <c r="R394" s="38">
        <f>VLOOKUP(C394,招行退!B:D,3,FALSE)</f>
        <v>405</v>
      </c>
      <c r="S394" t="str">
        <f t="shared" si="19"/>
        <v/>
      </c>
      <c r="T394" t="str">
        <f>VLOOKUP(C394,招行退!B:T,19,FALSE)</f>
        <v>R</v>
      </c>
      <c r="U394" s="17">
        <f t="shared" si="20"/>
        <v>42907.479930555557</v>
      </c>
    </row>
    <row r="395" spans="1:21" hidden="1">
      <c r="A395" s="47">
        <v>42907.480069444442</v>
      </c>
      <c r="B395" s="45">
        <v>326413</v>
      </c>
      <c r="C395" s="45" t="s">
        <v>3074</v>
      </c>
      <c r="D395" s="45" t="s">
        <v>7418</v>
      </c>
      <c r="E395" s="45" t="s">
        <v>7419</v>
      </c>
      <c r="F395" s="46">
        <v>9562</v>
      </c>
      <c r="G395" s="45" t="s">
        <v>34</v>
      </c>
      <c r="H395" s="45" t="s">
        <v>34</v>
      </c>
      <c r="I395" s="45" t="s">
        <v>61</v>
      </c>
      <c r="J395" s="45" t="s">
        <v>48</v>
      </c>
      <c r="K395" s="45" t="s">
        <v>62</v>
      </c>
      <c r="L395" s="45" t="s">
        <v>3075</v>
      </c>
      <c r="M395" s="45" t="s">
        <v>8317</v>
      </c>
      <c r="N395" s="45"/>
      <c r="O395">
        <f>VLOOKUP(B395,HIS退!B:F,5,FALSE)</f>
        <v>-9562</v>
      </c>
      <c r="P395" t="str">
        <f t="shared" si="18"/>
        <v/>
      </c>
      <c r="Q395" t="str">
        <f>VLOOKUP(B395,HIS退!B:I,8,FALSE)</f>
        <v>1</v>
      </c>
      <c r="R395" s="38">
        <f>VLOOKUP(C395,招行退!B:D,3,FALSE)</f>
        <v>9562</v>
      </c>
      <c r="S395" t="str">
        <f t="shared" si="19"/>
        <v/>
      </c>
      <c r="T395" t="str">
        <f>VLOOKUP(C395,招行退!B:T,19,FALSE)</f>
        <v>P</v>
      </c>
      <c r="U395" s="17">
        <f t="shared" si="20"/>
        <v>42907.480069444442</v>
      </c>
    </row>
    <row r="396" spans="1:21" hidden="1">
      <c r="A396" s="47">
        <v>42907.48300925926</v>
      </c>
      <c r="B396" s="45">
        <v>326604</v>
      </c>
      <c r="C396" s="45" t="s">
        <v>3079</v>
      </c>
      <c r="D396" s="45" t="s">
        <v>7420</v>
      </c>
      <c r="E396" s="45" t="s">
        <v>7421</v>
      </c>
      <c r="F396" s="46">
        <v>300</v>
      </c>
      <c r="G396" s="45" t="s">
        <v>34</v>
      </c>
      <c r="H396" s="45" t="s">
        <v>34</v>
      </c>
      <c r="I396" s="45" t="s">
        <v>61</v>
      </c>
      <c r="J396" s="45" t="s">
        <v>48</v>
      </c>
      <c r="K396" s="45" t="s">
        <v>62</v>
      </c>
      <c r="L396" s="45" t="s">
        <v>3080</v>
      </c>
      <c r="M396" s="45" t="s">
        <v>8318</v>
      </c>
      <c r="N396" s="45"/>
      <c r="O396">
        <f>VLOOKUP(B396,HIS退!B:F,5,FALSE)</f>
        <v>-300</v>
      </c>
      <c r="P396" t="str">
        <f t="shared" si="18"/>
        <v/>
      </c>
      <c r="Q396" t="str">
        <f>VLOOKUP(B396,HIS退!B:I,8,FALSE)</f>
        <v>1</v>
      </c>
      <c r="R396" s="38">
        <f>VLOOKUP(C396,招行退!B:D,3,FALSE)</f>
        <v>300</v>
      </c>
      <c r="S396" t="str">
        <f t="shared" si="19"/>
        <v/>
      </c>
      <c r="T396" t="str">
        <f>VLOOKUP(C396,招行退!B:T,19,FALSE)</f>
        <v>P</v>
      </c>
      <c r="U396" s="17">
        <f t="shared" si="20"/>
        <v>42907.48300925926</v>
      </c>
    </row>
    <row r="397" spans="1:21" hidden="1">
      <c r="A397" s="47">
        <v>42907.485208333332</v>
      </c>
      <c r="B397" s="45">
        <v>326682</v>
      </c>
      <c r="C397" s="45" t="s">
        <v>3084</v>
      </c>
      <c r="D397" s="45" t="s">
        <v>7422</v>
      </c>
      <c r="E397" s="45" t="s">
        <v>3088</v>
      </c>
      <c r="F397" s="46">
        <v>1000</v>
      </c>
      <c r="G397" s="45" t="s">
        <v>34</v>
      </c>
      <c r="H397" s="45" t="s">
        <v>34</v>
      </c>
      <c r="I397" s="45" t="s">
        <v>63</v>
      </c>
      <c r="J397" s="45" t="s">
        <v>60</v>
      </c>
      <c r="K397" s="45" t="s">
        <v>62</v>
      </c>
      <c r="L397" s="45" t="s">
        <v>3085</v>
      </c>
      <c r="M397" s="45" t="s">
        <v>8319</v>
      </c>
      <c r="N397" s="45"/>
      <c r="O397">
        <f>VLOOKUP(B397,HIS退!B:F,5,FALSE)</f>
        <v>-1000</v>
      </c>
      <c r="P397" t="str">
        <f t="shared" si="18"/>
        <v/>
      </c>
      <c r="Q397" t="str">
        <f>VLOOKUP(B397,HIS退!B:I,8,FALSE)</f>
        <v>9</v>
      </c>
      <c r="R397" s="38">
        <f>VLOOKUP(C397,招行退!B:D,3,FALSE)</f>
        <v>1000</v>
      </c>
      <c r="S397" t="str">
        <f t="shared" si="19"/>
        <v/>
      </c>
      <c r="T397" t="str">
        <f>VLOOKUP(C397,招行退!B:T,19,FALSE)</f>
        <v>R</v>
      </c>
      <c r="U397" s="17">
        <f t="shared" si="20"/>
        <v>42907.485208333332</v>
      </c>
    </row>
    <row r="398" spans="1:21" hidden="1">
      <c r="A398" s="47">
        <v>42907.485659722224</v>
      </c>
      <c r="B398" s="45">
        <v>326696</v>
      </c>
      <c r="C398" s="45" t="s">
        <v>3089</v>
      </c>
      <c r="D398" s="45" t="s">
        <v>7422</v>
      </c>
      <c r="E398" s="45" t="s">
        <v>3088</v>
      </c>
      <c r="F398" s="46">
        <v>9000</v>
      </c>
      <c r="G398" s="45" t="s">
        <v>34</v>
      </c>
      <c r="H398" s="45" t="s">
        <v>34</v>
      </c>
      <c r="I398" s="45" t="s">
        <v>63</v>
      </c>
      <c r="J398" s="45" t="s">
        <v>60</v>
      </c>
      <c r="K398" s="45" t="s">
        <v>62</v>
      </c>
      <c r="L398" s="45" t="s">
        <v>3090</v>
      </c>
      <c r="M398" s="45" t="s">
        <v>8320</v>
      </c>
      <c r="N398" s="45"/>
      <c r="O398">
        <f>VLOOKUP(B398,HIS退!B:F,5,FALSE)</f>
        <v>-9000</v>
      </c>
      <c r="P398" t="str">
        <f t="shared" si="18"/>
        <v/>
      </c>
      <c r="Q398" t="str">
        <f>VLOOKUP(B398,HIS退!B:I,8,FALSE)</f>
        <v>9</v>
      </c>
      <c r="R398" s="38">
        <f>VLOOKUP(C398,招行退!B:D,3,FALSE)</f>
        <v>9000</v>
      </c>
      <c r="S398" t="str">
        <f t="shared" si="19"/>
        <v/>
      </c>
      <c r="T398" t="str">
        <f>VLOOKUP(C398,招行退!B:T,19,FALSE)</f>
        <v>R</v>
      </c>
      <c r="U398" s="17">
        <f t="shared" si="20"/>
        <v>42907.485659722224</v>
      </c>
    </row>
    <row r="399" spans="1:21" hidden="1">
      <c r="A399" s="47">
        <v>42907.490636574075</v>
      </c>
      <c r="B399" s="45">
        <v>326900</v>
      </c>
      <c r="C399" s="45" t="s">
        <v>3092</v>
      </c>
      <c r="D399" s="45" t="s">
        <v>7423</v>
      </c>
      <c r="E399" s="45" t="s">
        <v>7424</v>
      </c>
      <c r="F399" s="46">
        <v>40</v>
      </c>
      <c r="G399" s="45" t="s">
        <v>34</v>
      </c>
      <c r="H399" s="45" t="s">
        <v>34</v>
      </c>
      <c r="I399" s="45" t="s">
        <v>61</v>
      </c>
      <c r="J399" s="45" t="s">
        <v>48</v>
      </c>
      <c r="K399" s="45" t="s">
        <v>62</v>
      </c>
      <c r="L399" s="45" t="s">
        <v>3093</v>
      </c>
      <c r="M399" s="45" t="s">
        <v>8321</v>
      </c>
      <c r="N399" s="45"/>
      <c r="O399">
        <f>VLOOKUP(B399,HIS退!B:F,5,FALSE)</f>
        <v>-40</v>
      </c>
      <c r="P399" t="str">
        <f t="shared" si="18"/>
        <v/>
      </c>
      <c r="Q399" t="str">
        <f>VLOOKUP(B399,HIS退!B:I,8,FALSE)</f>
        <v>1</v>
      </c>
      <c r="R399" s="38">
        <f>VLOOKUP(C399,招行退!B:D,3,FALSE)</f>
        <v>40</v>
      </c>
      <c r="S399" t="str">
        <f t="shared" si="19"/>
        <v/>
      </c>
      <c r="T399" t="str">
        <f>VLOOKUP(C399,招行退!B:T,19,FALSE)</f>
        <v>P</v>
      </c>
      <c r="U399" s="17">
        <f t="shared" si="20"/>
        <v>42907.490636574075</v>
      </c>
    </row>
    <row r="400" spans="1:21" hidden="1">
      <c r="A400" s="47">
        <v>42907.496064814812</v>
      </c>
      <c r="B400" s="45">
        <v>327080</v>
      </c>
      <c r="C400" s="45" t="s">
        <v>3095</v>
      </c>
      <c r="D400" s="45" t="s">
        <v>7425</v>
      </c>
      <c r="E400" s="45" t="s">
        <v>3099</v>
      </c>
      <c r="F400" s="46">
        <v>150</v>
      </c>
      <c r="G400" s="45" t="s">
        <v>34</v>
      </c>
      <c r="H400" s="45" t="s">
        <v>34</v>
      </c>
      <c r="I400" s="45" t="s">
        <v>63</v>
      </c>
      <c r="J400" s="45" t="s">
        <v>60</v>
      </c>
      <c r="K400" s="45" t="s">
        <v>62</v>
      </c>
      <c r="L400" s="45" t="s">
        <v>3096</v>
      </c>
      <c r="M400" s="45" t="s">
        <v>8322</v>
      </c>
      <c r="N400" s="45"/>
      <c r="O400">
        <f>VLOOKUP(B400,HIS退!B:F,5,FALSE)</f>
        <v>-150</v>
      </c>
      <c r="P400" t="str">
        <f t="shared" si="18"/>
        <v/>
      </c>
      <c r="Q400" t="str">
        <f>VLOOKUP(B400,HIS退!B:I,8,FALSE)</f>
        <v>9</v>
      </c>
      <c r="R400" s="38">
        <f>VLOOKUP(C400,招行退!B:D,3,FALSE)</f>
        <v>150</v>
      </c>
      <c r="S400" t="str">
        <f t="shared" si="19"/>
        <v/>
      </c>
      <c r="T400" t="str">
        <f>VLOOKUP(C400,招行退!B:T,19,FALSE)</f>
        <v>R</v>
      </c>
      <c r="U400" s="17">
        <f t="shared" si="20"/>
        <v>42907.496064814812</v>
      </c>
    </row>
    <row r="401" spans="1:21" hidden="1">
      <c r="A401" s="47">
        <v>42907.497152777774</v>
      </c>
      <c r="B401" s="45">
        <v>327114</v>
      </c>
      <c r="C401" s="45" t="s">
        <v>3100</v>
      </c>
      <c r="D401" s="45" t="s">
        <v>7426</v>
      </c>
      <c r="E401" s="45" t="s">
        <v>3104</v>
      </c>
      <c r="F401" s="46">
        <v>103</v>
      </c>
      <c r="G401" s="45" t="s">
        <v>34</v>
      </c>
      <c r="H401" s="45" t="s">
        <v>34</v>
      </c>
      <c r="I401" s="45" t="s">
        <v>61</v>
      </c>
      <c r="J401" s="45" t="s">
        <v>48</v>
      </c>
      <c r="K401" s="45" t="s">
        <v>62</v>
      </c>
      <c r="L401" s="45" t="s">
        <v>3101</v>
      </c>
      <c r="M401" s="45" t="s">
        <v>8323</v>
      </c>
      <c r="N401" s="45"/>
      <c r="O401">
        <f>VLOOKUP(B401,HIS退!B:F,5,FALSE)</f>
        <v>-103</v>
      </c>
      <c r="P401" t="str">
        <f t="shared" si="18"/>
        <v/>
      </c>
      <c r="Q401" t="str">
        <f>VLOOKUP(B401,HIS退!B:I,8,FALSE)</f>
        <v>1</v>
      </c>
      <c r="R401" s="38">
        <f>VLOOKUP(C401,招行退!B:D,3,FALSE)</f>
        <v>103</v>
      </c>
      <c r="S401" t="str">
        <f t="shared" si="19"/>
        <v/>
      </c>
      <c r="T401" t="str">
        <f>VLOOKUP(C401,招行退!B:T,19,FALSE)</f>
        <v>P</v>
      </c>
      <c r="U401" s="17">
        <f t="shared" si="20"/>
        <v>42907.497152777774</v>
      </c>
    </row>
    <row r="402" spans="1:21" hidden="1">
      <c r="A402" s="47">
        <v>42907.500694444447</v>
      </c>
      <c r="B402" s="45">
        <v>327206</v>
      </c>
      <c r="C402" s="45" t="s">
        <v>3105</v>
      </c>
      <c r="D402" s="45" t="s">
        <v>7427</v>
      </c>
      <c r="E402" s="45" t="s">
        <v>3109</v>
      </c>
      <c r="F402" s="46">
        <v>650</v>
      </c>
      <c r="G402" s="45" t="s">
        <v>34</v>
      </c>
      <c r="H402" s="45" t="s">
        <v>34</v>
      </c>
      <c r="I402" s="45" t="s">
        <v>61</v>
      </c>
      <c r="J402" s="45" t="s">
        <v>48</v>
      </c>
      <c r="K402" s="45" t="s">
        <v>62</v>
      </c>
      <c r="L402" s="45" t="s">
        <v>3106</v>
      </c>
      <c r="M402" s="45" t="s">
        <v>8324</v>
      </c>
      <c r="N402" s="45"/>
      <c r="O402">
        <f>VLOOKUP(B402,HIS退!B:F,5,FALSE)</f>
        <v>-650</v>
      </c>
      <c r="P402" t="str">
        <f t="shared" si="18"/>
        <v/>
      </c>
      <c r="Q402" t="str">
        <f>VLOOKUP(B402,HIS退!B:I,8,FALSE)</f>
        <v>1</v>
      </c>
      <c r="R402" s="38">
        <f>VLOOKUP(C402,招行退!B:D,3,FALSE)</f>
        <v>650</v>
      </c>
      <c r="S402" t="str">
        <f t="shared" si="19"/>
        <v/>
      </c>
      <c r="T402" t="str">
        <f>VLOOKUP(C402,招行退!B:T,19,FALSE)</f>
        <v>P</v>
      </c>
      <c r="U402" s="17">
        <f t="shared" si="20"/>
        <v>42907.500694444447</v>
      </c>
    </row>
    <row r="403" spans="1:21" hidden="1">
      <c r="A403" s="47">
        <v>42907.502962962964</v>
      </c>
      <c r="B403" s="45">
        <v>327247</v>
      </c>
      <c r="C403" s="45" t="s">
        <v>3110</v>
      </c>
      <c r="D403" s="45" t="s">
        <v>7427</v>
      </c>
      <c r="E403" s="45" t="s">
        <v>3109</v>
      </c>
      <c r="F403" s="46">
        <v>3</v>
      </c>
      <c r="G403" s="45" t="s">
        <v>34</v>
      </c>
      <c r="H403" s="45" t="s">
        <v>34</v>
      </c>
      <c r="I403" s="45" t="s">
        <v>61</v>
      </c>
      <c r="J403" s="45" t="s">
        <v>48</v>
      </c>
      <c r="K403" s="45" t="s">
        <v>62</v>
      </c>
      <c r="L403" s="45" t="s">
        <v>3111</v>
      </c>
      <c r="M403" s="45" t="s">
        <v>8325</v>
      </c>
      <c r="N403" s="45"/>
      <c r="O403">
        <f>VLOOKUP(B403,HIS退!B:F,5,FALSE)</f>
        <v>-3</v>
      </c>
      <c r="P403" t="str">
        <f t="shared" si="18"/>
        <v/>
      </c>
      <c r="Q403" t="str">
        <f>VLOOKUP(B403,HIS退!B:I,8,FALSE)</f>
        <v>1</v>
      </c>
      <c r="R403" s="38">
        <f>VLOOKUP(C403,招行退!B:D,3,FALSE)</f>
        <v>3</v>
      </c>
      <c r="S403" t="str">
        <f t="shared" si="19"/>
        <v/>
      </c>
      <c r="T403" t="str">
        <f>VLOOKUP(C403,招行退!B:T,19,FALSE)</f>
        <v>P</v>
      </c>
      <c r="U403" s="17">
        <f t="shared" si="20"/>
        <v>42907.502962962964</v>
      </c>
    </row>
    <row r="404" spans="1:21" hidden="1">
      <c r="A404" s="47">
        <v>42907.51021990741</v>
      </c>
      <c r="B404" s="45">
        <v>327369</v>
      </c>
      <c r="C404" s="45" t="s">
        <v>3113</v>
      </c>
      <c r="D404" s="45" t="s">
        <v>7428</v>
      </c>
      <c r="E404" s="45" t="s">
        <v>3117</v>
      </c>
      <c r="F404" s="46">
        <v>904</v>
      </c>
      <c r="G404" s="45" t="s">
        <v>53</v>
      </c>
      <c r="H404" s="45" t="s">
        <v>34</v>
      </c>
      <c r="I404" s="45" t="s">
        <v>61</v>
      </c>
      <c r="J404" s="45" t="s">
        <v>48</v>
      </c>
      <c r="K404" s="45" t="s">
        <v>62</v>
      </c>
      <c r="L404" s="45" t="s">
        <v>3114</v>
      </c>
      <c r="M404" s="45" t="s">
        <v>8326</v>
      </c>
      <c r="N404" s="45"/>
      <c r="O404">
        <f>VLOOKUP(B404,HIS退!B:F,5,FALSE)</f>
        <v>-904</v>
      </c>
      <c r="P404" t="str">
        <f t="shared" si="18"/>
        <v/>
      </c>
      <c r="Q404" t="str">
        <f>VLOOKUP(B404,HIS退!B:I,8,FALSE)</f>
        <v>1</v>
      </c>
      <c r="R404" s="38">
        <f>VLOOKUP(C404,招行退!B:D,3,FALSE)</f>
        <v>904</v>
      </c>
      <c r="S404" t="str">
        <f t="shared" si="19"/>
        <v/>
      </c>
      <c r="T404" t="str">
        <f>VLOOKUP(C404,招行退!B:T,19,FALSE)</f>
        <v>P</v>
      </c>
      <c r="U404" s="17">
        <f t="shared" si="20"/>
        <v>42907.51021990741</v>
      </c>
    </row>
    <row r="405" spans="1:21" hidden="1">
      <c r="A405" s="47">
        <v>42907.514328703706</v>
      </c>
      <c r="B405" s="45">
        <v>327417</v>
      </c>
      <c r="C405" s="45" t="s">
        <v>3118</v>
      </c>
      <c r="D405" s="45" t="s">
        <v>7429</v>
      </c>
      <c r="E405" s="45" t="s">
        <v>7430</v>
      </c>
      <c r="F405" s="46">
        <v>548</v>
      </c>
      <c r="G405" s="45" t="s">
        <v>34</v>
      </c>
      <c r="H405" s="45" t="s">
        <v>34</v>
      </c>
      <c r="I405" s="45" t="s">
        <v>61</v>
      </c>
      <c r="J405" s="45" t="s">
        <v>48</v>
      </c>
      <c r="K405" s="45" t="s">
        <v>62</v>
      </c>
      <c r="L405" s="45" t="s">
        <v>3119</v>
      </c>
      <c r="M405" s="45" t="s">
        <v>8327</v>
      </c>
      <c r="N405" s="45"/>
      <c r="O405">
        <f>VLOOKUP(B405,HIS退!B:F,5,FALSE)</f>
        <v>-548</v>
      </c>
      <c r="P405" t="str">
        <f t="shared" si="18"/>
        <v/>
      </c>
      <c r="Q405" t="str">
        <f>VLOOKUP(B405,HIS退!B:I,8,FALSE)</f>
        <v>1</v>
      </c>
      <c r="R405" s="38">
        <f>VLOOKUP(C405,招行退!B:D,3,FALSE)</f>
        <v>548</v>
      </c>
      <c r="S405" t="str">
        <f t="shared" si="19"/>
        <v/>
      </c>
      <c r="T405" t="str">
        <f>VLOOKUP(C405,招行退!B:T,19,FALSE)</f>
        <v>P</v>
      </c>
      <c r="U405" s="17">
        <f t="shared" si="20"/>
        <v>42907.514328703706</v>
      </c>
    </row>
    <row r="406" spans="1:21" hidden="1">
      <c r="A406" s="47">
        <v>42907.535543981481</v>
      </c>
      <c r="B406" s="45">
        <v>327619</v>
      </c>
      <c r="C406" s="45" t="s">
        <v>3124</v>
      </c>
      <c r="D406" s="45" t="s">
        <v>7431</v>
      </c>
      <c r="E406" s="45" t="s">
        <v>7432</v>
      </c>
      <c r="F406" s="46">
        <v>90</v>
      </c>
      <c r="G406" s="45" t="s">
        <v>34</v>
      </c>
      <c r="H406" s="45" t="s">
        <v>34</v>
      </c>
      <c r="I406" s="45" t="s">
        <v>61</v>
      </c>
      <c r="J406" s="45" t="s">
        <v>48</v>
      </c>
      <c r="K406" s="45" t="s">
        <v>62</v>
      </c>
      <c r="L406" s="45" t="s">
        <v>3125</v>
      </c>
      <c r="M406" s="45" t="s">
        <v>8328</v>
      </c>
      <c r="N406" s="45"/>
      <c r="O406">
        <f>VLOOKUP(B406,HIS退!B:F,5,FALSE)</f>
        <v>-90</v>
      </c>
      <c r="P406" t="str">
        <f t="shared" si="18"/>
        <v/>
      </c>
      <c r="Q406" t="str">
        <f>VLOOKUP(B406,HIS退!B:I,8,FALSE)</f>
        <v>1</v>
      </c>
      <c r="R406" s="38">
        <f>VLOOKUP(C406,招行退!B:D,3,FALSE)</f>
        <v>90</v>
      </c>
      <c r="S406" t="str">
        <f t="shared" si="19"/>
        <v/>
      </c>
      <c r="T406" t="str">
        <f>VLOOKUP(C406,招行退!B:T,19,FALSE)</f>
        <v>P</v>
      </c>
      <c r="U406" s="17">
        <f t="shared" si="20"/>
        <v>42907.535543981481</v>
      </c>
    </row>
    <row r="407" spans="1:21" hidden="1">
      <c r="A407" s="47">
        <v>42907.540381944447</v>
      </c>
      <c r="B407" s="45">
        <v>327646</v>
      </c>
      <c r="C407" s="45" t="s">
        <v>3129</v>
      </c>
      <c r="D407" s="45" t="s">
        <v>7433</v>
      </c>
      <c r="E407" s="45" t="s">
        <v>3133</v>
      </c>
      <c r="F407" s="46">
        <v>288</v>
      </c>
      <c r="G407" s="45" t="s">
        <v>34</v>
      </c>
      <c r="H407" s="45" t="s">
        <v>34</v>
      </c>
      <c r="I407" s="45" t="s">
        <v>61</v>
      </c>
      <c r="J407" s="45" t="s">
        <v>48</v>
      </c>
      <c r="K407" s="45" t="s">
        <v>62</v>
      </c>
      <c r="L407" s="45" t="s">
        <v>3130</v>
      </c>
      <c r="M407" s="45" t="s">
        <v>8329</v>
      </c>
      <c r="N407" s="45"/>
      <c r="O407">
        <f>VLOOKUP(B407,HIS退!B:F,5,FALSE)</f>
        <v>-288</v>
      </c>
      <c r="P407" t="str">
        <f t="shared" si="18"/>
        <v/>
      </c>
      <c r="Q407" t="str">
        <f>VLOOKUP(B407,HIS退!B:I,8,FALSE)</f>
        <v>1</v>
      </c>
      <c r="R407" s="38">
        <f>VLOOKUP(C407,招行退!B:D,3,FALSE)</f>
        <v>288</v>
      </c>
      <c r="S407" t="str">
        <f t="shared" si="19"/>
        <v/>
      </c>
      <c r="T407" t="str">
        <f>VLOOKUP(C407,招行退!B:T,19,FALSE)</f>
        <v>P</v>
      </c>
      <c r="U407" s="17">
        <f t="shared" si="20"/>
        <v>42907.540381944447</v>
      </c>
    </row>
    <row r="408" spans="1:21" hidden="1">
      <c r="A408" s="47">
        <v>42907.543877314813</v>
      </c>
      <c r="B408" s="45">
        <v>327667</v>
      </c>
      <c r="C408" s="45" t="s">
        <v>3134</v>
      </c>
      <c r="D408" s="45" t="s">
        <v>7434</v>
      </c>
      <c r="E408" s="45" t="s">
        <v>3138</v>
      </c>
      <c r="F408" s="46">
        <v>1384</v>
      </c>
      <c r="G408" s="45" t="s">
        <v>34</v>
      </c>
      <c r="H408" s="45" t="s">
        <v>34</v>
      </c>
      <c r="I408" s="45" t="s">
        <v>61</v>
      </c>
      <c r="J408" s="45" t="s">
        <v>48</v>
      </c>
      <c r="K408" s="45" t="s">
        <v>62</v>
      </c>
      <c r="L408" s="45" t="s">
        <v>3135</v>
      </c>
      <c r="M408" s="45" t="s">
        <v>8330</v>
      </c>
      <c r="N408" s="45"/>
      <c r="O408">
        <f>VLOOKUP(B408,HIS退!B:F,5,FALSE)</f>
        <v>-1384</v>
      </c>
      <c r="P408" t="str">
        <f t="shared" si="18"/>
        <v/>
      </c>
      <c r="Q408" t="str">
        <f>VLOOKUP(B408,HIS退!B:I,8,FALSE)</f>
        <v>1</v>
      </c>
      <c r="R408" s="38">
        <f>VLOOKUP(C408,招行退!B:D,3,FALSE)</f>
        <v>1384</v>
      </c>
      <c r="S408" t="str">
        <f t="shared" si="19"/>
        <v/>
      </c>
      <c r="T408" t="str">
        <f>VLOOKUP(C408,招行退!B:T,19,FALSE)</f>
        <v>P</v>
      </c>
      <c r="U408" s="17">
        <f t="shared" si="20"/>
        <v>42907.543877314813</v>
      </c>
    </row>
    <row r="409" spans="1:21" hidden="1">
      <c r="A409" s="47">
        <v>42907.567766203705</v>
      </c>
      <c r="B409" s="45">
        <v>327821</v>
      </c>
      <c r="C409" s="45" t="s">
        <v>3139</v>
      </c>
      <c r="D409" s="45" t="s">
        <v>7435</v>
      </c>
      <c r="E409" s="45" t="s">
        <v>3143</v>
      </c>
      <c r="F409" s="46">
        <v>530</v>
      </c>
      <c r="G409" s="45" t="s">
        <v>34</v>
      </c>
      <c r="H409" s="45" t="s">
        <v>34</v>
      </c>
      <c r="I409" s="45" t="s">
        <v>61</v>
      </c>
      <c r="J409" s="45" t="s">
        <v>48</v>
      </c>
      <c r="K409" s="45" t="s">
        <v>62</v>
      </c>
      <c r="L409" s="45" t="s">
        <v>3140</v>
      </c>
      <c r="M409" s="45" t="s">
        <v>8331</v>
      </c>
      <c r="N409" s="45"/>
      <c r="O409">
        <f>VLOOKUP(B409,HIS退!B:F,5,FALSE)</f>
        <v>-530</v>
      </c>
      <c r="P409" t="str">
        <f t="shared" si="18"/>
        <v/>
      </c>
      <c r="Q409" t="str">
        <f>VLOOKUP(B409,HIS退!B:I,8,FALSE)</f>
        <v>1</v>
      </c>
      <c r="R409" s="38">
        <f>VLOOKUP(C409,招行退!B:D,3,FALSE)</f>
        <v>530</v>
      </c>
      <c r="S409" t="str">
        <f t="shared" si="19"/>
        <v/>
      </c>
      <c r="T409" t="str">
        <f>VLOOKUP(C409,招行退!B:T,19,FALSE)</f>
        <v>P</v>
      </c>
      <c r="U409" s="17">
        <f t="shared" si="20"/>
        <v>42907.567766203705</v>
      </c>
    </row>
    <row r="410" spans="1:21" hidden="1">
      <c r="A410" s="47">
        <v>42907.580960648149</v>
      </c>
      <c r="B410" s="45">
        <v>327992</v>
      </c>
      <c r="C410" s="45" t="s">
        <v>3144</v>
      </c>
      <c r="D410" s="45" t="s">
        <v>7436</v>
      </c>
      <c r="E410" s="45" t="s">
        <v>7437</v>
      </c>
      <c r="F410" s="46">
        <v>1430</v>
      </c>
      <c r="G410" s="45" t="s">
        <v>34</v>
      </c>
      <c r="H410" s="45" t="s">
        <v>34</v>
      </c>
      <c r="I410" s="45" t="s">
        <v>61</v>
      </c>
      <c r="J410" s="45" t="s">
        <v>48</v>
      </c>
      <c r="K410" s="45" t="s">
        <v>62</v>
      </c>
      <c r="L410" s="45" t="s">
        <v>3145</v>
      </c>
      <c r="M410" s="45" t="s">
        <v>8332</v>
      </c>
      <c r="N410" s="45"/>
      <c r="O410">
        <f>VLOOKUP(B410,HIS退!B:F,5,FALSE)</f>
        <v>-1430</v>
      </c>
      <c r="P410" t="str">
        <f t="shared" si="18"/>
        <v/>
      </c>
      <c r="Q410" t="str">
        <f>VLOOKUP(B410,HIS退!B:I,8,FALSE)</f>
        <v>1</v>
      </c>
      <c r="R410" s="38">
        <f>VLOOKUP(C410,招行退!B:D,3,FALSE)</f>
        <v>1430</v>
      </c>
      <c r="S410" t="str">
        <f t="shared" si="19"/>
        <v/>
      </c>
      <c r="T410" t="str">
        <f>VLOOKUP(C410,招行退!B:T,19,FALSE)</f>
        <v>P</v>
      </c>
      <c r="U410" s="17">
        <f t="shared" si="20"/>
        <v>42907.580960648149</v>
      </c>
    </row>
    <row r="411" spans="1:21" hidden="1">
      <c r="A411" s="47">
        <v>42907.592812499999</v>
      </c>
      <c r="B411" s="45">
        <v>328357</v>
      </c>
      <c r="C411" s="45" t="s">
        <v>3149</v>
      </c>
      <c r="D411" s="45" t="s">
        <v>7438</v>
      </c>
      <c r="E411" s="45" t="s">
        <v>3154</v>
      </c>
      <c r="F411" s="46">
        <v>3000</v>
      </c>
      <c r="G411" s="45" t="s">
        <v>34</v>
      </c>
      <c r="H411" s="45" t="s">
        <v>34</v>
      </c>
      <c r="I411" s="45" t="s">
        <v>63</v>
      </c>
      <c r="J411" s="45" t="s">
        <v>60</v>
      </c>
      <c r="K411" s="45" t="s">
        <v>62</v>
      </c>
      <c r="L411" s="45" t="s">
        <v>3150</v>
      </c>
      <c r="M411" s="45" t="s">
        <v>8333</v>
      </c>
      <c r="N411" s="45"/>
      <c r="O411">
        <f>VLOOKUP(B411,HIS退!B:F,5,FALSE)</f>
        <v>-3000</v>
      </c>
      <c r="P411" t="str">
        <f t="shared" si="18"/>
        <v/>
      </c>
      <c r="Q411" t="str">
        <f>VLOOKUP(B411,HIS退!B:I,8,FALSE)</f>
        <v>9</v>
      </c>
      <c r="R411" s="38">
        <f>VLOOKUP(C411,招行退!B:D,3,FALSE)</f>
        <v>3000</v>
      </c>
      <c r="S411" t="str">
        <f t="shared" si="19"/>
        <v/>
      </c>
      <c r="T411" t="str">
        <f>VLOOKUP(C411,招行退!B:T,19,FALSE)</f>
        <v>R</v>
      </c>
      <c r="U411" s="17">
        <f t="shared" si="20"/>
        <v>42907.592812499999</v>
      </c>
    </row>
    <row r="412" spans="1:21" hidden="1">
      <c r="A412" s="47">
        <v>42907.59412037037</v>
      </c>
      <c r="B412" s="45">
        <v>328415</v>
      </c>
      <c r="C412" s="45" t="s">
        <v>3155</v>
      </c>
      <c r="D412" s="45" t="s">
        <v>7438</v>
      </c>
      <c r="E412" s="45" t="s">
        <v>3154</v>
      </c>
      <c r="F412" s="46">
        <v>3100</v>
      </c>
      <c r="G412" s="45" t="s">
        <v>34</v>
      </c>
      <c r="H412" s="45" t="s">
        <v>34</v>
      </c>
      <c r="I412" s="45" t="s">
        <v>61</v>
      </c>
      <c r="J412" s="45" t="s">
        <v>48</v>
      </c>
      <c r="K412" s="45" t="s">
        <v>62</v>
      </c>
      <c r="L412" s="45" t="s">
        <v>3156</v>
      </c>
      <c r="M412" s="45" t="s">
        <v>8334</v>
      </c>
      <c r="N412" s="45"/>
      <c r="O412">
        <f>VLOOKUP(B412,HIS退!B:F,5,FALSE)</f>
        <v>-3100</v>
      </c>
      <c r="P412" t="str">
        <f t="shared" si="18"/>
        <v/>
      </c>
      <c r="Q412" t="str">
        <f>VLOOKUP(B412,HIS退!B:I,8,FALSE)</f>
        <v>1</v>
      </c>
      <c r="R412" s="38">
        <f>VLOOKUP(C412,招行退!B:D,3,FALSE)</f>
        <v>3100</v>
      </c>
      <c r="S412" t="str">
        <f t="shared" si="19"/>
        <v/>
      </c>
      <c r="T412" t="str">
        <f>VLOOKUP(C412,招行退!B:T,19,FALSE)</f>
        <v>P</v>
      </c>
      <c r="U412" s="17">
        <f t="shared" si="20"/>
        <v>42907.59412037037</v>
      </c>
    </row>
    <row r="413" spans="1:21" hidden="1">
      <c r="A413" s="47">
        <v>42907.601134259261</v>
      </c>
      <c r="B413" s="45">
        <v>328767</v>
      </c>
      <c r="C413" s="45" t="s">
        <v>3162</v>
      </c>
      <c r="D413" s="45" t="s">
        <v>7439</v>
      </c>
      <c r="E413" s="45" t="s">
        <v>7440</v>
      </c>
      <c r="F413" s="46">
        <v>4000</v>
      </c>
      <c r="G413" s="45" t="s">
        <v>34</v>
      </c>
      <c r="H413" s="45" t="s">
        <v>34</v>
      </c>
      <c r="I413" s="45" t="s">
        <v>61</v>
      </c>
      <c r="J413" s="45" t="s">
        <v>48</v>
      </c>
      <c r="K413" s="45" t="s">
        <v>62</v>
      </c>
      <c r="L413" s="45" t="s">
        <v>3163</v>
      </c>
      <c r="M413" s="45" t="s">
        <v>8335</v>
      </c>
      <c r="N413" s="45"/>
      <c r="O413">
        <f>VLOOKUP(B413,HIS退!B:F,5,FALSE)</f>
        <v>-4000</v>
      </c>
      <c r="P413" t="str">
        <f t="shared" si="18"/>
        <v/>
      </c>
      <c r="Q413" t="str">
        <f>VLOOKUP(B413,HIS退!B:I,8,FALSE)</f>
        <v>1</v>
      </c>
      <c r="R413" s="38">
        <f>VLOOKUP(C413,招行退!B:D,3,FALSE)</f>
        <v>4000</v>
      </c>
      <c r="S413" t="str">
        <f t="shared" si="19"/>
        <v/>
      </c>
      <c r="T413" t="str">
        <f>VLOOKUP(C413,招行退!B:T,19,FALSE)</f>
        <v>P</v>
      </c>
      <c r="U413" s="17">
        <f t="shared" si="20"/>
        <v>42907.601134259261</v>
      </c>
    </row>
    <row r="414" spans="1:21" hidden="1">
      <c r="A414" s="47">
        <v>42907.60261574074</v>
      </c>
      <c r="B414" s="45">
        <v>328852</v>
      </c>
      <c r="C414" s="45" t="s">
        <v>3167</v>
      </c>
      <c r="D414" s="45" t="s">
        <v>7441</v>
      </c>
      <c r="E414" s="45" t="s">
        <v>7442</v>
      </c>
      <c r="F414" s="46">
        <v>500</v>
      </c>
      <c r="G414" s="45" t="s">
        <v>34</v>
      </c>
      <c r="H414" s="45" t="s">
        <v>34</v>
      </c>
      <c r="I414" s="45" t="s">
        <v>61</v>
      </c>
      <c r="J414" s="45" t="s">
        <v>48</v>
      </c>
      <c r="K414" s="45" t="s">
        <v>62</v>
      </c>
      <c r="L414" s="45" t="s">
        <v>3168</v>
      </c>
      <c r="M414" s="45" t="s">
        <v>8336</v>
      </c>
      <c r="N414" s="45"/>
      <c r="O414">
        <f>VLOOKUP(B414,HIS退!B:F,5,FALSE)</f>
        <v>-500</v>
      </c>
      <c r="P414" t="str">
        <f t="shared" si="18"/>
        <v/>
      </c>
      <c r="Q414" t="str">
        <f>VLOOKUP(B414,HIS退!B:I,8,FALSE)</f>
        <v>1</v>
      </c>
      <c r="R414" s="38">
        <f>VLOOKUP(C414,招行退!B:D,3,FALSE)</f>
        <v>500</v>
      </c>
      <c r="S414" t="str">
        <f t="shared" si="19"/>
        <v/>
      </c>
      <c r="T414" t="str">
        <f>VLOOKUP(C414,招行退!B:T,19,FALSE)</f>
        <v>P</v>
      </c>
      <c r="U414" s="17">
        <f t="shared" si="20"/>
        <v>42907.60261574074</v>
      </c>
    </row>
    <row r="415" spans="1:21" hidden="1">
      <c r="A415" s="47">
        <v>42907.602870370371</v>
      </c>
      <c r="B415" s="45">
        <v>328873</v>
      </c>
      <c r="C415" s="45" t="s">
        <v>3172</v>
      </c>
      <c r="D415" s="45" t="s">
        <v>7441</v>
      </c>
      <c r="E415" s="45" t="s">
        <v>7442</v>
      </c>
      <c r="F415" s="46">
        <v>500</v>
      </c>
      <c r="G415" s="45" t="s">
        <v>34</v>
      </c>
      <c r="H415" s="45" t="s">
        <v>34</v>
      </c>
      <c r="I415" s="45" t="s">
        <v>61</v>
      </c>
      <c r="J415" s="45" t="s">
        <v>48</v>
      </c>
      <c r="K415" s="45" t="s">
        <v>62</v>
      </c>
      <c r="L415" s="45" t="s">
        <v>3173</v>
      </c>
      <c r="M415" s="45" t="s">
        <v>8337</v>
      </c>
      <c r="N415" s="45"/>
      <c r="O415">
        <f>VLOOKUP(B415,HIS退!B:F,5,FALSE)</f>
        <v>-500</v>
      </c>
      <c r="P415" t="str">
        <f t="shared" si="18"/>
        <v/>
      </c>
      <c r="Q415" t="str">
        <f>VLOOKUP(B415,HIS退!B:I,8,FALSE)</f>
        <v>1</v>
      </c>
      <c r="R415" s="38">
        <f>VLOOKUP(C415,招行退!B:D,3,FALSE)</f>
        <v>500</v>
      </c>
      <c r="S415" t="str">
        <f t="shared" si="19"/>
        <v/>
      </c>
      <c r="T415" t="str">
        <f>VLOOKUP(C415,招行退!B:T,19,FALSE)</f>
        <v>P</v>
      </c>
      <c r="U415" s="17">
        <f t="shared" si="20"/>
        <v>42907.602870370371</v>
      </c>
    </row>
    <row r="416" spans="1:21" hidden="1">
      <c r="A416" s="47">
        <v>42907.603831018518</v>
      </c>
      <c r="B416" s="45">
        <v>328942</v>
      </c>
      <c r="C416" s="45" t="s">
        <v>3174</v>
      </c>
      <c r="D416" s="45" t="s">
        <v>7443</v>
      </c>
      <c r="E416" s="45" t="s">
        <v>3178</v>
      </c>
      <c r="F416" s="46">
        <v>500</v>
      </c>
      <c r="G416" s="45" t="s">
        <v>34</v>
      </c>
      <c r="H416" s="45" t="s">
        <v>34</v>
      </c>
      <c r="I416" s="45" t="s">
        <v>63</v>
      </c>
      <c r="J416" s="45" t="s">
        <v>60</v>
      </c>
      <c r="K416" s="45" t="s">
        <v>62</v>
      </c>
      <c r="L416" s="45" t="s">
        <v>3175</v>
      </c>
      <c r="M416" s="45" t="s">
        <v>8338</v>
      </c>
      <c r="N416" s="45"/>
      <c r="O416">
        <f>VLOOKUP(B416,HIS退!B:F,5,FALSE)</f>
        <v>-500</v>
      </c>
      <c r="P416" t="str">
        <f t="shared" si="18"/>
        <v/>
      </c>
      <c r="Q416" t="str">
        <f>VLOOKUP(B416,HIS退!B:I,8,FALSE)</f>
        <v>9</v>
      </c>
      <c r="R416" s="38">
        <f>VLOOKUP(C416,招行退!B:D,3,FALSE)</f>
        <v>500</v>
      </c>
      <c r="S416" t="str">
        <f t="shared" si="19"/>
        <v/>
      </c>
      <c r="T416" t="str">
        <f>VLOOKUP(C416,招行退!B:T,19,FALSE)</f>
        <v>R</v>
      </c>
      <c r="U416" s="17">
        <f t="shared" si="20"/>
        <v>42907.603831018518</v>
      </c>
    </row>
    <row r="417" spans="1:21" hidden="1">
      <c r="A417" s="47">
        <v>42907.60664351852</v>
      </c>
      <c r="B417" s="45">
        <v>329118</v>
      </c>
      <c r="C417" s="45" t="s">
        <v>3179</v>
      </c>
      <c r="D417" s="45" t="s">
        <v>7444</v>
      </c>
      <c r="E417" s="45" t="s">
        <v>3183</v>
      </c>
      <c r="F417" s="46">
        <v>500</v>
      </c>
      <c r="G417" s="45" t="s">
        <v>34</v>
      </c>
      <c r="H417" s="45" t="s">
        <v>34</v>
      </c>
      <c r="I417" s="45" t="s">
        <v>61</v>
      </c>
      <c r="J417" s="45" t="s">
        <v>48</v>
      </c>
      <c r="K417" s="45" t="s">
        <v>62</v>
      </c>
      <c r="L417" s="45" t="s">
        <v>3180</v>
      </c>
      <c r="M417" s="45" t="s">
        <v>8339</v>
      </c>
      <c r="N417" s="45"/>
      <c r="O417">
        <f>VLOOKUP(B417,HIS退!B:F,5,FALSE)</f>
        <v>-500</v>
      </c>
      <c r="P417" t="str">
        <f t="shared" si="18"/>
        <v/>
      </c>
      <c r="Q417" t="str">
        <f>VLOOKUP(B417,HIS退!B:I,8,FALSE)</f>
        <v>1</v>
      </c>
      <c r="R417" s="38">
        <f>VLOOKUP(C417,招行退!B:D,3,FALSE)</f>
        <v>500</v>
      </c>
      <c r="S417" t="str">
        <f t="shared" si="19"/>
        <v/>
      </c>
      <c r="T417" t="str">
        <f>VLOOKUP(C417,招行退!B:T,19,FALSE)</f>
        <v>P</v>
      </c>
      <c r="U417" s="17">
        <f t="shared" si="20"/>
        <v>42907.60664351852</v>
      </c>
    </row>
    <row r="418" spans="1:21" hidden="1">
      <c r="A418" s="47">
        <v>42907.607141203705</v>
      </c>
      <c r="B418" s="45">
        <v>329134</v>
      </c>
      <c r="C418" s="45" t="s">
        <v>3184</v>
      </c>
      <c r="D418" s="45" t="s">
        <v>7445</v>
      </c>
      <c r="E418" s="45" t="s">
        <v>6028</v>
      </c>
      <c r="F418" s="46">
        <v>538</v>
      </c>
      <c r="G418" s="45" t="s">
        <v>34</v>
      </c>
      <c r="H418" s="45" t="s">
        <v>34</v>
      </c>
      <c r="I418" s="45" t="s">
        <v>61</v>
      </c>
      <c r="J418" s="45" t="s">
        <v>48</v>
      </c>
      <c r="K418" s="45" t="s">
        <v>62</v>
      </c>
      <c r="L418" s="45" t="s">
        <v>3185</v>
      </c>
      <c r="M418" s="45" t="s">
        <v>8340</v>
      </c>
      <c r="N418" s="45"/>
      <c r="O418">
        <f>VLOOKUP(B418,HIS退!B:F,5,FALSE)</f>
        <v>-538</v>
      </c>
      <c r="P418" t="str">
        <f t="shared" si="18"/>
        <v/>
      </c>
      <c r="Q418" t="str">
        <f>VLOOKUP(B418,HIS退!B:I,8,FALSE)</f>
        <v>1</v>
      </c>
      <c r="R418" s="38">
        <f>VLOOKUP(C418,招行退!B:D,3,FALSE)</f>
        <v>538</v>
      </c>
      <c r="S418" t="str">
        <f t="shared" si="19"/>
        <v/>
      </c>
      <c r="T418" t="str">
        <f>VLOOKUP(C418,招行退!B:T,19,FALSE)</f>
        <v>P</v>
      </c>
      <c r="U418" s="17">
        <f t="shared" si="20"/>
        <v>42907.607141203705</v>
      </c>
    </row>
    <row r="419" spans="1:21" hidden="1">
      <c r="A419" s="47">
        <v>42907.612581018519</v>
      </c>
      <c r="B419" s="45">
        <v>329484</v>
      </c>
      <c r="C419" s="45" t="s">
        <v>3187</v>
      </c>
      <c r="D419" s="45" t="s">
        <v>7446</v>
      </c>
      <c r="E419" s="45" t="s">
        <v>3192</v>
      </c>
      <c r="F419" s="46">
        <v>7273</v>
      </c>
      <c r="G419" s="45" t="s">
        <v>34</v>
      </c>
      <c r="H419" s="45" t="s">
        <v>34</v>
      </c>
      <c r="I419" s="45" t="s">
        <v>63</v>
      </c>
      <c r="J419" s="45" t="s">
        <v>60</v>
      </c>
      <c r="K419" s="45" t="s">
        <v>62</v>
      </c>
      <c r="L419" s="45" t="s">
        <v>3188</v>
      </c>
      <c r="M419" s="45" t="s">
        <v>8341</v>
      </c>
      <c r="N419" s="45"/>
      <c r="O419">
        <f>VLOOKUP(B419,HIS退!B:F,5,FALSE)</f>
        <v>-7273</v>
      </c>
      <c r="P419" t="str">
        <f t="shared" si="18"/>
        <v/>
      </c>
      <c r="Q419" t="str">
        <f>VLOOKUP(B419,HIS退!B:I,8,FALSE)</f>
        <v>9</v>
      </c>
      <c r="R419" s="38">
        <f>VLOOKUP(C419,招行退!B:D,3,FALSE)</f>
        <v>7273</v>
      </c>
      <c r="S419" t="str">
        <f t="shared" si="19"/>
        <v/>
      </c>
      <c r="T419" t="str">
        <f>VLOOKUP(C419,招行退!B:T,19,FALSE)</f>
        <v>R</v>
      </c>
      <c r="U419" s="17">
        <f t="shared" si="20"/>
        <v>42907.612581018519</v>
      </c>
    </row>
    <row r="420" spans="1:21" hidden="1">
      <c r="A420" s="47">
        <v>42907.617256944446</v>
      </c>
      <c r="B420" s="45">
        <v>329824</v>
      </c>
      <c r="C420" s="45" t="s">
        <v>3193</v>
      </c>
      <c r="D420" s="45" t="s">
        <v>7447</v>
      </c>
      <c r="E420" s="45" t="s">
        <v>3197</v>
      </c>
      <c r="F420" s="46">
        <v>1520</v>
      </c>
      <c r="G420" s="45" t="s">
        <v>34</v>
      </c>
      <c r="H420" s="45" t="s">
        <v>34</v>
      </c>
      <c r="I420" s="45" t="s">
        <v>61</v>
      </c>
      <c r="J420" s="45" t="s">
        <v>48</v>
      </c>
      <c r="K420" s="45" t="s">
        <v>62</v>
      </c>
      <c r="L420" s="45" t="s">
        <v>3194</v>
      </c>
      <c r="M420" s="45" t="s">
        <v>8342</v>
      </c>
      <c r="N420" s="45"/>
      <c r="O420">
        <f>VLOOKUP(B420,HIS退!B:F,5,FALSE)</f>
        <v>-1520</v>
      </c>
      <c r="P420" t="str">
        <f t="shared" si="18"/>
        <v/>
      </c>
      <c r="Q420" t="str">
        <f>VLOOKUP(B420,HIS退!B:I,8,FALSE)</f>
        <v>1</v>
      </c>
      <c r="R420" s="38">
        <f>VLOOKUP(C420,招行退!B:D,3,FALSE)</f>
        <v>1520</v>
      </c>
      <c r="S420" t="str">
        <f t="shared" si="19"/>
        <v/>
      </c>
      <c r="T420" t="str">
        <f>VLOOKUP(C420,招行退!B:T,19,FALSE)</f>
        <v>P</v>
      </c>
      <c r="U420" s="17">
        <f t="shared" si="20"/>
        <v>42907.617256944446</v>
      </c>
    </row>
    <row r="421" spans="1:21" hidden="1">
      <c r="A421" s="47">
        <v>42907.62226851852</v>
      </c>
      <c r="B421" s="45">
        <v>330163</v>
      </c>
      <c r="C421" s="45" t="s">
        <v>3198</v>
      </c>
      <c r="D421" s="45" t="s">
        <v>7448</v>
      </c>
      <c r="E421" s="45" t="s">
        <v>3202</v>
      </c>
      <c r="F421" s="46">
        <v>1000</v>
      </c>
      <c r="G421" s="45" t="s">
        <v>34</v>
      </c>
      <c r="H421" s="45" t="s">
        <v>34</v>
      </c>
      <c r="I421" s="45" t="s">
        <v>61</v>
      </c>
      <c r="J421" s="45" t="s">
        <v>48</v>
      </c>
      <c r="K421" s="45" t="s">
        <v>62</v>
      </c>
      <c r="L421" s="45" t="s">
        <v>3199</v>
      </c>
      <c r="M421" s="45" t="s">
        <v>8343</v>
      </c>
      <c r="N421" s="45"/>
      <c r="O421">
        <f>VLOOKUP(B421,HIS退!B:F,5,FALSE)</f>
        <v>-1000</v>
      </c>
      <c r="P421" t="str">
        <f t="shared" si="18"/>
        <v/>
      </c>
      <c r="Q421" t="str">
        <f>VLOOKUP(B421,HIS退!B:I,8,FALSE)</f>
        <v>1</v>
      </c>
      <c r="R421" s="38">
        <f>VLOOKUP(C421,招行退!B:D,3,FALSE)</f>
        <v>1000</v>
      </c>
      <c r="S421" t="str">
        <f t="shared" si="19"/>
        <v/>
      </c>
      <c r="T421" t="str">
        <f>VLOOKUP(C421,招行退!B:T,19,FALSE)</f>
        <v>P</v>
      </c>
      <c r="U421" s="17">
        <f t="shared" si="20"/>
        <v>42907.62226851852</v>
      </c>
    </row>
    <row r="422" spans="1:21" hidden="1">
      <c r="A422" s="47">
        <v>42907.622650462959</v>
      </c>
      <c r="B422" s="45">
        <v>330188</v>
      </c>
      <c r="C422" s="45" t="s">
        <v>3203</v>
      </c>
      <c r="D422" s="45" t="s">
        <v>7449</v>
      </c>
      <c r="E422" s="45" t="s">
        <v>7450</v>
      </c>
      <c r="F422" s="46">
        <v>505</v>
      </c>
      <c r="G422" s="45" t="s">
        <v>34</v>
      </c>
      <c r="H422" s="45" t="s">
        <v>34</v>
      </c>
      <c r="I422" s="45" t="s">
        <v>61</v>
      </c>
      <c r="J422" s="45" t="s">
        <v>48</v>
      </c>
      <c r="K422" s="45" t="s">
        <v>62</v>
      </c>
      <c r="L422" s="45" t="s">
        <v>3204</v>
      </c>
      <c r="M422" s="45" t="s">
        <v>8344</v>
      </c>
      <c r="N422" s="45"/>
      <c r="O422">
        <f>VLOOKUP(B422,HIS退!B:F,5,FALSE)</f>
        <v>-505</v>
      </c>
      <c r="P422" t="str">
        <f t="shared" si="18"/>
        <v/>
      </c>
      <c r="Q422" t="str">
        <f>VLOOKUP(B422,HIS退!B:I,8,FALSE)</f>
        <v>1</v>
      </c>
      <c r="R422" s="38">
        <f>VLOOKUP(C422,招行退!B:D,3,FALSE)</f>
        <v>505</v>
      </c>
      <c r="S422" t="str">
        <f t="shared" si="19"/>
        <v/>
      </c>
      <c r="T422" t="str">
        <f>VLOOKUP(C422,招行退!B:T,19,FALSE)</f>
        <v>P</v>
      </c>
      <c r="U422" s="17">
        <f t="shared" si="20"/>
        <v>42907.622650462959</v>
      </c>
    </row>
    <row r="423" spans="1:21" hidden="1">
      <c r="A423" s="47">
        <v>42907.633217592593</v>
      </c>
      <c r="B423" s="45">
        <v>330873</v>
      </c>
      <c r="C423" s="45" t="s">
        <v>3208</v>
      </c>
      <c r="D423" s="45" t="s">
        <v>7451</v>
      </c>
      <c r="E423" s="45" t="s">
        <v>3212</v>
      </c>
      <c r="F423" s="46">
        <v>44</v>
      </c>
      <c r="G423" s="45" t="s">
        <v>34</v>
      </c>
      <c r="H423" s="45" t="s">
        <v>34</v>
      </c>
      <c r="I423" s="45" t="s">
        <v>61</v>
      </c>
      <c r="J423" s="45" t="s">
        <v>48</v>
      </c>
      <c r="K423" s="45" t="s">
        <v>62</v>
      </c>
      <c r="L423" s="45" t="s">
        <v>3209</v>
      </c>
      <c r="M423" s="45" t="s">
        <v>8345</v>
      </c>
      <c r="N423" s="45"/>
      <c r="O423">
        <f>VLOOKUP(B423,HIS退!B:F,5,FALSE)</f>
        <v>-44</v>
      </c>
      <c r="P423" t="str">
        <f t="shared" si="18"/>
        <v/>
      </c>
      <c r="Q423" t="str">
        <f>VLOOKUP(B423,HIS退!B:I,8,FALSE)</f>
        <v>1</v>
      </c>
      <c r="R423" s="38">
        <f>VLOOKUP(C423,招行退!B:D,3,FALSE)</f>
        <v>44</v>
      </c>
      <c r="S423" t="str">
        <f t="shared" si="19"/>
        <v/>
      </c>
      <c r="T423" t="str">
        <f>VLOOKUP(C423,招行退!B:T,19,FALSE)</f>
        <v>P</v>
      </c>
      <c r="U423" s="17">
        <f t="shared" si="20"/>
        <v>42907.633217592593</v>
      </c>
    </row>
    <row r="424" spans="1:21" hidden="1">
      <c r="A424" s="47">
        <v>42907.633634259262</v>
      </c>
      <c r="B424" s="45">
        <v>330895</v>
      </c>
      <c r="C424" s="45" t="s">
        <v>3213</v>
      </c>
      <c r="D424" s="45" t="s">
        <v>7452</v>
      </c>
      <c r="E424" s="45" t="s">
        <v>3217</v>
      </c>
      <c r="F424" s="46">
        <v>150</v>
      </c>
      <c r="G424" s="45" t="s">
        <v>34</v>
      </c>
      <c r="H424" s="45" t="s">
        <v>34</v>
      </c>
      <c r="I424" s="45" t="s">
        <v>61</v>
      </c>
      <c r="J424" s="45" t="s">
        <v>48</v>
      </c>
      <c r="K424" s="45" t="s">
        <v>62</v>
      </c>
      <c r="L424" s="45" t="s">
        <v>3214</v>
      </c>
      <c r="M424" s="45" t="s">
        <v>8346</v>
      </c>
      <c r="N424" s="45"/>
      <c r="O424">
        <f>VLOOKUP(B424,HIS退!B:F,5,FALSE)</f>
        <v>-150</v>
      </c>
      <c r="P424" t="str">
        <f t="shared" si="18"/>
        <v/>
      </c>
      <c r="Q424" t="str">
        <f>VLOOKUP(B424,HIS退!B:I,8,FALSE)</f>
        <v>1</v>
      </c>
      <c r="R424" s="38">
        <f>VLOOKUP(C424,招行退!B:D,3,FALSE)</f>
        <v>150</v>
      </c>
      <c r="S424" t="str">
        <f t="shared" si="19"/>
        <v/>
      </c>
      <c r="T424" t="str">
        <f>VLOOKUP(C424,招行退!B:T,19,FALSE)</f>
        <v>P</v>
      </c>
      <c r="U424" s="17">
        <f t="shared" si="20"/>
        <v>42907.633634259262</v>
      </c>
    </row>
    <row r="425" spans="1:21" hidden="1">
      <c r="A425" s="47">
        <v>42907.649722222224</v>
      </c>
      <c r="B425" s="45">
        <v>331860</v>
      </c>
      <c r="C425" s="45" t="s">
        <v>3218</v>
      </c>
      <c r="D425" s="45" t="s">
        <v>7453</v>
      </c>
      <c r="E425" s="45" t="s">
        <v>3222</v>
      </c>
      <c r="F425" s="46">
        <v>560</v>
      </c>
      <c r="G425" s="45" t="s">
        <v>34</v>
      </c>
      <c r="H425" s="45" t="s">
        <v>34</v>
      </c>
      <c r="I425" s="45" t="s">
        <v>61</v>
      </c>
      <c r="J425" s="45" t="s">
        <v>48</v>
      </c>
      <c r="K425" s="45" t="s">
        <v>62</v>
      </c>
      <c r="L425" s="45" t="s">
        <v>3219</v>
      </c>
      <c r="M425" s="45" t="s">
        <v>8347</v>
      </c>
      <c r="N425" s="45"/>
      <c r="O425">
        <f>VLOOKUP(B425,HIS退!B:F,5,FALSE)</f>
        <v>-560</v>
      </c>
      <c r="P425" t="str">
        <f t="shared" si="18"/>
        <v/>
      </c>
      <c r="Q425" t="str">
        <f>VLOOKUP(B425,HIS退!B:I,8,FALSE)</f>
        <v>1</v>
      </c>
      <c r="R425" s="38">
        <f>VLOOKUP(C425,招行退!B:D,3,FALSE)</f>
        <v>560</v>
      </c>
      <c r="S425" t="str">
        <f t="shared" si="19"/>
        <v/>
      </c>
      <c r="T425" t="str">
        <f>VLOOKUP(C425,招行退!B:T,19,FALSE)</f>
        <v>P</v>
      </c>
      <c r="U425" s="17">
        <f t="shared" si="20"/>
        <v>42907.649722222224</v>
      </c>
    </row>
    <row r="426" spans="1:21" hidden="1">
      <c r="A426" s="47">
        <v>42907.650266203702</v>
      </c>
      <c r="B426" s="45">
        <v>331888</v>
      </c>
      <c r="C426" s="45" t="s">
        <v>3223</v>
      </c>
      <c r="D426" s="45" t="s">
        <v>7455</v>
      </c>
      <c r="E426" s="45" t="s">
        <v>3227</v>
      </c>
      <c r="F426" s="46">
        <v>3000</v>
      </c>
      <c r="G426" s="45" t="s">
        <v>34</v>
      </c>
      <c r="H426" s="45" t="s">
        <v>34</v>
      </c>
      <c r="I426" s="45" t="s">
        <v>61</v>
      </c>
      <c r="J426" s="45" t="s">
        <v>48</v>
      </c>
      <c r="K426" s="45" t="s">
        <v>62</v>
      </c>
      <c r="L426" s="45" t="s">
        <v>3224</v>
      </c>
      <c r="M426" s="45" t="s">
        <v>8348</v>
      </c>
      <c r="N426" s="45"/>
      <c r="O426">
        <f>VLOOKUP(B426,HIS退!B:F,5,FALSE)</f>
        <v>-3000</v>
      </c>
      <c r="P426" t="str">
        <f t="shared" si="18"/>
        <v/>
      </c>
      <c r="Q426" t="str">
        <f>VLOOKUP(B426,HIS退!B:I,8,FALSE)</f>
        <v>1</v>
      </c>
      <c r="R426" s="38">
        <f>VLOOKUP(C426,招行退!B:D,3,FALSE)</f>
        <v>3000</v>
      </c>
      <c r="S426" t="str">
        <f t="shared" si="19"/>
        <v/>
      </c>
      <c r="T426" t="str">
        <f>VLOOKUP(C426,招行退!B:T,19,FALSE)</f>
        <v>P</v>
      </c>
      <c r="U426" s="17">
        <f t="shared" si="20"/>
        <v>42907.650266203702</v>
      </c>
    </row>
    <row r="427" spans="1:21" hidden="1">
      <c r="A427" s="47">
        <v>42907.659849537034</v>
      </c>
      <c r="B427" s="45">
        <v>332398</v>
      </c>
      <c r="C427" s="45" t="s">
        <v>3228</v>
      </c>
      <c r="D427" s="45" t="s">
        <v>7456</v>
      </c>
      <c r="E427" s="45" t="s">
        <v>3232</v>
      </c>
      <c r="F427" s="46">
        <v>1004</v>
      </c>
      <c r="G427" s="45" t="s">
        <v>34</v>
      </c>
      <c r="H427" s="45" t="s">
        <v>34</v>
      </c>
      <c r="I427" s="45" t="s">
        <v>61</v>
      </c>
      <c r="J427" s="45" t="s">
        <v>48</v>
      </c>
      <c r="K427" s="45" t="s">
        <v>62</v>
      </c>
      <c r="L427" s="45" t="s">
        <v>3229</v>
      </c>
      <c r="M427" s="45" t="s">
        <v>8349</v>
      </c>
      <c r="N427" s="45"/>
      <c r="O427">
        <f>VLOOKUP(B427,HIS退!B:F,5,FALSE)</f>
        <v>-1004</v>
      </c>
      <c r="P427" t="str">
        <f t="shared" si="18"/>
        <v/>
      </c>
      <c r="Q427" t="str">
        <f>VLOOKUP(B427,HIS退!B:I,8,FALSE)</f>
        <v>1</v>
      </c>
      <c r="R427" s="38">
        <f>VLOOKUP(C427,招行退!B:D,3,FALSE)</f>
        <v>1004</v>
      </c>
      <c r="S427" t="str">
        <f t="shared" si="19"/>
        <v/>
      </c>
      <c r="T427" t="str">
        <f>VLOOKUP(C427,招行退!B:T,19,FALSE)</f>
        <v>P</v>
      </c>
      <c r="U427" s="17">
        <f t="shared" si="20"/>
        <v>42907.659849537034</v>
      </c>
    </row>
    <row r="428" spans="1:21" hidden="1">
      <c r="A428" s="47">
        <v>42907.677291666667</v>
      </c>
      <c r="B428" s="45">
        <v>333296</v>
      </c>
      <c r="C428" s="45" t="s">
        <v>3233</v>
      </c>
      <c r="D428" s="45" t="s">
        <v>7457</v>
      </c>
      <c r="E428" s="45" t="s">
        <v>3207</v>
      </c>
      <c r="F428" s="46">
        <v>500</v>
      </c>
      <c r="G428" s="45" t="s">
        <v>34</v>
      </c>
      <c r="H428" s="45" t="s">
        <v>34</v>
      </c>
      <c r="I428" s="45" t="s">
        <v>61</v>
      </c>
      <c r="J428" s="45" t="s">
        <v>48</v>
      </c>
      <c r="K428" s="45" t="s">
        <v>62</v>
      </c>
      <c r="L428" s="45" t="s">
        <v>3234</v>
      </c>
      <c r="M428" s="45" t="s">
        <v>8350</v>
      </c>
      <c r="N428" s="45"/>
      <c r="O428">
        <f>VLOOKUP(B428,HIS退!B:F,5,FALSE)</f>
        <v>-500</v>
      </c>
      <c r="P428" t="str">
        <f t="shared" si="18"/>
        <v/>
      </c>
      <c r="Q428" t="str">
        <f>VLOOKUP(B428,HIS退!B:I,8,FALSE)</f>
        <v>1</v>
      </c>
      <c r="R428" s="38">
        <f>VLOOKUP(C428,招行退!B:D,3,FALSE)</f>
        <v>500</v>
      </c>
      <c r="S428" t="str">
        <f t="shared" si="19"/>
        <v/>
      </c>
      <c r="T428" t="str">
        <f>VLOOKUP(C428,招行退!B:T,19,FALSE)</f>
        <v>P</v>
      </c>
      <c r="U428" s="17">
        <f t="shared" si="20"/>
        <v>42907.677291666667</v>
      </c>
    </row>
    <row r="429" spans="1:21" hidden="1">
      <c r="A429" s="47">
        <v>42907.677743055552</v>
      </c>
      <c r="B429" s="45">
        <v>333315</v>
      </c>
      <c r="C429" s="45" t="s">
        <v>3237</v>
      </c>
      <c r="D429" s="45" t="s">
        <v>7458</v>
      </c>
      <c r="E429" s="45" t="s">
        <v>3241</v>
      </c>
      <c r="F429" s="46">
        <v>2500</v>
      </c>
      <c r="G429" s="45" t="s">
        <v>34</v>
      </c>
      <c r="H429" s="45" t="s">
        <v>34</v>
      </c>
      <c r="I429" s="45" t="s">
        <v>61</v>
      </c>
      <c r="J429" s="45" t="s">
        <v>48</v>
      </c>
      <c r="K429" s="45" t="s">
        <v>62</v>
      </c>
      <c r="L429" s="45" t="s">
        <v>3238</v>
      </c>
      <c r="M429" s="45" t="s">
        <v>8351</v>
      </c>
      <c r="N429" s="45"/>
      <c r="O429">
        <f>VLOOKUP(B429,HIS退!B:F,5,FALSE)</f>
        <v>-2500</v>
      </c>
      <c r="P429" t="str">
        <f t="shared" si="18"/>
        <v/>
      </c>
      <c r="Q429" t="str">
        <f>VLOOKUP(B429,HIS退!B:I,8,FALSE)</f>
        <v>1</v>
      </c>
      <c r="R429" s="38">
        <f>VLOOKUP(C429,招行退!B:D,3,FALSE)</f>
        <v>2500</v>
      </c>
      <c r="S429" t="str">
        <f t="shared" si="19"/>
        <v/>
      </c>
      <c r="T429" t="str">
        <f>VLOOKUP(C429,招行退!B:T,19,FALSE)</f>
        <v>P</v>
      </c>
      <c r="U429" s="17">
        <f t="shared" si="20"/>
        <v>42907.677743055552</v>
      </c>
    </row>
    <row r="430" spans="1:21" hidden="1">
      <c r="A430" s="47">
        <v>42907.683483796296</v>
      </c>
      <c r="B430" s="45">
        <v>333587</v>
      </c>
      <c r="C430" s="45" t="s">
        <v>3242</v>
      </c>
      <c r="D430" s="45" t="s">
        <v>7459</v>
      </c>
      <c r="E430" s="45" t="s">
        <v>3246</v>
      </c>
      <c r="F430" s="46">
        <v>67</v>
      </c>
      <c r="G430" s="45" t="s">
        <v>34</v>
      </c>
      <c r="H430" s="45" t="s">
        <v>34</v>
      </c>
      <c r="I430" s="45" t="s">
        <v>63</v>
      </c>
      <c r="J430" s="45" t="s">
        <v>60</v>
      </c>
      <c r="K430" s="45" t="s">
        <v>62</v>
      </c>
      <c r="L430" s="45" t="s">
        <v>3243</v>
      </c>
      <c r="M430" s="45" t="s">
        <v>8352</v>
      </c>
      <c r="N430" s="45"/>
      <c r="O430">
        <f>VLOOKUP(B430,HIS退!B:F,5,FALSE)</f>
        <v>-67</v>
      </c>
      <c r="P430" t="str">
        <f t="shared" ref="P430:P493" si="21">IF(O430=F430*-1,"",1)</f>
        <v/>
      </c>
      <c r="Q430" t="str">
        <f>VLOOKUP(B430,HIS退!B:I,8,FALSE)</f>
        <v>9</v>
      </c>
      <c r="R430" s="38">
        <f>VLOOKUP(C430,招行退!B:D,3,FALSE)</f>
        <v>67</v>
      </c>
      <c r="S430" t="str">
        <f t="shared" ref="S430:S493" si="22">IF(F430=R430,"",1)</f>
        <v/>
      </c>
      <c r="T430" t="str">
        <f>VLOOKUP(C430,招行退!B:T,19,FALSE)</f>
        <v>R</v>
      </c>
      <c r="U430" s="17">
        <f t="shared" si="20"/>
        <v>42907.683483796296</v>
      </c>
    </row>
    <row r="431" spans="1:21" hidden="1">
      <c r="A431" s="47">
        <v>42907.688171296293</v>
      </c>
      <c r="B431" s="45">
        <v>333824</v>
      </c>
      <c r="C431" s="45" t="s">
        <v>3247</v>
      </c>
      <c r="D431" s="45" t="s">
        <v>7460</v>
      </c>
      <c r="E431" s="45" t="s">
        <v>3251</v>
      </c>
      <c r="F431" s="46">
        <v>83</v>
      </c>
      <c r="G431" s="45" t="s">
        <v>34</v>
      </c>
      <c r="H431" s="45" t="s">
        <v>34</v>
      </c>
      <c r="I431" s="45" t="s">
        <v>61</v>
      </c>
      <c r="J431" s="45" t="s">
        <v>48</v>
      </c>
      <c r="K431" s="45" t="s">
        <v>62</v>
      </c>
      <c r="L431" s="45" t="s">
        <v>3248</v>
      </c>
      <c r="M431" s="45" t="s">
        <v>8353</v>
      </c>
      <c r="N431" s="45"/>
      <c r="O431">
        <f>VLOOKUP(B431,HIS退!B:F,5,FALSE)</f>
        <v>-83</v>
      </c>
      <c r="P431" t="str">
        <f t="shared" si="21"/>
        <v/>
      </c>
      <c r="Q431" t="str">
        <f>VLOOKUP(B431,HIS退!B:I,8,FALSE)</f>
        <v>1</v>
      </c>
      <c r="R431" s="38">
        <f>VLOOKUP(C431,招行退!B:D,3,FALSE)</f>
        <v>83</v>
      </c>
      <c r="S431" t="str">
        <f t="shared" si="22"/>
        <v/>
      </c>
      <c r="T431" t="str">
        <f>VLOOKUP(C431,招行退!B:T,19,FALSE)</f>
        <v>P</v>
      </c>
      <c r="U431" s="17">
        <f t="shared" si="20"/>
        <v>42907.688171296293</v>
      </c>
    </row>
    <row r="432" spans="1:21" hidden="1">
      <c r="A432" s="47">
        <v>42907.691111111111</v>
      </c>
      <c r="B432" s="45">
        <v>333950</v>
      </c>
      <c r="C432" s="45"/>
      <c r="D432" s="45" t="s">
        <v>7461</v>
      </c>
      <c r="E432" s="45" t="s">
        <v>7462</v>
      </c>
      <c r="F432" s="46">
        <v>500</v>
      </c>
      <c r="G432" s="45" t="s">
        <v>34</v>
      </c>
      <c r="H432" s="45" t="s">
        <v>34</v>
      </c>
      <c r="I432" s="45" t="s">
        <v>63</v>
      </c>
      <c r="J432" s="45" t="s">
        <v>60</v>
      </c>
      <c r="K432" s="45" t="s">
        <v>62</v>
      </c>
      <c r="L432" s="45" t="s">
        <v>8354</v>
      </c>
      <c r="M432" s="45" t="s">
        <v>8355</v>
      </c>
      <c r="N432" s="45"/>
      <c r="O432">
        <f>VLOOKUP(B432,HIS退!B:F,5,FALSE)</f>
        <v>-500</v>
      </c>
      <c r="P432" t="str">
        <f t="shared" si="21"/>
        <v/>
      </c>
      <c r="Q432" t="str">
        <f>VLOOKUP(B432,HIS退!B:I,8,FALSE)</f>
        <v>9</v>
      </c>
      <c r="R432" s="38" t="e">
        <f>VLOOKUP(C432,招行退!B:D,3,FALSE)</f>
        <v>#N/A</v>
      </c>
      <c r="S432" t="e">
        <f t="shared" si="22"/>
        <v>#N/A</v>
      </c>
      <c r="T432" t="e">
        <f>VLOOKUP(C432,招行退!B:T,19,FALSE)</f>
        <v>#N/A</v>
      </c>
      <c r="U432" s="17">
        <f t="shared" si="20"/>
        <v>42907.691111111111</v>
      </c>
    </row>
    <row r="433" spans="1:21" hidden="1">
      <c r="A433" s="47">
        <v>42907.691469907404</v>
      </c>
      <c r="B433" s="45">
        <v>333959</v>
      </c>
      <c r="C433" s="45" t="s">
        <v>3252</v>
      </c>
      <c r="D433" s="45" t="s">
        <v>7463</v>
      </c>
      <c r="E433" s="45" t="s">
        <v>3256</v>
      </c>
      <c r="F433" s="46">
        <v>300</v>
      </c>
      <c r="G433" s="45" t="s">
        <v>53</v>
      </c>
      <c r="H433" s="45" t="s">
        <v>34</v>
      </c>
      <c r="I433" s="45" t="s">
        <v>61</v>
      </c>
      <c r="J433" s="45" t="s">
        <v>48</v>
      </c>
      <c r="K433" s="45" t="s">
        <v>62</v>
      </c>
      <c r="L433" s="45" t="s">
        <v>3253</v>
      </c>
      <c r="M433" s="45" t="s">
        <v>8356</v>
      </c>
      <c r="N433" s="45"/>
      <c r="O433">
        <f>VLOOKUP(B433,HIS退!B:F,5,FALSE)</f>
        <v>-300</v>
      </c>
      <c r="P433" t="str">
        <f t="shared" si="21"/>
        <v/>
      </c>
      <c r="Q433" t="str">
        <f>VLOOKUP(B433,HIS退!B:I,8,FALSE)</f>
        <v>1</v>
      </c>
      <c r="R433" s="38">
        <f>VLOOKUP(C433,招行退!B:D,3,FALSE)</f>
        <v>300</v>
      </c>
      <c r="S433" t="str">
        <f t="shared" si="22"/>
        <v/>
      </c>
      <c r="T433" t="str">
        <f>VLOOKUP(C433,招行退!B:T,19,FALSE)</f>
        <v>P</v>
      </c>
      <c r="U433" s="17">
        <f t="shared" si="20"/>
        <v>42907.691469907404</v>
      </c>
    </row>
    <row r="434" spans="1:21" hidden="1">
      <c r="A434" s="47">
        <v>42907.698171296295</v>
      </c>
      <c r="B434" s="45">
        <v>334214</v>
      </c>
      <c r="C434" s="45" t="s">
        <v>3257</v>
      </c>
      <c r="D434" s="45" t="s">
        <v>7465</v>
      </c>
      <c r="E434" s="45" t="s">
        <v>3261</v>
      </c>
      <c r="F434" s="46">
        <v>65</v>
      </c>
      <c r="G434" s="45" t="s">
        <v>34</v>
      </c>
      <c r="H434" s="45" t="s">
        <v>34</v>
      </c>
      <c r="I434" s="45" t="s">
        <v>61</v>
      </c>
      <c r="J434" s="45" t="s">
        <v>48</v>
      </c>
      <c r="K434" s="45" t="s">
        <v>62</v>
      </c>
      <c r="L434" s="45" t="s">
        <v>3258</v>
      </c>
      <c r="M434" s="45" t="s">
        <v>8357</v>
      </c>
      <c r="N434" s="45"/>
      <c r="O434">
        <f>VLOOKUP(B434,HIS退!B:F,5,FALSE)</f>
        <v>-65</v>
      </c>
      <c r="P434" t="str">
        <f t="shared" si="21"/>
        <v/>
      </c>
      <c r="Q434" t="str">
        <f>VLOOKUP(B434,HIS退!B:I,8,FALSE)</f>
        <v>1</v>
      </c>
      <c r="R434" s="38">
        <f>VLOOKUP(C434,招行退!B:D,3,FALSE)</f>
        <v>65</v>
      </c>
      <c r="S434" t="str">
        <f t="shared" si="22"/>
        <v/>
      </c>
      <c r="T434" t="str">
        <f>VLOOKUP(C434,招行退!B:T,19,FALSE)</f>
        <v>P</v>
      </c>
      <c r="U434" s="17">
        <f t="shared" si="20"/>
        <v>42907.698171296295</v>
      </c>
    </row>
    <row r="435" spans="1:21" hidden="1">
      <c r="A435" s="47">
        <v>42907.698518518519</v>
      </c>
      <c r="B435" s="45">
        <v>334231</v>
      </c>
      <c r="C435" s="45" t="s">
        <v>3262</v>
      </c>
      <c r="D435" s="45" t="s">
        <v>7466</v>
      </c>
      <c r="E435" s="45" t="s">
        <v>3266</v>
      </c>
      <c r="F435" s="46">
        <v>58</v>
      </c>
      <c r="G435" s="45" t="s">
        <v>34</v>
      </c>
      <c r="H435" s="45" t="s">
        <v>34</v>
      </c>
      <c r="I435" s="45" t="s">
        <v>61</v>
      </c>
      <c r="J435" s="45" t="s">
        <v>48</v>
      </c>
      <c r="K435" s="45" t="s">
        <v>62</v>
      </c>
      <c r="L435" s="45" t="s">
        <v>3263</v>
      </c>
      <c r="M435" s="45" t="s">
        <v>8358</v>
      </c>
      <c r="N435" s="45"/>
      <c r="O435">
        <f>VLOOKUP(B435,HIS退!B:F,5,FALSE)</f>
        <v>-58</v>
      </c>
      <c r="P435" t="str">
        <f t="shared" si="21"/>
        <v/>
      </c>
      <c r="Q435" t="str">
        <f>VLOOKUP(B435,HIS退!B:I,8,FALSE)</f>
        <v>1</v>
      </c>
      <c r="R435" s="38">
        <f>VLOOKUP(C435,招行退!B:D,3,FALSE)</f>
        <v>58</v>
      </c>
      <c r="S435" t="str">
        <f t="shared" si="22"/>
        <v/>
      </c>
      <c r="T435" t="str">
        <f>VLOOKUP(C435,招行退!B:T,19,FALSE)</f>
        <v>P</v>
      </c>
      <c r="U435" s="17">
        <f t="shared" si="20"/>
        <v>42907.698518518519</v>
      </c>
    </row>
    <row r="436" spans="1:21" hidden="1">
      <c r="A436" s="47">
        <v>42907.715567129628</v>
      </c>
      <c r="B436" s="45">
        <v>334844</v>
      </c>
      <c r="C436" s="45" t="s">
        <v>3267</v>
      </c>
      <c r="D436" s="45" t="s">
        <v>7467</v>
      </c>
      <c r="E436" s="45" t="s">
        <v>7468</v>
      </c>
      <c r="F436" s="46">
        <v>300</v>
      </c>
      <c r="G436" s="45" t="s">
        <v>34</v>
      </c>
      <c r="H436" s="45" t="s">
        <v>34</v>
      </c>
      <c r="I436" s="45" t="s">
        <v>61</v>
      </c>
      <c r="J436" s="45" t="s">
        <v>48</v>
      </c>
      <c r="K436" s="45" t="s">
        <v>62</v>
      </c>
      <c r="L436" s="45" t="s">
        <v>3268</v>
      </c>
      <c r="M436" s="45" t="s">
        <v>8359</v>
      </c>
      <c r="N436" s="45"/>
      <c r="O436">
        <f>VLOOKUP(B436,HIS退!B:F,5,FALSE)</f>
        <v>-300</v>
      </c>
      <c r="P436" t="str">
        <f t="shared" si="21"/>
        <v/>
      </c>
      <c r="Q436" t="str">
        <f>VLOOKUP(B436,HIS退!B:I,8,FALSE)</f>
        <v>1</v>
      </c>
      <c r="R436" s="38">
        <f>VLOOKUP(C436,招行退!B:D,3,FALSE)</f>
        <v>300</v>
      </c>
      <c r="S436" t="str">
        <f t="shared" si="22"/>
        <v/>
      </c>
      <c r="T436" t="str">
        <f>VLOOKUP(C436,招行退!B:T,19,FALSE)</f>
        <v>P</v>
      </c>
      <c r="U436" s="17">
        <f t="shared" si="20"/>
        <v>42907.715567129628</v>
      </c>
    </row>
    <row r="437" spans="1:21" hidden="1">
      <c r="A437" s="47">
        <v>42907.719270833331</v>
      </c>
      <c r="B437" s="45">
        <v>334947</v>
      </c>
      <c r="C437" s="45" t="s">
        <v>3272</v>
      </c>
      <c r="D437" s="45" t="s">
        <v>7469</v>
      </c>
      <c r="E437" s="45" t="s">
        <v>3276</v>
      </c>
      <c r="F437" s="46">
        <v>490</v>
      </c>
      <c r="G437" s="45" t="s">
        <v>34</v>
      </c>
      <c r="H437" s="45" t="s">
        <v>34</v>
      </c>
      <c r="I437" s="45" t="s">
        <v>63</v>
      </c>
      <c r="J437" s="45" t="s">
        <v>60</v>
      </c>
      <c r="K437" s="45" t="s">
        <v>62</v>
      </c>
      <c r="L437" s="45" t="s">
        <v>3273</v>
      </c>
      <c r="M437" s="45" t="s">
        <v>8360</v>
      </c>
      <c r="N437" s="45"/>
      <c r="O437">
        <f>VLOOKUP(B437,HIS退!B:F,5,FALSE)</f>
        <v>-490</v>
      </c>
      <c r="P437" t="str">
        <f t="shared" si="21"/>
        <v/>
      </c>
      <c r="Q437" t="str">
        <f>VLOOKUP(B437,HIS退!B:I,8,FALSE)</f>
        <v>9</v>
      </c>
      <c r="R437" s="38">
        <f>VLOOKUP(C437,招行退!B:D,3,FALSE)</f>
        <v>490</v>
      </c>
      <c r="S437" t="str">
        <f t="shared" si="22"/>
        <v/>
      </c>
      <c r="T437" t="str">
        <f>VLOOKUP(C437,招行退!B:T,19,FALSE)</f>
        <v>R</v>
      </c>
      <c r="U437" s="17">
        <f t="shared" si="20"/>
        <v>42907.719270833331</v>
      </c>
    </row>
    <row r="438" spans="1:21" hidden="1">
      <c r="A438" s="47">
        <v>42907.720983796295</v>
      </c>
      <c r="B438" s="45">
        <v>334981</v>
      </c>
      <c r="C438" s="45" t="s">
        <v>3277</v>
      </c>
      <c r="D438" s="45" t="s">
        <v>7470</v>
      </c>
      <c r="E438" s="45" t="s">
        <v>3281</v>
      </c>
      <c r="F438" s="46">
        <v>470</v>
      </c>
      <c r="G438" s="45" t="s">
        <v>53</v>
      </c>
      <c r="H438" s="45" t="s">
        <v>34</v>
      </c>
      <c r="I438" s="45" t="s">
        <v>61</v>
      </c>
      <c r="J438" s="45" t="s">
        <v>48</v>
      </c>
      <c r="K438" s="45" t="s">
        <v>62</v>
      </c>
      <c r="L438" s="45" t="s">
        <v>3278</v>
      </c>
      <c r="M438" s="45" t="s">
        <v>8361</v>
      </c>
      <c r="N438" s="45"/>
      <c r="O438">
        <f>VLOOKUP(B438,HIS退!B:F,5,FALSE)</f>
        <v>-470</v>
      </c>
      <c r="P438" t="str">
        <f t="shared" si="21"/>
        <v/>
      </c>
      <c r="Q438" t="str">
        <f>VLOOKUP(B438,HIS退!B:I,8,FALSE)</f>
        <v>1</v>
      </c>
      <c r="R438" s="38">
        <f>VLOOKUP(C438,招行退!B:D,3,FALSE)</f>
        <v>470</v>
      </c>
      <c r="S438" t="str">
        <f t="shared" si="22"/>
        <v/>
      </c>
      <c r="T438" t="str">
        <f>VLOOKUP(C438,招行退!B:T,19,FALSE)</f>
        <v>P</v>
      </c>
      <c r="U438" s="17">
        <f t="shared" si="20"/>
        <v>42907.720983796295</v>
      </c>
    </row>
    <row r="439" spans="1:21" hidden="1">
      <c r="A439" s="47">
        <v>42907.721006944441</v>
      </c>
      <c r="B439" s="45">
        <v>334982</v>
      </c>
      <c r="C439" s="45" t="s">
        <v>3282</v>
      </c>
      <c r="D439" s="45" t="s">
        <v>7472</v>
      </c>
      <c r="E439" s="45" t="s">
        <v>3286</v>
      </c>
      <c r="F439" s="46">
        <v>760</v>
      </c>
      <c r="G439" s="45" t="s">
        <v>34</v>
      </c>
      <c r="H439" s="45" t="s">
        <v>34</v>
      </c>
      <c r="I439" s="45" t="s">
        <v>61</v>
      </c>
      <c r="J439" s="45" t="s">
        <v>48</v>
      </c>
      <c r="K439" s="45" t="s">
        <v>62</v>
      </c>
      <c r="L439" s="45" t="s">
        <v>3283</v>
      </c>
      <c r="M439" s="45" t="s">
        <v>8362</v>
      </c>
      <c r="N439" s="45"/>
      <c r="O439">
        <f>VLOOKUP(B439,HIS退!B:F,5,FALSE)</f>
        <v>-760</v>
      </c>
      <c r="P439" t="str">
        <f t="shared" si="21"/>
        <v/>
      </c>
      <c r="Q439" t="str">
        <f>VLOOKUP(B439,HIS退!B:I,8,FALSE)</f>
        <v>1</v>
      </c>
      <c r="R439" s="38">
        <f>VLOOKUP(C439,招行退!B:D,3,FALSE)</f>
        <v>760</v>
      </c>
      <c r="S439" t="str">
        <f t="shared" si="22"/>
        <v/>
      </c>
      <c r="T439" t="str">
        <f>VLOOKUP(C439,招行退!B:T,19,FALSE)</f>
        <v>P</v>
      </c>
      <c r="U439" s="17">
        <f t="shared" si="20"/>
        <v>42907.721006944441</v>
      </c>
    </row>
    <row r="440" spans="1:21" hidden="1">
      <c r="A440" s="47">
        <v>42907.728113425925</v>
      </c>
      <c r="B440" s="45">
        <v>335087</v>
      </c>
      <c r="C440" s="45" t="s">
        <v>3287</v>
      </c>
      <c r="D440" s="45" t="s">
        <v>1186</v>
      </c>
      <c r="E440" s="45" t="s">
        <v>1187</v>
      </c>
      <c r="F440" s="46">
        <v>200</v>
      </c>
      <c r="G440" s="45" t="s">
        <v>34</v>
      </c>
      <c r="H440" s="45" t="s">
        <v>34</v>
      </c>
      <c r="I440" s="45" t="s">
        <v>61</v>
      </c>
      <c r="J440" s="45" t="s">
        <v>48</v>
      </c>
      <c r="K440" s="45" t="s">
        <v>62</v>
      </c>
      <c r="L440" s="45" t="s">
        <v>3288</v>
      </c>
      <c r="M440" s="45" t="s">
        <v>8363</v>
      </c>
      <c r="N440" s="45"/>
      <c r="O440">
        <f>VLOOKUP(B440,HIS退!B:F,5,FALSE)</f>
        <v>-200</v>
      </c>
      <c r="P440" t="str">
        <f t="shared" si="21"/>
        <v/>
      </c>
      <c r="Q440" t="str">
        <f>VLOOKUP(B440,HIS退!B:I,8,FALSE)</f>
        <v>1</v>
      </c>
      <c r="R440" s="38">
        <f>VLOOKUP(C440,招行退!B:D,3,FALSE)</f>
        <v>200</v>
      </c>
      <c r="S440" t="str">
        <f t="shared" si="22"/>
        <v/>
      </c>
      <c r="T440" t="str">
        <f>VLOOKUP(C440,招行退!B:T,19,FALSE)</f>
        <v>P</v>
      </c>
      <c r="U440" s="17">
        <f t="shared" si="20"/>
        <v>42907.728113425925</v>
      </c>
    </row>
    <row r="441" spans="1:21" hidden="1">
      <c r="A441" s="47">
        <v>42907.729560185187</v>
      </c>
      <c r="B441" s="45">
        <v>335116</v>
      </c>
      <c r="C441" s="45" t="s">
        <v>3290</v>
      </c>
      <c r="D441" s="45" t="s">
        <v>7473</v>
      </c>
      <c r="E441" s="45" t="s">
        <v>3294</v>
      </c>
      <c r="F441" s="46">
        <v>100</v>
      </c>
      <c r="G441" s="45" t="s">
        <v>34</v>
      </c>
      <c r="H441" s="45" t="s">
        <v>34</v>
      </c>
      <c r="I441" s="45" t="s">
        <v>61</v>
      </c>
      <c r="J441" s="45" t="s">
        <v>48</v>
      </c>
      <c r="K441" s="45" t="s">
        <v>62</v>
      </c>
      <c r="L441" s="45" t="s">
        <v>3291</v>
      </c>
      <c r="M441" s="45" t="s">
        <v>8364</v>
      </c>
      <c r="N441" s="45"/>
      <c r="O441">
        <f>VLOOKUP(B441,HIS退!B:F,5,FALSE)</f>
        <v>-100</v>
      </c>
      <c r="P441" t="str">
        <f t="shared" si="21"/>
        <v/>
      </c>
      <c r="Q441" t="str">
        <f>VLOOKUP(B441,HIS退!B:I,8,FALSE)</f>
        <v>1</v>
      </c>
      <c r="R441" s="38">
        <f>VLOOKUP(C441,招行退!B:D,3,FALSE)</f>
        <v>100</v>
      </c>
      <c r="S441" t="str">
        <f t="shared" si="22"/>
        <v/>
      </c>
      <c r="T441" t="str">
        <f>VLOOKUP(C441,招行退!B:T,19,FALSE)</f>
        <v>P</v>
      </c>
      <c r="U441" s="17">
        <f t="shared" si="20"/>
        <v>42907.729560185187</v>
      </c>
    </row>
    <row r="442" spans="1:21" hidden="1">
      <c r="A442" s="47">
        <v>42907.733796296299</v>
      </c>
      <c r="B442" s="45">
        <v>0</v>
      </c>
      <c r="C442" s="45"/>
      <c r="D442" s="45" t="s">
        <v>8365</v>
      </c>
      <c r="E442" s="45" t="s">
        <v>8366</v>
      </c>
      <c r="F442" s="46">
        <v>362</v>
      </c>
      <c r="G442" s="45" t="s">
        <v>34</v>
      </c>
      <c r="H442" s="45" t="s">
        <v>34</v>
      </c>
      <c r="I442" s="45" t="s">
        <v>64</v>
      </c>
      <c r="J442" s="45" t="s">
        <v>60</v>
      </c>
      <c r="K442" s="45" t="s">
        <v>62</v>
      </c>
      <c r="L442" s="45" t="s">
        <v>8367</v>
      </c>
      <c r="M442" s="45" t="s">
        <v>8368</v>
      </c>
      <c r="N442" s="45"/>
      <c r="O442" t="e">
        <f>VLOOKUP(B442,HIS退!B:F,5,FALSE)</f>
        <v>#N/A</v>
      </c>
      <c r="P442" t="e">
        <f t="shared" si="21"/>
        <v>#N/A</v>
      </c>
      <c r="Q442" t="e">
        <f>VLOOKUP(B442,HIS退!B:I,8,FALSE)</f>
        <v>#N/A</v>
      </c>
      <c r="R442" s="38" t="e">
        <f>VLOOKUP(C442,招行退!B:D,3,FALSE)</f>
        <v>#N/A</v>
      </c>
      <c r="S442" t="e">
        <f t="shared" si="22"/>
        <v>#N/A</v>
      </c>
      <c r="T442" t="e">
        <f>VLOOKUP(C442,招行退!B:T,19,FALSE)</f>
        <v>#N/A</v>
      </c>
      <c r="U442" s="17">
        <f t="shared" si="20"/>
        <v>42907.733796296299</v>
      </c>
    </row>
    <row r="443" spans="1:21" hidden="1">
      <c r="A443" s="47">
        <v>42907.733854166669</v>
      </c>
      <c r="B443" s="45">
        <v>335196</v>
      </c>
      <c r="C443" s="45" t="s">
        <v>3295</v>
      </c>
      <c r="D443" s="45" t="s">
        <v>7474</v>
      </c>
      <c r="E443" s="45" t="s">
        <v>7475</v>
      </c>
      <c r="F443" s="46">
        <v>5000</v>
      </c>
      <c r="G443" s="45" t="s">
        <v>34</v>
      </c>
      <c r="H443" s="45" t="s">
        <v>34</v>
      </c>
      <c r="I443" s="45" t="s">
        <v>61</v>
      </c>
      <c r="J443" s="45" t="s">
        <v>48</v>
      </c>
      <c r="K443" s="45" t="s">
        <v>62</v>
      </c>
      <c r="L443" s="45" t="s">
        <v>3296</v>
      </c>
      <c r="M443" s="45" t="s">
        <v>8369</v>
      </c>
      <c r="N443" s="45"/>
      <c r="O443">
        <f>VLOOKUP(B443,HIS退!B:F,5,FALSE)</f>
        <v>-5000</v>
      </c>
      <c r="P443" t="str">
        <f t="shared" si="21"/>
        <v/>
      </c>
      <c r="Q443" t="str">
        <f>VLOOKUP(B443,HIS退!B:I,8,FALSE)</f>
        <v>1</v>
      </c>
      <c r="R443" s="38">
        <f>VLOOKUP(C443,招行退!B:D,3,FALSE)</f>
        <v>5000</v>
      </c>
      <c r="S443" t="str">
        <f t="shared" si="22"/>
        <v/>
      </c>
      <c r="T443" t="str">
        <f>VLOOKUP(C443,招行退!B:T,19,FALSE)</f>
        <v>P</v>
      </c>
      <c r="U443" s="17">
        <f t="shared" si="20"/>
        <v>42907.733854166669</v>
      </c>
    </row>
    <row r="444" spans="1:21" hidden="1">
      <c r="A444" s="47">
        <v>42907.735509259262</v>
      </c>
      <c r="B444" s="45">
        <v>335233</v>
      </c>
      <c r="C444" s="45" t="s">
        <v>3300</v>
      </c>
      <c r="D444" s="45" t="s">
        <v>7476</v>
      </c>
      <c r="E444" s="45" t="s">
        <v>3304</v>
      </c>
      <c r="F444" s="46">
        <v>1000</v>
      </c>
      <c r="G444" s="45" t="s">
        <v>34</v>
      </c>
      <c r="H444" s="45" t="s">
        <v>34</v>
      </c>
      <c r="I444" s="45" t="s">
        <v>61</v>
      </c>
      <c r="J444" s="45" t="s">
        <v>48</v>
      </c>
      <c r="K444" s="45" t="s">
        <v>62</v>
      </c>
      <c r="L444" s="45" t="s">
        <v>3301</v>
      </c>
      <c r="M444" s="45" t="s">
        <v>8370</v>
      </c>
      <c r="N444" s="45"/>
      <c r="O444">
        <f>VLOOKUP(B444,HIS退!B:F,5,FALSE)</f>
        <v>-1000</v>
      </c>
      <c r="P444" t="str">
        <f t="shared" si="21"/>
        <v/>
      </c>
      <c r="Q444" t="str">
        <f>VLOOKUP(B444,HIS退!B:I,8,FALSE)</f>
        <v>1</v>
      </c>
      <c r="R444" s="38">
        <f>VLOOKUP(C444,招行退!B:D,3,FALSE)</f>
        <v>1000</v>
      </c>
      <c r="S444" t="str">
        <f t="shared" si="22"/>
        <v/>
      </c>
      <c r="T444" t="str">
        <f>VLOOKUP(C444,招行退!B:T,19,FALSE)</f>
        <v>P</v>
      </c>
      <c r="U444" s="17">
        <f t="shared" si="20"/>
        <v>42907.735509259262</v>
      </c>
    </row>
    <row r="445" spans="1:21" hidden="1">
      <c r="A445" s="47">
        <v>42907.742800925924</v>
      </c>
      <c r="B445" s="45">
        <v>335319</v>
      </c>
      <c r="C445" s="45" t="s">
        <v>3305</v>
      </c>
      <c r="D445" s="45" t="s">
        <v>7477</v>
      </c>
      <c r="E445" s="45" t="s">
        <v>3309</v>
      </c>
      <c r="F445" s="46">
        <v>1</v>
      </c>
      <c r="G445" s="45" t="s">
        <v>34</v>
      </c>
      <c r="H445" s="45" t="s">
        <v>34</v>
      </c>
      <c r="I445" s="45" t="s">
        <v>61</v>
      </c>
      <c r="J445" s="45" t="s">
        <v>48</v>
      </c>
      <c r="K445" s="45" t="s">
        <v>62</v>
      </c>
      <c r="L445" s="45" t="s">
        <v>3306</v>
      </c>
      <c r="M445" s="45" t="s">
        <v>8371</v>
      </c>
      <c r="N445" s="45"/>
      <c r="O445">
        <f>VLOOKUP(B445,HIS退!B:F,5,FALSE)</f>
        <v>-1</v>
      </c>
      <c r="P445" t="str">
        <f t="shared" si="21"/>
        <v/>
      </c>
      <c r="Q445" t="str">
        <f>VLOOKUP(B445,HIS退!B:I,8,FALSE)</f>
        <v>1</v>
      </c>
      <c r="R445" s="38">
        <f>VLOOKUP(C445,招行退!B:D,3,FALSE)</f>
        <v>1</v>
      </c>
      <c r="S445" t="str">
        <f t="shared" si="22"/>
        <v/>
      </c>
      <c r="T445" t="str">
        <f>VLOOKUP(C445,招行退!B:T,19,FALSE)</f>
        <v>P</v>
      </c>
      <c r="U445" s="17">
        <f t="shared" si="20"/>
        <v>42907.742800925924</v>
      </c>
    </row>
    <row r="446" spans="1:21" hidden="1">
      <c r="A446" s="47">
        <v>42907.749525462961</v>
      </c>
      <c r="B446" s="45">
        <v>335390</v>
      </c>
      <c r="C446" s="45" t="s">
        <v>3310</v>
      </c>
      <c r="D446" s="45" t="s">
        <v>7478</v>
      </c>
      <c r="E446" s="45" t="s">
        <v>7479</v>
      </c>
      <c r="F446" s="46">
        <v>794</v>
      </c>
      <c r="G446" s="45" t="s">
        <v>34</v>
      </c>
      <c r="H446" s="45" t="s">
        <v>34</v>
      </c>
      <c r="I446" s="45" t="s">
        <v>61</v>
      </c>
      <c r="J446" s="45" t="s">
        <v>48</v>
      </c>
      <c r="K446" s="45" t="s">
        <v>62</v>
      </c>
      <c r="L446" s="45" t="s">
        <v>3311</v>
      </c>
      <c r="M446" s="45" t="s">
        <v>8372</v>
      </c>
      <c r="N446" s="45"/>
      <c r="O446">
        <f>VLOOKUP(B446,HIS退!B:F,5,FALSE)</f>
        <v>-794</v>
      </c>
      <c r="P446" t="str">
        <f t="shared" si="21"/>
        <v/>
      </c>
      <c r="Q446" t="str">
        <f>VLOOKUP(B446,HIS退!B:I,8,FALSE)</f>
        <v>1</v>
      </c>
      <c r="R446" s="38">
        <f>VLOOKUP(C446,招行退!B:D,3,FALSE)</f>
        <v>794</v>
      </c>
      <c r="S446" t="str">
        <f t="shared" si="22"/>
        <v/>
      </c>
      <c r="T446" t="str">
        <f>VLOOKUP(C446,招行退!B:T,19,FALSE)</f>
        <v>P</v>
      </c>
      <c r="U446" s="17">
        <f t="shared" si="20"/>
        <v>42907.749525462961</v>
      </c>
    </row>
    <row r="447" spans="1:21" hidden="1">
      <c r="A447" s="47">
        <v>42907.758819444447</v>
      </c>
      <c r="B447" s="45">
        <v>335450</v>
      </c>
      <c r="C447" s="45" t="s">
        <v>3315</v>
      </c>
      <c r="D447" s="45" t="s">
        <v>7480</v>
      </c>
      <c r="E447" s="45" t="s">
        <v>3319</v>
      </c>
      <c r="F447" s="46">
        <v>994</v>
      </c>
      <c r="G447" s="45" t="s">
        <v>34</v>
      </c>
      <c r="H447" s="45" t="s">
        <v>34</v>
      </c>
      <c r="I447" s="45" t="s">
        <v>63</v>
      </c>
      <c r="J447" s="45" t="s">
        <v>60</v>
      </c>
      <c r="K447" s="45" t="s">
        <v>62</v>
      </c>
      <c r="L447" s="45" t="s">
        <v>3316</v>
      </c>
      <c r="M447" s="45" t="s">
        <v>8373</v>
      </c>
      <c r="N447" s="45"/>
      <c r="O447">
        <f>VLOOKUP(B447,HIS退!B:F,5,FALSE)</f>
        <v>-994</v>
      </c>
      <c r="P447" t="str">
        <f t="shared" si="21"/>
        <v/>
      </c>
      <c r="Q447" t="str">
        <f>VLOOKUP(B447,HIS退!B:I,8,FALSE)</f>
        <v>9</v>
      </c>
      <c r="R447" s="38">
        <f>VLOOKUP(C447,招行退!B:D,3,FALSE)</f>
        <v>994</v>
      </c>
      <c r="S447" t="str">
        <f t="shared" si="22"/>
        <v/>
      </c>
      <c r="T447" t="str">
        <f>VLOOKUP(C447,招行退!B:T,19,FALSE)</f>
        <v>R</v>
      </c>
      <c r="U447" s="17">
        <f t="shared" si="20"/>
        <v>42907.758819444447</v>
      </c>
    </row>
    <row r="448" spans="1:21" hidden="1">
      <c r="A448" s="47">
        <v>42908.235925925925</v>
      </c>
      <c r="B448" s="45">
        <v>336245</v>
      </c>
      <c r="C448" s="45" t="s">
        <v>3321</v>
      </c>
      <c r="D448" s="45" t="s">
        <v>7481</v>
      </c>
      <c r="E448" s="45" t="s">
        <v>3325</v>
      </c>
      <c r="F448" s="46">
        <v>65</v>
      </c>
      <c r="G448" s="45" t="s">
        <v>34</v>
      </c>
      <c r="H448" s="45" t="s">
        <v>34</v>
      </c>
      <c r="I448" s="45" t="s">
        <v>61</v>
      </c>
      <c r="J448" s="45" t="s">
        <v>48</v>
      </c>
      <c r="K448" s="45" t="s">
        <v>62</v>
      </c>
      <c r="L448" s="45" t="s">
        <v>3322</v>
      </c>
      <c r="M448" s="45" t="s">
        <v>8374</v>
      </c>
      <c r="N448" s="45"/>
      <c r="O448">
        <f>VLOOKUP(B448,HIS退!B:F,5,FALSE)</f>
        <v>-65</v>
      </c>
      <c r="P448" t="str">
        <f t="shared" si="21"/>
        <v/>
      </c>
      <c r="Q448" t="str">
        <f>VLOOKUP(B448,HIS退!B:I,8,FALSE)</f>
        <v>1</v>
      </c>
      <c r="R448" s="38">
        <f>VLOOKUP(C448,招行退!B:D,3,FALSE)</f>
        <v>65</v>
      </c>
      <c r="S448" t="str">
        <f t="shared" si="22"/>
        <v/>
      </c>
      <c r="T448" t="str">
        <f>VLOOKUP(C448,招行退!B:T,19,FALSE)</f>
        <v>P</v>
      </c>
      <c r="U448" s="17">
        <f t="shared" si="20"/>
        <v>42908.235925925925</v>
      </c>
    </row>
    <row r="449" spans="1:21" hidden="1">
      <c r="A449" s="47">
        <v>42908.333958333336</v>
      </c>
      <c r="B449" s="45">
        <v>336865</v>
      </c>
      <c r="C449" s="45" t="s">
        <v>3326</v>
      </c>
      <c r="D449" s="45" t="s">
        <v>7482</v>
      </c>
      <c r="E449" s="45" t="s">
        <v>7483</v>
      </c>
      <c r="F449" s="46">
        <v>1567</v>
      </c>
      <c r="G449" s="45" t="s">
        <v>34</v>
      </c>
      <c r="H449" s="45" t="s">
        <v>34</v>
      </c>
      <c r="I449" s="45" t="s">
        <v>61</v>
      </c>
      <c r="J449" s="45" t="s">
        <v>48</v>
      </c>
      <c r="K449" s="45" t="s">
        <v>62</v>
      </c>
      <c r="L449" s="45" t="s">
        <v>3327</v>
      </c>
      <c r="M449" s="45" t="s">
        <v>8375</v>
      </c>
      <c r="N449" s="45"/>
      <c r="O449">
        <f>VLOOKUP(B449,HIS退!B:F,5,FALSE)</f>
        <v>-1567</v>
      </c>
      <c r="P449" t="str">
        <f t="shared" si="21"/>
        <v/>
      </c>
      <c r="Q449" t="str">
        <f>VLOOKUP(B449,HIS退!B:I,8,FALSE)</f>
        <v>1</v>
      </c>
      <c r="R449" s="38">
        <f>VLOOKUP(C449,招行退!B:D,3,FALSE)</f>
        <v>1567</v>
      </c>
      <c r="S449" t="str">
        <f t="shared" si="22"/>
        <v/>
      </c>
      <c r="T449" t="str">
        <f>VLOOKUP(C449,招行退!B:T,19,FALSE)</f>
        <v>P</v>
      </c>
      <c r="U449" s="17">
        <f t="shared" si="20"/>
        <v>42908.333958333336</v>
      </c>
    </row>
    <row r="450" spans="1:21" hidden="1">
      <c r="A450" s="47">
        <v>42908.3440625</v>
      </c>
      <c r="B450" s="45">
        <v>337439</v>
      </c>
      <c r="C450" s="45" t="s">
        <v>3331</v>
      </c>
      <c r="D450" s="45" t="s">
        <v>7484</v>
      </c>
      <c r="E450" s="45" t="s">
        <v>3335</v>
      </c>
      <c r="F450" s="46">
        <v>2000</v>
      </c>
      <c r="G450" s="45" t="s">
        <v>34</v>
      </c>
      <c r="H450" s="45" t="s">
        <v>34</v>
      </c>
      <c r="I450" s="45" t="s">
        <v>61</v>
      </c>
      <c r="J450" s="45" t="s">
        <v>48</v>
      </c>
      <c r="K450" s="45" t="s">
        <v>62</v>
      </c>
      <c r="L450" s="45" t="s">
        <v>3332</v>
      </c>
      <c r="M450" s="45" t="s">
        <v>8376</v>
      </c>
      <c r="N450" s="45"/>
      <c r="O450">
        <f>VLOOKUP(B450,HIS退!B:F,5,FALSE)</f>
        <v>-2000</v>
      </c>
      <c r="P450" t="str">
        <f t="shared" si="21"/>
        <v/>
      </c>
      <c r="Q450" t="str">
        <f>VLOOKUP(B450,HIS退!B:I,8,FALSE)</f>
        <v>1</v>
      </c>
      <c r="R450" s="38">
        <f>VLOOKUP(C450,招行退!B:D,3,FALSE)</f>
        <v>2000</v>
      </c>
      <c r="S450" t="str">
        <f t="shared" si="22"/>
        <v/>
      </c>
      <c r="T450" t="str">
        <f>VLOOKUP(C450,招行退!B:T,19,FALSE)</f>
        <v>P</v>
      </c>
      <c r="U450" s="17">
        <f t="shared" si="20"/>
        <v>42908.3440625</v>
      </c>
    </row>
    <row r="451" spans="1:21" hidden="1">
      <c r="A451" s="47">
        <v>42908.345520833333</v>
      </c>
      <c r="B451" s="45">
        <v>337560</v>
      </c>
      <c r="C451" s="45" t="s">
        <v>3336</v>
      </c>
      <c r="D451" s="45" t="s">
        <v>7485</v>
      </c>
      <c r="E451" s="45" t="s">
        <v>3340</v>
      </c>
      <c r="F451" s="46">
        <v>146</v>
      </c>
      <c r="G451" s="45" t="s">
        <v>34</v>
      </c>
      <c r="H451" s="45" t="s">
        <v>34</v>
      </c>
      <c r="I451" s="45" t="s">
        <v>61</v>
      </c>
      <c r="J451" s="45" t="s">
        <v>48</v>
      </c>
      <c r="K451" s="45" t="s">
        <v>62</v>
      </c>
      <c r="L451" s="45" t="s">
        <v>3337</v>
      </c>
      <c r="M451" s="45" t="s">
        <v>8377</v>
      </c>
      <c r="N451" s="45"/>
      <c r="O451">
        <f>VLOOKUP(B451,HIS退!B:F,5,FALSE)</f>
        <v>-146</v>
      </c>
      <c r="P451" t="str">
        <f t="shared" si="21"/>
        <v/>
      </c>
      <c r="Q451" t="str">
        <f>VLOOKUP(B451,HIS退!B:I,8,FALSE)</f>
        <v>1</v>
      </c>
      <c r="R451" s="38">
        <f>VLOOKUP(C451,招行退!B:D,3,FALSE)</f>
        <v>146</v>
      </c>
      <c r="S451" t="str">
        <f t="shared" si="22"/>
        <v/>
      </c>
      <c r="T451" t="str">
        <f>VLOOKUP(C451,招行退!B:T,19,FALSE)</f>
        <v>P</v>
      </c>
      <c r="U451" s="17">
        <f t="shared" ref="U451:U514" si="23">A451</f>
        <v>42908.345520833333</v>
      </c>
    </row>
    <row r="452" spans="1:21" hidden="1">
      <c r="A452" s="47">
        <v>42908.351898148147</v>
      </c>
      <c r="B452" s="45">
        <v>337997</v>
      </c>
      <c r="C452" s="45" t="s">
        <v>3341</v>
      </c>
      <c r="D452" s="45" t="s">
        <v>7486</v>
      </c>
      <c r="E452" s="45" t="s">
        <v>3345</v>
      </c>
      <c r="F452" s="46">
        <v>500</v>
      </c>
      <c r="G452" s="45" t="s">
        <v>34</v>
      </c>
      <c r="H452" s="45" t="s">
        <v>34</v>
      </c>
      <c r="I452" s="45" t="s">
        <v>61</v>
      </c>
      <c r="J452" s="45" t="s">
        <v>48</v>
      </c>
      <c r="K452" s="45" t="s">
        <v>62</v>
      </c>
      <c r="L452" s="45" t="s">
        <v>3342</v>
      </c>
      <c r="M452" s="45" t="s">
        <v>8378</v>
      </c>
      <c r="N452" s="45"/>
      <c r="O452">
        <f>VLOOKUP(B452,HIS退!B:F,5,FALSE)</f>
        <v>-500</v>
      </c>
      <c r="P452" t="str">
        <f t="shared" si="21"/>
        <v/>
      </c>
      <c r="Q452" t="str">
        <f>VLOOKUP(B452,HIS退!B:I,8,FALSE)</f>
        <v>1</v>
      </c>
      <c r="R452" s="38">
        <f>VLOOKUP(C452,招行退!B:D,3,FALSE)</f>
        <v>500</v>
      </c>
      <c r="S452" t="str">
        <f t="shared" si="22"/>
        <v/>
      </c>
      <c r="T452" t="str">
        <f>VLOOKUP(C452,招行退!B:T,19,FALSE)</f>
        <v>P</v>
      </c>
      <c r="U452" s="17">
        <f t="shared" si="23"/>
        <v>42908.351898148147</v>
      </c>
    </row>
    <row r="453" spans="1:21" hidden="1">
      <c r="A453" s="47">
        <v>42908.357349537036</v>
      </c>
      <c r="B453" s="45">
        <v>338488</v>
      </c>
      <c r="C453" s="45" t="s">
        <v>3346</v>
      </c>
      <c r="D453" s="45" t="s">
        <v>7487</v>
      </c>
      <c r="E453" s="45" t="s">
        <v>3350</v>
      </c>
      <c r="F453" s="46">
        <v>600</v>
      </c>
      <c r="G453" s="45" t="s">
        <v>34</v>
      </c>
      <c r="H453" s="45" t="s">
        <v>34</v>
      </c>
      <c r="I453" s="45" t="s">
        <v>61</v>
      </c>
      <c r="J453" s="45" t="s">
        <v>48</v>
      </c>
      <c r="K453" s="45" t="s">
        <v>62</v>
      </c>
      <c r="L453" s="45" t="s">
        <v>3347</v>
      </c>
      <c r="M453" s="45" t="s">
        <v>8379</v>
      </c>
      <c r="N453" s="45"/>
      <c r="O453">
        <f>VLOOKUP(B453,HIS退!B:F,5,FALSE)</f>
        <v>-600</v>
      </c>
      <c r="P453" t="str">
        <f t="shared" si="21"/>
        <v/>
      </c>
      <c r="Q453" t="str">
        <f>VLOOKUP(B453,HIS退!B:I,8,FALSE)</f>
        <v>1</v>
      </c>
      <c r="R453" s="38">
        <f>VLOOKUP(C453,招行退!B:D,3,FALSE)</f>
        <v>600</v>
      </c>
      <c r="S453" t="str">
        <f t="shared" si="22"/>
        <v/>
      </c>
      <c r="T453" t="str">
        <f>VLOOKUP(C453,招行退!B:T,19,FALSE)</f>
        <v>P</v>
      </c>
      <c r="U453" s="17">
        <f t="shared" si="23"/>
        <v>42908.357349537036</v>
      </c>
    </row>
    <row r="454" spans="1:21" hidden="1">
      <c r="A454" s="47">
        <v>42908.360682870371</v>
      </c>
      <c r="B454" s="45">
        <v>338726</v>
      </c>
      <c r="C454" s="45" t="s">
        <v>3351</v>
      </c>
      <c r="D454" s="45" t="s">
        <v>7488</v>
      </c>
      <c r="E454" s="45" t="s">
        <v>3355</v>
      </c>
      <c r="F454" s="46">
        <v>800</v>
      </c>
      <c r="G454" s="45" t="s">
        <v>34</v>
      </c>
      <c r="H454" s="45" t="s">
        <v>34</v>
      </c>
      <c r="I454" s="45" t="s">
        <v>61</v>
      </c>
      <c r="J454" s="45" t="s">
        <v>48</v>
      </c>
      <c r="K454" s="45" t="s">
        <v>62</v>
      </c>
      <c r="L454" s="45" t="s">
        <v>3352</v>
      </c>
      <c r="M454" s="45" t="s">
        <v>8380</v>
      </c>
      <c r="N454" s="45"/>
      <c r="O454">
        <f>VLOOKUP(B454,HIS退!B:F,5,FALSE)</f>
        <v>-800</v>
      </c>
      <c r="P454" t="str">
        <f t="shared" si="21"/>
        <v/>
      </c>
      <c r="Q454" t="str">
        <f>VLOOKUP(B454,HIS退!B:I,8,FALSE)</f>
        <v>1</v>
      </c>
      <c r="R454" s="38">
        <f>VLOOKUP(C454,招行退!B:D,3,FALSE)</f>
        <v>800</v>
      </c>
      <c r="S454" t="str">
        <f t="shared" si="22"/>
        <v/>
      </c>
      <c r="T454" t="str">
        <f>VLOOKUP(C454,招行退!B:T,19,FALSE)</f>
        <v>P</v>
      </c>
      <c r="U454" s="17">
        <f t="shared" si="23"/>
        <v>42908.360682870371</v>
      </c>
    </row>
    <row r="455" spans="1:21" hidden="1">
      <c r="A455" s="47">
        <v>42908.366689814815</v>
      </c>
      <c r="B455" s="45">
        <v>339179</v>
      </c>
      <c r="C455" s="45" t="s">
        <v>3356</v>
      </c>
      <c r="D455" s="45" t="s">
        <v>7489</v>
      </c>
      <c r="E455" s="45" t="s">
        <v>3360</v>
      </c>
      <c r="F455" s="46">
        <v>1482</v>
      </c>
      <c r="G455" s="45" t="s">
        <v>34</v>
      </c>
      <c r="H455" s="45" t="s">
        <v>34</v>
      </c>
      <c r="I455" s="45" t="s">
        <v>61</v>
      </c>
      <c r="J455" s="45" t="s">
        <v>48</v>
      </c>
      <c r="K455" s="45" t="s">
        <v>62</v>
      </c>
      <c r="L455" s="45" t="s">
        <v>3357</v>
      </c>
      <c r="M455" s="45" t="s">
        <v>8381</v>
      </c>
      <c r="N455" s="45"/>
      <c r="O455">
        <f>VLOOKUP(B455,HIS退!B:F,5,FALSE)</f>
        <v>-1482</v>
      </c>
      <c r="P455" t="str">
        <f t="shared" si="21"/>
        <v/>
      </c>
      <c r="Q455" t="str">
        <f>VLOOKUP(B455,HIS退!B:I,8,FALSE)</f>
        <v>1</v>
      </c>
      <c r="R455" s="38">
        <f>VLOOKUP(C455,招行退!B:D,3,FALSE)</f>
        <v>1482</v>
      </c>
      <c r="S455" t="str">
        <f t="shared" si="22"/>
        <v/>
      </c>
      <c r="T455" t="str">
        <f>VLOOKUP(C455,招行退!B:T,19,FALSE)</f>
        <v>P</v>
      </c>
      <c r="U455" s="17">
        <f t="shared" si="23"/>
        <v>42908.366689814815</v>
      </c>
    </row>
    <row r="456" spans="1:21" hidden="1">
      <c r="A456" s="47">
        <v>42908.368449074071</v>
      </c>
      <c r="B456" s="45">
        <v>339325</v>
      </c>
      <c r="C456" s="45" t="s">
        <v>3361</v>
      </c>
      <c r="D456" s="45" t="s">
        <v>7490</v>
      </c>
      <c r="E456" s="45" t="s">
        <v>7491</v>
      </c>
      <c r="F456" s="46">
        <v>5966</v>
      </c>
      <c r="G456" s="45" t="s">
        <v>34</v>
      </c>
      <c r="H456" s="45" t="s">
        <v>34</v>
      </c>
      <c r="I456" s="45" t="s">
        <v>61</v>
      </c>
      <c r="J456" s="45" t="s">
        <v>48</v>
      </c>
      <c r="K456" s="45" t="s">
        <v>62</v>
      </c>
      <c r="L456" s="45" t="s">
        <v>3362</v>
      </c>
      <c r="M456" s="45" t="s">
        <v>8382</v>
      </c>
      <c r="N456" s="45"/>
      <c r="O456">
        <f>VLOOKUP(B456,HIS退!B:F,5,FALSE)</f>
        <v>-5966</v>
      </c>
      <c r="P456" t="str">
        <f t="shared" si="21"/>
        <v/>
      </c>
      <c r="Q456" t="str">
        <f>VLOOKUP(B456,HIS退!B:I,8,FALSE)</f>
        <v>1</v>
      </c>
      <c r="R456" s="38">
        <f>VLOOKUP(C456,招行退!B:D,3,FALSE)</f>
        <v>5966</v>
      </c>
      <c r="S456" t="str">
        <f t="shared" si="22"/>
        <v/>
      </c>
      <c r="T456" t="str">
        <f>VLOOKUP(C456,招行退!B:T,19,FALSE)</f>
        <v>P</v>
      </c>
      <c r="U456" s="17">
        <f t="shared" si="23"/>
        <v>42908.368449074071</v>
      </c>
    </row>
    <row r="457" spans="1:21" hidden="1">
      <c r="A457" s="47">
        <v>42908.374201388891</v>
      </c>
      <c r="B457" s="45">
        <v>339774</v>
      </c>
      <c r="C457" s="45" t="s">
        <v>3366</v>
      </c>
      <c r="D457" s="45" t="s">
        <v>7492</v>
      </c>
      <c r="E457" s="45" t="s">
        <v>3370</v>
      </c>
      <c r="F457" s="46">
        <v>1832</v>
      </c>
      <c r="G457" s="45" t="s">
        <v>34</v>
      </c>
      <c r="H457" s="45" t="s">
        <v>34</v>
      </c>
      <c r="I457" s="45" t="s">
        <v>63</v>
      </c>
      <c r="J457" s="45" t="s">
        <v>60</v>
      </c>
      <c r="K457" s="45" t="s">
        <v>62</v>
      </c>
      <c r="L457" s="45" t="s">
        <v>3367</v>
      </c>
      <c r="M457" s="45" t="s">
        <v>8383</v>
      </c>
      <c r="N457" s="45"/>
      <c r="O457">
        <f>VLOOKUP(B457,HIS退!B:F,5,FALSE)</f>
        <v>-1832</v>
      </c>
      <c r="P457" t="str">
        <f t="shared" si="21"/>
        <v/>
      </c>
      <c r="Q457" t="str">
        <f>VLOOKUP(B457,HIS退!B:I,8,FALSE)</f>
        <v>9</v>
      </c>
      <c r="R457" s="38">
        <f>VLOOKUP(C457,招行退!B:D,3,FALSE)</f>
        <v>1832</v>
      </c>
      <c r="S457" t="str">
        <f t="shared" si="22"/>
        <v/>
      </c>
      <c r="T457" t="str">
        <f>VLOOKUP(C457,招行退!B:T,19,FALSE)</f>
        <v>R</v>
      </c>
      <c r="U457" s="17">
        <f t="shared" si="23"/>
        <v>42908.374201388891</v>
      </c>
    </row>
    <row r="458" spans="1:21" hidden="1">
      <c r="A458" s="47">
        <v>42908.376898148148</v>
      </c>
      <c r="B458" s="45">
        <v>339994</v>
      </c>
      <c r="C458" s="45" t="s">
        <v>3371</v>
      </c>
      <c r="D458" s="45" t="s">
        <v>7493</v>
      </c>
      <c r="E458" s="45" t="s">
        <v>3375</v>
      </c>
      <c r="F458" s="46">
        <v>500</v>
      </c>
      <c r="G458" s="45" t="s">
        <v>34</v>
      </c>
      <c r="H458" s="45" t="s">
        <v>34</v>
      </c>
      <c r="I458" s="45" t="s">
        <v>61</v>
      </c>
      <c r="J458" s="45" t="s">
        <v>48</v>
      </c>
      <c r="K458" s="45" t="s">
        <v>62</v>
      </c>
      <c r="L458" s="45" t="s">
        <v>3372</v>
      </c>
      <c r="M458" s="45" t="s">
        <v>8384</v>
      </c>
      <c r="N458" s="45"/>
      <c r="O458">
        <f>VLOOKUP(B458,HIS退!B:F,5,FALSE)</f>
        <v>-500</v>
      </c>
      <c r="P458" t="str">
        <f t="shared" si="21"/>
        <v/>
      </c>
      <c r="Q458" t="str">
        <f>VLOOKUP(B458,HIS退!B:I,8,FALSE)</f>
        <v>1</v>
      </c>
      <c r="R458" s="38">
        <f>VLOOKUP(C458,招行退!B:D,3,FALSE)</f>
        <v>500</v>
      </c>
      <c r="S458" t="str">
        <f t="shared" si="22"/>
        <v/>
      </c>
      <c r="T458" t="str">
        <f>VLOOKUP(C458,招行退!B:T,19,FALSE)</f>
        <v>P</v>
      </c>
      <c r="U458" s="17">
        <f t="shared" si="23"/>
        <v>42908.376898148148</v>
      </c>
    </row>
    <row r="459" spans="1:21" hidden="1">
      <c r="A459" s="47">
        <v>42908.386354166665</v>
      </c>
      <c r="B459" s="45">
        <v>340825</v>
      </c>
      <c r="C459" s="45" t="s">
        <v>3376</v>
      </c>
      <c r="D459" s="45" t="s">
        <v>7494</v>
      </c>
      <c r="E459" s="45" t="s">
        <v>3380</v>
      </c>
      <c r="F459" s="46">
        <v>300</v>
      </c>
      <c r="G459" s="45" t="s">
        <v>34</v>
      </c>
      <c r="H459" s="45" t="s">
        <v>34</v>
      </c>
      <c r="I459" s="45" t="s">
        <v>63</v>
      </c>
      <c r="J459" s="45" t="s">
        <v>60</v>
      </c>
      <c r="K459" s="45" t="s">
        <v>62</v>
      </c>
      <c r="L459" s="45" t="s">
        <v>3377</v>
      </c>
      <c r="M459" s="45" t="s">
        <v>8385</v>
      </c>
      <c r="N459" s="45"/>
      <c r="O459">
        <f>VLOOKUP(B459,HIS退!B:F,5,FALSE)</f>
        <v>-300</v>
      </c>
      <c r="P459" t="str">
        <f t="shared" si="21"/>
        <v/>
      </c>
      <c r="Q459" t="str">
        <f>VLOOKUP(B459,HIS退!B:I,8,FALSE)</f>
        <v>9</v>
      </c>
      <c r="R459" s="38">
        <f>VLOOKUP(C459,招行退!B:D,3,FALSE)</f>
        <v>300</v>
      </c>
      <c r="S459" t="str">
        <f t="shared" si="22"/>
        <v/>
      </c>
      <c r="T459" t="str">
        <f>VLOOKUP(C459,招行退!B:T,19,FALSE)</f>
        <v>R</v>
      </c>
      <c r="U459" s="17">
        <f t="shared" si="23"/>
        <v>42908.386354166665</v>
      </c>
    </row>
    <row r="460" spans="1:21" hidden="1">
      <c r="A460" s="47">
        <v>42908.393113425926</v>
      </c>
      <c r="B460" s="45">
        <v>341389</v>
      </c>
      <c r="C460" s="45" t="s">
        <v>3381</v>
      </c>
      <c r="D460" s="45" t="s">
        <v>7495</v>
      </c>
      <c r="E460" s="45" t="s">
        <v>3385</v>
      </c>
      <c r="F460" s="46">
        <v>4395</v>
      </c>
      <c r="G460" s="45" t="s">
        <v>34</v>
      </c>
      <c r="H460" s="45" t="s">
        <v>34</v>
      </c>
      <c r="I460" s="45" t="s">
        <v>61</v>
      </c>
      <c r="J460" s="45" t="s">
        <v>48</v>
      </c>
      <c r="K460" s="45" t="s">
        <v>62</v>
      </c>
      <c r="L460" s="45" t="s">
        <v>3382</v>
      </c>
      <c r="M460" s="45" t="s">
        <v>8386</v>
      </c>
      <c r="N460" s="45"/>
      <c r="O460">
        <f>VLOOKUP(B460,HIS退!B:F,5,FALSE)</f>
        <v>-4395</v>
      </c>
      <c r="P460" t="str">
        <f t="shared" si="21"/>
        <v/>
      </c>
      <c r="Q460" t="str">
        <f>VLOOKUP(B460,HIS退!B:I,8,FALSE)</f>
        <v>1</v>
      </c>
      <c r="R460" s="38">
        <f>VLOOKUP(C460,招行退!B:D,3,FALSE)</f>
        <v>4395</v>
      </c>
      <c r="S460" t="str">
        <f t="shared" si="22"/>
        <v/>
      </c>
      <c r="T460" t="str">
        <f>VLOOKUP(C460,招行退!B:T,19,FALSE)</f>
        <v>P</v>
      </c>
      <c r="U460" s="17">
        <f t="shared" si="23"/>
        <v>42908.393113425926</v>
      </c>
    </row>
    <row r="461" spans="1:21" hidden="1">
      <c r="A461" s="47">
        <v>42908.401365740741</v>
      </c>
      <c r="B461" s="45">
        <v>342077</v>
      </c>
      <c r="C461" s="45" t="s">
        <v>3386</v>
      </c>
      <c r="D461" s="45" t="s">
        <v>7496</v>
      </c>
      <c r="E461" s="45" t="s">
        <v>7497</v>
      </c>
      <c r="F461" s="46">
        <v>1000</v>
      </c>
      <c r="G461" s="45" t="s">
        <v>34</v>
      </c>
      <c r="H461" s="45" t="s">
        <v>34</v>
      </c>
      <c r="I461" s="45" t="s">
        <v>61</v>
      </c>
      <c r="J461" s="45" t="s">
        <v>48</v>
      </c>
      <c r="K461" s="45" t="s">
        <v>62</v>
      </c>
      <c r="L461" s="45" t="s">
        <v>3387</v>
      </c>
      <c r="M461" s="45" t="s">
        <v>8387</v>
      </c>
      <c r="N461" s="45"/>
      <c r="O461">
        <f>VLOOKUP(B461,HIS退!B:F,5,FALSE)</f>
        <v>-1000</v>
      </c>
      <c r="P461" t="str">
        <f t="shared" si="21"/>
        <v/>
      </c>
      <c r="Q461" t="str">
        <f>VLOOKUP(B461,HIS退!B:I,8,FALSE)</f>
        <v>1</v>
      </c>
      <c r="R461" s="38">
        <f>VLOOKUP(C461,招行退!B:D,3,FALSE)</f>
        <v>1000</v>
      </c>
      <c r="S461" t="str">
        <f t="shared" si="22"/>
        <v/>
      </c>
      <c r="T461" t="str">
        <f>VLOOKUP(C461,招行退!B:T,19,FALSE)</f>
        <v>P</v>
      </c>
      <c r="U461" s="17">
        <f t="shared" si="23"/>
        <v>42908.401365740741</v>
      </c>
    </row>
    <row r="462" spans="1:21" hidden="1">
      <c r="A462" s="47">
        <v>42908.40221064815</v>
      </c>
      <c r="B462" s="45">
        <v>342097</v>
      </c>
      <c r="C462" s="45" t="s">
        <v>3391</v>
      </c>
      <c r="D462" s="45" t="s">
        <v>7498</v>
      </c>
      <c r="E462" s="45" t="s">
        <v>3395</v>
      </c>
      <c r="F462" s="46">
        <v>369</v>
      </c>
      <c r="G462" s="45" t="s">
        <v>34</v>
      </c>
      <c r="H462" s="45" t="s">
        <v>34</v>
      </c>
      <c r="I462" s="45" t="s">
        <v>61</v>
      </c>
      <c r="J462" s="45" t="s">
        <v>48</v>
      </c>
      <c r="K462" s="45" t="s">
        <v>62</v>
      </c>
      <c r="L462" s="45" t="s">
        <v>3392</v>
      </c>
      <c r="M462" s="45" t="s">
        <v>8388</v>
      </c>
      <c r="N462" s="45"/>
      <c r="O462">
        <f>VLOOKUP(B462,HIS退!B:F,5,FALSE)</f>
        <v>-369</v>
      </c>
      <c r="P462" t="str">
        <f t="shared" si="21"/>
        <v/>
      </c>
      <c r="Q462" t="str">
        <f>VLOOKUP(B462,HIS退!B:I,8,FALSE)</f>
        <v>1</v>
      </c>
      <c r="R462" s="38">
        <f>VLOOKUP(C462,招行退!B:D,3,FALSE)</f>
        <v>369</v>
      </c>
      <c r="S462" t="str">
        <f t="shared" si="22"/>
        <v/>
      </c>
      <c r="T462" t="str">
        <f>VLOOKUP(C462,招行退!B:T,19,FALSE)</f>
        <v>P</v>
      </c>
      <c r="U462" s="17">
        <f t="shared" si="23"/>
        <v>42908.40221064815</v>
      </c>
    </row>
    <row r="463" spans="1:21" hidden="1">
      <c r="A463" s="47">
        <v>42908.402881944443</v>
      </c>
      <c r="B463" s="45">
        <v>342230</v>
      </c>
      <c r="C463" s="45" t="s">
        <v>3396</v>
      </c>
      <c r="D463" s="45" t="s">
        <v>7499</v>
      </c>
      <c r="E463" s="45" t="s">
        <v>3400</v>
      </c>
      <c r="F463" s="46">
        <v>21</v>
      </c>
      <c r="G463" s="45" t="s">
        <v>34</v>
      </c>
      <c r="H463" s="45" t="s">
        <v>34</v>
      </c>
      <c r="I463" s="45" t="s">
        <v>63</v>
      </c>
      <c r="J463" s="45" t="s">
        <v>60</v>
      </c>
      <c r="K463" s="45" t="s">
        <v>62</v>
      </c>
      <c r="L463" s="45" t="s">
        <v>3397</v>
      </c>
      <c r="M463" s="45" t="s">
        <v>8389</v>
      </c>
      <c r="N463" s="45"/>
      <c r="O463">
        <f>VLOOKUP(B463,HIS退!B:F,5,FALSE)</f>
        <v>-21</v>
      </c>
      <c r="P463" t="str">
        <f t="shared" si="21"/>
        <v/>
      </c>
      <c r="Q463" t="str">
        <f>VLOOKUP(B463,HIS退!B:I,8,FALSE)</f>
        <v>9</v>
      </c>
      <c r="R463" s="38">
        <f>VLOOKUP(C463,招行退!B:D,3,FALSE)</f>
        <v>21</v>
      </c>
      <c r="S463" t="str">
        <f t="shared" si="22"/>
        <v/>
      </c>
      <c r="T463" t="str">
        <f>VLOOKUP(C463,招行退!B:T,19,FALSE)</f>
        <v>R</v>
      </c>
      <c r="U463" s="17">
        <f t="shared" si="23"/>
        <v>42908.402881944443</v>
      </c>
    </row>
    <row r="464" spans="1:21" hidden="1">
      <c r="A464" s="47">
        <v>42908.403877314813</v>
      </c>
      <c r="B464" s="45">
        <v>342318</v>
      </c>
      <c r="C464" s="45" t="s">
        <v>3401</v>
      </c>
      <c r="D464" s="45" t="s">
        <v>7500</v>
      </c>
      <c r="E464" s="45" t="s">
        <v>3405</v>
      </c>
      <c r="F464" s="46">
        <v>814</v>
      </c>
      <c r="G464" s="45" t="s">
        <v>34</v>
      </c>
      <c r="H464" s="45" t="s">
        <v>34</v>
      </c>
      <c r="I464" s="45" t="s">
        <v>61</v>
      </c>
      <c r="J464" s="45" t="s">
        <v>48</v>
      </c>
      <c r="K464" s="45" t="s">
        <v>62</v>
      </c>
      <c r="L464" s="45" t="s">
        <v>3402</v>
      </c>
      <c r="M464" s="45" t="s">
        <v>8390</v>
      </c>
      <c r="N464" s="45"/>
      <c r="O464">
        <f>VLOOKUP(B464,HIS退!B:F,5,FALSE)</f>
        <v>-814</v>
      </c>
      <c r="P464" t="str">
        <f t="shared" si="21"/>
        <v/>
      </c>
      <c r="Q464" t="str">
        <f>VLOOKUP(B464,HIS退!B:I,8,FALSE)</f>
        <v>1</v>
      </c>
      <c r="R464" s="38">
        <f>VLOOKUP(C464,招行退!B:D,3,FALSE)</f>
        <v>814</v>
      </c>
      <c r="S464" t="str">
        <f t="shared" si="22"/>
        <v/>
      </c>
      <c r="T464" t="str">
        <f>VLOOKUP(C464,招行退!B:T,19,FALSE)</f>
        <v>P</v>
      </c>
      <c r="U464" s="17">
        <f t="shared" si="23"/>
        <v>42908.403877314813</v>
      </c>
    </row>
    <row r="465" spans="1:21" hidden="1">
      <c r="A465" s="47">
        <v>42908.405706018515</v>
      </c>
      <c r="B465" s="45">
        <v>342402</v>
      </c>
      <c r="C465" s="45" t="s">
        <v>3406</v>
      </c>
      <c r="D465" s="45" t="s">
        <v>7501</v>
      </c>
      <c r="E465" s="45" t="s">
        <v>3410</v>
      </c>
      <c r="F465" s="46">
        <v>50</v>
      </c>
      <c r="G465" s="45" t="s">
        <v>34</v>
      </c>
      <c r="H465" s="45" t="s">
        <v>34</v>
      </c>
      <c r="I465" s="45" t="s">
        <v>61</v>
      </c>
      <c r="J465" s="45" t="s">
        <v>48</v>
      </c>
      <c r="K465" s="45" t="s">
        <v>62</v>
      </c>
      <c r="L465" s="45" t="s">
        <v>3407</v>
      </c>
      <c r="M465" s="45" t="s">
        <v>8391</v>
      </c>
      <c r="N465" s="45"/>
      <c r="O465">
        <f>VLOOKUP(B465,HIS退!B:F,5,FALSE)</f>
        <v>-50</v>
      </c>
      <c r="P465" t="str">
        <f t="shared" si="21"/>
        <v/>
      </c>
      <c r="Q465" t="str">
        <f>VLOOKUP(B465,HIS退!B:I,8,FALSE)</f>
        <v>1</v>
      </c>
      <c r="R465" s="38">
        <f>VLOOKUP(C465,招行退!B:D,3,FALSE)</f>
        <v>50</v>
      </c>
      <c r="S465" t="str">
        <f t="shared" si="22"/>
        <v/>
      </c>
      <c r="T465" t="str">
        <f>VLOOKUP(C465,招行退!B:T,19,FALSE)</f>
        <v>P</v>
      </c>
      <c r="U465" s="17">
        <f t="shared" si="23"/>
        <v>42908.405706018515</v>
      </c>
    </row>
    <row r="466" spans="1:21" hidden="1">
      <c r="A466" s="47">
        <v>42908.408692129633</v>
      </c>
      <c r="B466" s="45">
        <v>342659</v>
      </c>
      <c r="C466" s="45" t="s">
        <v>3411</v>
      </c>
      <c r="D466" s="45" t="s">
        <v>7502</v>
      </c>
      <c r="E466" s="45" t="s">
        <v>3415</v>
      </c>
      <c r="F466" s="46">
        <v>200</v>
      </c>
      <c r="G466" s="45" t="s">
        <v>34</v>
      </c>
      <c r="H466" s="45" t="s">
        <v>34</v>
      </c>
      <c r="I466" s="45" t="s">
        <v>61</v>
      </c>
      <c r="J466" s="45" t="s">
        <v>48</v>
      </c>
      <c r="K466" s="45" t="s">
        <v>62</v>
      </c>
      <c r="L466" s="45" t="s">
        <v>3412</v>
      </c>
      <c r="M466" s="45" t="s">
        <v>8392</v>
      </c>
      <c r="N466" s="45"/>
      <c r="O466">
        <f>VLOOKUP(B466,HIS退!B:F,5,FALSE)</f>
        <v>-200</v>
      </c>
      <c r="P466" t="str">
        <f t="shared" si="21"/>
        <v/>
      </c>
      <c r="Q466" t="str">
        <f>VLOOKUP(B466,HIS退!B:I,8,FALSE)</f>
        <v>1</v>
      </c>
      <c r="R466" s="38">
        <f>VLOOKUP(C466,招行退!B:D,3,FALSE)</f>
        <v>200</v>
      </c>
      <c r="S466" t="str">
        <f t="shared" si="22"/>
        <v/>
      </c>
      <c r="T466" t="str">
        <f>VLOOKUP(C466,招行退!B:T,19,FALSE)</f>
        <v>P</v>
      </c>
      <c r="U466" s="17">
        <f t="shared" si="23"/>
        <v>42908.408692129633</v>
      </c>
    </row>
    <row r="467" spans="1:21" hidden="1">
      <c r="A467" s="47">
        <v>42908.411886574075</v>
      </c>
      <c r="B467" s="45">
        <v>343020</v>
      </c>
      <c r="C467" s="45" t="s">
        <v>3416</v>
      </c>
      <c r="D467" s="45" t="s">
        <v>7503</v>
      </c>
      <c r="E467" s="45" t="s">
        <v>3420</v>
      </c>
      <c r="F467" s="46">
        <v>82</v>
      </c>
      <c r="G467" s="45" t="s">
        <v>34</v>
      </c>
      <c r="H467" s="45" t="s">
        <v>34</v>
      </c>
      <c r="I467" s="45" t="s">
        <v>61</v>
      </c>
      <c r="J467" s="45" t="s">
        <v>48</v>
      </c>
      <c r="K467" s="45" t="s">
        <v>62</v>
      </c>
      <c r="L467" s="45" t="s">
        <v>3417</v>
      </c>
      <c r="M467" s="45" t="s">
        <v>8393</v>
      </c>
      <c r="N467" s="45"/>
      <c r="O467">
        <f>VLOOKUP(B467,HIS退!B:F,5,FALSE)</f>
        <v>-82</v>
      </c>
      <c r="P467" t="str">
        <f t="shared" si="21"/>
        <v/>
      </c>
      <c r="Q467" t="str">
        <f>VLOOKUP(B467,HIS退!B:I,8,FALSE)</f>
        <v>1</v>
      </c>
      <c r="R467" s="38">
        <f>VLOOKUP(C467,招行退!B:D,3,FALSE)</f>
        <v>82</v>
      </c>
      <c r="S467" t="str">
        <f t="shared" si="22"/>
        <v/>
      </c>
      <c r="T467" t="str">
        <f>VLOOKUP(C467,招行退!B:T,19,FALSE)</f>
        <v>P</v>
      </c>
      <c r="U467" s="17">
        <f t="shared" si="23"/>
        <v>42908.411886574075</v>
      </c>
    </row>
    <row r="468" spans="1:21" hidden="1">
      <c r="A468" s="47">
        <v>42908.415185185186</v>
      </c>
      <c r="B468" s="45">
        <v>343284</v>
      </c>
      <c r="C468" s="45" t="s">
        <v>3421</v>
      </c>
      <c r="D468" s="45" t="s">
        <v>7504</v>
      </c>
      <c r="E468" s="45" t="s">
        <v>3425</v>
      </c>
      <c r="F468" s="46">
        <v>9597</v>
      </c>
      <c r="G468" s="45" t="s">
        <v>34</v>
      </c>
      <c r="H468" s="45" t="s">
        <v>34</v>
      </c>
      <c r="I468" s="45" t="s">
        <v>63</v>
      </c>
      <c r="J468" s="45" t="s">
        <v>60</v>
      </c>
      <c r="K468" s="45" t="s">
        <v>62</v>
      </c>
      <c r="L468" s="45" t="s">
        <v>3422</v>
      </c>
      <c r="M468" s="45" t="s">
        <v>8394</v>
      </c>
      <c r="N468" s="45"/>
      <c r="O468">
        <f>VLOOKUP(B468,HIS退!B:F,5,FALSE)</f>
        <v>-9597</v>
      </c>
      <c r="P468" t="str">
        <f t="shared" si="21"/>
        <v/>
      </c>
      <c r="Q468" t="str">
        <f>VLOOKUP(B468,HIS退!B:I,8,FALSE)</f>
        <v>9</v>
      </c>
      <c r="R468" s="38">
        <f>VLOOKUP(C468,招行退!B:D,3,FALSE)</f>
        <v>9597</v>
      </c>
      <c r="S468" t="str">
        <f t="shared" si="22"/>
        <v/>
      </c>
      <c r="T468" t="str">
        <f>VLOOKUP(C468,招行退!B:T,19,FALSE)</f>
        <v>R</v>
      </c>
      <c r="U468" s="17">
        <f t="shared" si="23"/>
        <v>42908.415185185186</v>
      </c>
    </row>
    <row r="469" spans="1:21" hidden="1">
      <c r="A469" s="47">
        <v>42908.424837962964</v>
      </c>
      <c r="B469" s="45">
        <v>344048</v>
      </c>
      <c r="C469" s="45" t="s">
        <v>3426</v>
      </c>
      <c r="D469" s="45" t="s">
        <v>7505</v>
      </c>
      <c r="E469" s="45" t="s">
        <v>3430</v>
      </c>
      <c r="F469" s="46">
        <v>26</v>
      </c>
      <c r="G469" s="45" t="s">
        <v>34</v>
      </c>
      <c r="H469" s="45" t="s">
        <v>34</v>
      </c>
      <c r="I469" s="45" t="s">
        <v>61</v>
      </c>
      <c r="J469" s="45" t="s">
        <v>48</v>
      </c>
      <c r="K469" s="45" t="s">
        <v>62</v>
      </c>
      <c r="L469" s="45" t="s">
        <v>3427</v>
      </c>
      <c r="M469" s="45" t="s">
        <v>8395</v>
      </c>
      <c r="N469" s="45"/>
      <c r="O469">
        <f>VLOOKUP(B469,HIS退!B:F,5,FALSE)</f>
        <v>-26</v>
      </c>
      <c r="P469" t="str">
        <f t="shared" si="21"/>
        <v/>
      </c>
      <c r="Q469" t="str">
        <f>VLOOKUP(B469,HIS退!B:I,8,FALSE)</f>
        <v>1</v>
      </c>
      <c r="R469" s="38">
        <f>VLOOKUP(C469,招行退!B:D,3,FALSE)</f>
        <v>26</v>
      </c>
      <c r="S469" t="str">
        <f t="shared" si="22"/>
        <v/>
      </c>
      <c r="T469" t="str">
        <f>VLOOKUP(C469,招行退!B:T,19,FALSE)</f>
        <v>P</v>
      </c>
      <c r="U469" s="17">
        <f t="shared" si="23"/>
        <v>42908.424837962964</v>
      </c>
    </row>
    <row r="470" spans="1:21" hidden="1">
      <c r="A470" s="47">
        <v>42908.426527777781</v>
      </c>
      <c r="B470" s="45">
        <v>344224</v>
      </c>
      <c r="C470" s="45" t="s">
        <v>3431</v>
      </c>
      <c r="D470" s="45" t="s">
        <v>7506</v>
      </c>
      <c r="E470" s="45" t="s">
        <v>3435</v>
      </c>
      <c r="F470" s="46">
        <v>50</v>
      </c>
      <c r="G470" s="45" t="s">
        <v>34</v>
      </c>
      <c r="H470" s="45" t="s">
        <v>34</v>
      </c>
      <c r="I470" s="45" t="s">
        <v>63</v>
      </c>
      <c r="J470" s="45" t="s">
        <v>60</v>
      </c>
      <c r="K470" s="45" t="s">
        <v>62</v>
      </c>
      <c r="L470" s="45" t="s">
        <v>3432</v>
      </c>
      <c r="M470" s="45" t="s">
        <v>8396</v>
      </c>
      <c r="N470" s="45"/>
      <c r="O470">
        <f>VLOOKUP(B470,HIS退!B:F,5,FALSE)</f>
        <v>-50</v>
      </c>
      <c r="P470" t="str">
        <f t="shared" si="21"/>
        <v/>
      </c>
      <c r="Q470" t="str">
        <f>VLOOKUP(B470,HIS退!B:I,8,FALSE)</f>
        <v>9</v>
      </c>
      <c r="R470" s="38">
        <f>VLOOKUP(C470,招行退!B:D,3,FALSE)</f>
        <v>50</v>
      </c>
      <c r="S470" t="str">
        <f t="shared" si="22"/>
        <v/>
      </c>
      <c r="T470" t="str">
        <f>VLOOKUP(C470,招行退!B:T,19,FALSE)</f>
        <v>R</v>
      </c>
      <c r="U470" s="17">
        <f t="shared" si="23"/>
        <v>42908.426527777781</v>
      </c>
    </row>
    <row r="471" spans="1:21" hidden="1">
      <c r="A471" s="47">
        <v>42908.440555555557</v>
      </c>
      <c r="B471" s="45">
        <v>345305</v>
      </c>
      <c r="C471" s="45" t="s">
        <v>3436</v>
      </c>
      <c r="D471" s="45" t="s">
        <v>7507</v>
      </c>
      <c r="E471" s="45" t="s">
        <v>3440</v>
      </c>
      <c r="F471" s="46">
        <v>1500</v>
      </c>
      <c r="G471" s="45" t="s">
        <v>34</v>
      </c>
      <c r="H471" s="45" t="s">
        <v>34</v>
      </c>
      <c r="I471" s="45" t="s">
        <v>61</v>
      </c>
      <c r="J471" s="45" t="s">
        <v>48</v>
      </c>
      <c r="K471" s="45" t="s">
        <v>62</v>
      </c>
      <c r="L471" s="45" t="s">
        <v>3437</v>
      </c>
      <c r="M471" s="45" t="s">
        <v>8397</v>
      </c>
      <c r="N471" s="45"/>
      <c r="O471">
        <f>VLOOKUP(B471,HIS退!B:F,5,FALSE)</f>
        <v>-1500</v>
      </c>
      <c r="P471" t="str">
        <f t="shared" si="21"/>
        <v/>
      </c>
      <c r="Q471" t="str">
        <f>VLOOKUP(B471,HIS退!B:I,8,FALSE)</f>
        <v>1</v>
      </c>
      <c r="R471" s="38">
        <f>VLOOKUP(C471,招行退!B:D,3,FALSE)</f>
        <v>1500</v>
      </c>
      <c r="S471" t="str">
        <f t="shared" si="22"/>
        <v/>
      </c>
      <c r="T471" t="str">
        <f>VLOOKUP(C471,招行退!B:T,19,FALSE)</f>
        <v>P</v>
      </c>
      <c r="U471" s="17">
        <f t="shared" si="23"/>
        <v>42908.440555555557</v>
      </c>
    </row>
    <row r="472" spans="1:21" hidden="1">
      <c r="A472" s="47">
        <v>42908.443194444444</v>
      </c>
      <c r="B472" s="45">
        <v>345521</v>
      </c>
      <c r="C472" s="45" t="s">
        <v>3441</v>
      </c>
      <c r="D472" s="45" t="s">
        <v>7508</v>
      </c>
      <c r="E472" s="45" t="s">
        <v>3445</v>
      </c>
      <c r="F472" s="46">
        <v>300</v>
      </c>
      <c r="G472" s="45" t="s">
        <v>53</v>
      </c>
      <c r="H472" s="45" t="s">
        <v>34</v>
      </c>
      <c r="I472" s="45" t="s">
        <v>61</v>
      </c>
      <c r="J472" s="45" t="s">
        <v>48</v>
      </c>
      <c r="K472" s="45" t="s">
        <v>62</v>
      </c>
      <c r="L472" s="45" t="s">
        <v>3442</v>
      </c>
      <c r="M472" s="45" t="s">
        <v>8398</v>
      </c>
      <c r="N472" s="45"/>
      <c r="O472">
        <f>VLOOKUP(B472,HIS退!B:F,5,FALSE)</f>
        <v>-300</v>
      </c>
      <c r="P472" t="str">
        <f t="shared" si="21"/>
        <v/>
      </c>
      <c r="Q472" t="str">
        <f>VLOOKUP(B472,HIS退!B:I,8,FALSE)</f>
        <v>1</v>
      </c>
      <c r="R472" s="38">
        <f>VLOOKUP(C472,招行退!B:D,3,FALSE)</f>
        <v>300</v>
      </c>
      <c r="S472" t="str">
        <f t="shared" si="22"/>
        <v/>
      </c>
      <c r="T472" t="str">
        <f>VLOOKUP(C472,招行退!B:T,19,FALSE)</f>
        <v>P</v>
      </c>
      <c r="U472" s="17">
        <f t="shared" si="23"/>
        <v>42908.443194444444</v>
      </c>
    </row>
    <row r="473" spans="1:21" hidden="1">
      <c r="A473" s="47">
        <v>42908.445393518516</v>
      </c>
      <c r="B473" s="45">
        <v>345665</v>
      </c>
      <c r="C473" s="45" t="s">
        <v>3446</v>
      </c>
      <c r="D473" s="45" t="s">
        <v>7510</v>
      </c>
      <c r="E473" s="45" t="s">
        <v>7511</v>
      </c>
      <c r="F473" s="46">
        <v>300</v>
      </c>
      <c r="G473" s="45" t="s">
        <v>34</v>
      </c>
      <c r="H473" s="45" t="s">
        <v>34</v>
      </c>
      <c r="I473" s="45" t="s">
        <v>61</v>
      </c>
      <c r="J473" s="45" t="s">
        <v>48</v>
      </c>
      <c r="K473" s="45" t="s">
        <v>62</v>
      </c>
      <c r="L473" s="45" t="s">
        <v>3447</v>
      </c>
      <c r="M473" s="45" t="s">
        <v>8399</v>
      </c>
      <c r="N473" s="45"/>
      <c r="O473">
        <f>VLOOKUP(B473,HIS退!B:F,5,FALSE)</f>
        <v>-300</v>
      </c>
      <c r="P473" t="str">
        <f t="shared" si="21"/>
        <v/>
      </c>
      <c r="Q473" t="str">
        <f>VLOOKUP(B473,HIS退!B:I,8,FALSE)</f>
        <v>1</v>
      </c>
      <c r="R473" s="38">
        <f>VLOOKUP(C473,招行退!B:D,3,FALSE)</f>
        <v>300</v>
      </c>
      <c r="S473" t="str">
        <f t="shared" si="22"/>
        <v/>
      </c>
      <c r="T473" t="str">
        <f>VLOOKUP(C473,招行退!B:T,19,FALSE)</f>
        <v>P</v>
      </c>
      <c r="U473" s="17">
        <f t="shared" si="23"/>
        <v>42908.445393518516</v>
      </c>
    </row>
    <row r="474" spans="1:21" hidden="1">
      <c r="A474" s="47">
        <v>42908.44804398148</v>
      </c>
      <c r="B474" s="45">
        <v>345854</v>
      </c>
      <c r="C474" s="45" t="s">
        <v>3451</v>
      </c>
      <c r="D474" s="45" t="s">
        <v>7512</v>
      </c>
      <c r="E474" s="45" t="s">
        <v>3455</v>
      </c>
      <c r="F474" s="46">
        <v>8064</v>
      </c>
      <c r="G474" s="45" t="s">
        <v>34</v>
      </c>
      <c r="H474" s="45" t="s">
        <v>34</v>
      </c>
      <c r="I474" s="45" t="s">
        <v>63</v>
      </c>
      <c r="J474" s="45" t="s">
        <v>60</v>
      </c>
      <c r="K474" s="45" t="s">
        <v>62</v>
      </c>
      <c r="L474" s="45" t="s">
        <v>3452</v>
      </c>
      <c r="M474" s="45" t="s">
        <v>8400</v>
      </c>
      <c r="N474" s="45"/>
      <c r="O474">
        <f>VLOOKUP(B474,HIS退!B:F,5,FALSE)</f>
        <v>-8064</v>
      </c>
      <c r="P474" t="str">
        <f t="shared" si="21"/>
        <v/>
      </c>
      <c r="Q474" t="str">
        <f>VLOOKUP(B474,HIS退!B:I,8,FALSE)</f>
        <v>9</v>
      </c>
      <c r="R474" s="38">
        <f>VLOOKUP(C474,招行退!B:D,3,FALSE)</f>
        <v>8064</v>
      </c>
      <c r="S474" t="str">
        <f t="shared" si="22"/>
        <v/>
      </c>
      <c r="T474" t="str">
        <f>VLOOKUP(C474,招行退!B:T,19,FALSE)</f>
        <v>R</v>
      </c>
      <c r="U474" s="17">
        <f t="shared" si="23"/>
        <v>42908.44804398148</v>
      </c>
    </row>
    <row r="475" spans="1:21" hidden="1">
      <c r="A475" s="47">
        <v>42908.449780092589</v>
      </c>
      <c r="B475" s="45">
        <v>345999</v>
      </c>
      <c r="C475" s="45" t="s">
        <v>3456</v>
      </c>
      <c r="D475" s="45" t="s">
        <v>7513</v>
      </c>
      <c r="E475" s="45" t="s">
        <v>3460</v>
      </c>
      <c r="F475" s="46">
        <v>489</v>
      </c>
      <c r="G475" s="45" t="s">
        <v>34</v>
      </c>
      <c r="H475" s="45" t="s">
        <v>34</v>
      </c>
      <c r="I475" s="45" t="s">
        <v>61</v>
      </c>
      <c r="J475" s="45" t="s">
        <v>48</v>
      </c>
      <c r="K475" s="45" t="s">
        <v>62</v>
      </c>
      <c r="L475" s="45" t="s">
        <v>3457</v>
      </c>
      <c r="M475" s="45" t="s">
        <v>8401</v>
      </c>
      <c r="N475" s="45"/>
      <c r="O475">
        <f>VLOOKUP(B475,HIS退!B:F,5,FALSE)</f>
        <v>-489</v>
      </c>
      <c r="P475" t="str">
        <f t="shared" si="21"/>
        <v/>
      </c>
      <c r="Q475" t="str">
        <f>VLOOKUP(B475,HIS退!B:I,8,FALSE)</f>
        <v>1</v>
      </c>
      <c r="R475" s="38">
        <f>VLOOKUP(C475,招行退!B:D,3,FALSE)</f>
        <v>489</v>
      </c>
      <c r="S475" t="str">
        <f t="shared" si="22"/>
        <v/>
      </c>
      <c r="T475" t="str">
        <f>VLOOKUP(C475,招行退!B:T,19,FALSE)</f>
        <v>P</v>
      </c>
      <c r="U475" s="17">
        <f t="shared" si="23"/>
        <v>42908.449780092589</v>
      </c>
    </row>
    <row r="476" spans="1:21" hidden="1">
      <c r="A476" s="47">
        <v>42908.450011574074</v>
      </c>
      <c r="B476" s="45">
        <v>346013</v>
      </c>
      <c r="C476" s="45" t="s">
        <v>3461</v>
      </c>
      <c r="D476" s="45" t="s">
        <v>7514</v>
      </c>
      <c r="E476" s="45" t="s">
        <v>3465</v>
      </c>
      <c r="F476" s="46">
        <v>167</v>
      </c>
      <c r="G476" s="45" t="s">
        <v>34</v>
      </c>
      <c r="H476" s="45" t="s">
        <v>34</v>
      </c>
      <c r="I476" s="45" t="s">
        <v>63</v>
      </c>
      <c r="J476" s="45" t="s">
        <v>60</v>
      </c>
      <c r="K476" s="45" t="s">
        <v>62</v>
      </c>
      <c r="L476" s="45" t="s">
        <v>3462</v>
      </c>
      <c r="M476" s="45" t="s">
        <v>8402</v>
      </c>
      <c r="N476" s="45"/>
      <c r="O476">
        <f>VLOOKUP(B476,HIS退!B:F,5,FALSE)</f>
        <v>-167</v>
      </c>
      <c r="P476" t="str">
        <f t="shared" si="21"/>
        <v/>
      </c>
      <c r="Q476" t="str">
        <f>VLOOKUP(B476,HIS退!B:I,8,FALSE)</f>
        <v>9</v>
      </c>
      <c r="R476" s="38">
        <f>VLOOKUP(C476,招行退!B:D,3,FALSE)</f>
        <v>167</v>
      </c>
      <c r="S476" t="str">
        <f t="shared" si="22"/>
        <v/>
      </c>
      <c r="T476" t="str">
        <f>VLOOKUP(C476,招行退!B:T,19,FALSE)</f>
        <v>R</v>
      </c>
      <c r="U476" s="17">
        <f t="shared" si="23"/>
        <v>42908.450011574074</v>
      </c>
    </row>
    <row r="477" spans="1:21" hidden="1">
      <c r="A477" s="47">
        <v>42908.450960648152</v>
      </c>
      <c r="B477" s="45">
        <v>346076</v>
      </c>
      <c r="C477" s="45" t="s">
        <v>3466</v>
      </c>
      <c r="D477" s="45" t="s">
        <v>7515</v>
      </c>
      <c r="E477" s="45" t="s">
        <v>7516</v>
      </c>
      <c r="F477" s="46">
        <v>1</v>
      </c>
      <c r="G477" s="45" t="s">
        <v>34</v>
      </c>
      <c r="H477" s="45" t="s">
        <v>34</v>
      </c>
      <c r="I477" s="45" t="s">
        <v>61</v>
      </c>
      <c r="J477" s="45" t="s">
        <v>48</v>
      </c>
      <c r="K477" s="45" t="s">
        <v>62</v>
      </c>
      <c r="L477" s="45" t="s">
        <v>3467</v>
      </c>
      <c r="M477" s="45" t="s">
        <v>8403</v>
      </c>
      <c r="N477" s="45"/>
      <c r="O477">
        <f>VLOOKUP(B477,HIS退!B:F,5,FALSE)</f>
        <v>-1</v>
      </c>
      <c r="P477" t="str">
        <f t="shared" si="21"/>
        <v/>
      </c>
      <c r="Q477" t="str">
        <f>VLOOKUP(B477,HIS退!B:I,8,FALSE)</f>
        <v>1</v>
      </c>
      <c r="R477" s="38">
        <f>VLOOKUP(C477,招行退!B:D,3,FALSE)</f>
        <v>1</v>
      </c>
      <c r="S477" t="str">
        <f t="shared" si="22"/>
        <v/>
      </c>
      <c r="T477" t="str">
        <f>VLOOKUP(C477,招行退!B:T,19,FALSE)</f>
        <v>P</v>
      </c>
      <c r="U477" s="17">
        <f t="shared" si="23"/>
        <v>42908.450960648152</v>
      </c>
    </row>
    <row r="478" spans="1:21" hidden="1">
      <c r="A478" s="47">
        <v>42908.46130787037</v>
      </c>
      <c r="B478" s="45">
        <v>346834</v>
      </c>
      <c r="C478" s="45" t="s">
        <v>3471</v>
      </c>
      <c r="D478" s="45" t="s">
        <v>7517</v>
      </c>
      <c r="E478" s="45" t="s">
        <v>3475</v>
      </c>
      <c r="F478" s="46">
        <v>584</v>
      </c>
      <c r="G478" s="45" t="s">
        <v>34</v>
      </c>
      <c r="H478" s="45" t="s">
        <v>34</v>
      </c>
      <c r="I478" s="45" t="s">
        <v>61</v>
      </c>
      <c r="J478" s="45" t="s">
        <v>48</v>
      </c>
      <c r="K478" s="45" t="s">
        <v>62</v>
      </c>
      <c r="L478" s="45" t="s">
        <v>3472</v>
      </c>
      <c r="M478" s="45" t="s">
        <v>8404</v>
      </c>
      <c r="N478" s="45"/>
      <c r="O478">
        <f>VLOOKUP(B478,HIS退!B:F,5,FALSE)</f>
        <v>-584</v>
      </c>
      <c r="P478" t="str">
        <f t="shared" si="21"/>
        <v/>
      </c>
      <c r="Q478" t="str">
        <f>VLOOKUP(B478,HIS退!B:I,8,FALSE)</f>
        <v>1</v>
      </c>
      <c r="R478" s="38">
        <f>VLOOKUP(C478,招行退!B:D,3,FALSE)</f>
        <v>584</v>
      </c>
      <c r="S478" t="str">
        <f t="shared" si="22"/>
        <v/>
      </c>
      <c r="T478" t="str">
        <f>VLOOKUP(C478,招行退!B:T,19,FALSE)</f>
        <v>P</v>
      </c>
      <c r="U478" s="17">
        <f t="shared" si="23"/>
        <v>42908.46130787037</v>
      </c>
    </row>
    <row r="479" spans="1:21" hidden="1">
      <c r="A479" s="47">
        <v>42908.465277777781</v>
      </c>
      <c r="B479" s="45">
        <v>347057</v>
      </c>
      <c r="C479" s="45" t="s">
        <v>3476</v>
      </c>
      <c r="D479" s="45" t="s">
        <v>7518</v>
      </c>
      <c r="E479" s="45" t="s">
        <v>3480</v>
      </c>
      <c r="F479" s="46">
        <v>992</v>
      </c>
      <c r="G479" s="45" t="s">
        <v>34</v>
      </c>
      <c r="H479" s="45" t="s">
        <v>34</v>
      </c>
      <c r="I479" s="45" t="s">
        <v>61</v>
      </c>
      <c r="J479" s="45" t="s">
        <v>48</v>
      </c>
      <c r="K479" s="45" t="s">
        <v>62</v>
      </c>
      <c r="L479" s="45" t="s">
        <v>3477</v>
      </c>
      <c r="M479" s="45" t="s">
        <v>8405</v>
      </c>
      <c r="N479" s="45"/>
      <c r="O479">
        <f>VLOOKUP(B479,HIS退!B:F,5,FALSE)</f>
        <v>-992</v>
      </c>
      <c r="P479" t="str">
        <f t="shared" si="21"/>
        <v/>
      </c>
      <c r="Q479" t="str">
        <f>VLOOKUP(B479,HIS退!B:I,8,FALSE)</f>
        <v>1</v>
      </c>
      <c r="R479" s="38">
        <f>VLOOKUP(C479,招行退!B:D,3,FALSE)</f>
        <v>992</v>
      </c>
      <c r="S479" t="str">
        <f t="shared" si="22"/>
        <v/>
      </c>
      <c r="T479" t="str">
        <f>VLOOKUP(C479,招行退!B:T,19,FALSE)</f>
        <v>P</v>
      </c>
      <c r="U479" s="17">
        <f t="shared" si="23"/>
        <v>42908.465277777781</v>
      </c>
    </row>
    <row r="480" spans="1:21" hidden="1">
      <c r="A480" s="47">
        <v>42908.468541666669</v>
      </c>
      <c r="B480" s="45">
        <v>347277</v>
      </c>
      <c r="C480" s="45" t="s">
        <v>3481</v>
      </c>
      <c r="D480" s="45" t="s">
        <v>7519</v>
      </c>
      <c r="E480" s="45" t="s">
        <v>7520</v>
      </c>
      <c r="F480" s="46">
        <v>1571</v>
      </c>
      <c r="G480" s="45" t="s">
        <v>34</v>
      </c>
      <c r="H480" s="45" t="s">
        <v>34</v>
      </c>
      <c r="I480" s="45" t="s">
        <v>61</v>
      </c>
      <c r="J480" s="45" t="s">
        <v>48</v>
      </c>
      <c r="K480" s="45" t="s">
        <v>62</v>
      </c>
      <c r="L480" s="45" t="s">
        <v>3482</v>
      </c>
      <c r="M480" s="45" t="s">
        <v>8406</v>
      </c>
      <c r="N480" s="45"/>
      <c r="O480">
        <f>VLOOKUP(B480,HIS退!B:F,5,FALSE)</f>
        <v>-1571</v>
      </c>
      <c r="P480" t="str">
        <f t="shared" si="21"/>
        <v/>
      </c>
      <c r="Q480" t="str">
        <f>VLOOKUP(B480,HIS退!B:I,8,FALSE)</f>
        <v>1</v>
      </c>
      <c r="R480" s="38">
        <f>VLOOKUP(C480,招行退!B:D,3,FALSE)</f>
        <v>1571</v>
      </c>
      <c r="S480" t="str">
        <f t="shared" si="22"/>
        <v/>
      </c>
      <c r="T480" t="str">
        <f>VLOOKUP(C480,招行退!B:T,19,FALSE)</f>
        <v>P</v>
      </c>
      <c r="U480" s="17">
        <f t="shared" si="23"/>
        <v>42908.468541666669</v>
      </c>
    </row>
    <row r="481" spans="1:21" hidden="1">
      <c r="A481" s="47">
        <v>42908.473958333336</v>
      </c>
      <c r="B481" s="45">
        <v>347583</v>
      </c>
      <c r="C481" s="45" t="s">
        <v>3486</v>
      </c>
      <c r="D481" s="45" t="s">
        <v>7521</v>
      </c>
      <c r="E481" s="45" t="s">
        <v>3490</v>
      </c>
      <c r="F481" s="46">
        <v>177</v>
      </c>
      <c r="G481" s="45" t="s">
        <v>34</v>
      </c>
      <c r="H481" s="45" t="s">
        <v>34</v>
      </c>
      <c r="I481" s="45" t="s">
        <v>61</v>
      </c>
      <c r="J481" s="45" t="s">
        <v>48</v>
      </c>
      <c r="K481" s="45" t="s">
        <v>62</v>
      </c>
      <c r="L481" s="45" t="s">
        <v>3487</v>
      </c>
      <c r="M481" s="45" t="s">
        <v>8407</v>
      </c>
      <c r="N481" s="45"/>
      <c r="O481">
        <f>VLOOKUP(B481,HIS退!B:F,5,FALSE)</f>
        <v>-177</v>
      </c>
      <c r="P481" t="str">
        <f t="shared" si="21"/>
        <v/>
      </c>
      <c r="Q481" t="str">
        <f>VLOOKUP(B481,HIS退!B:I,8,FALSE)</f>
        <v>1</v>
      </c>
      <c r="R481" s="38">
        <f>VLOOKUP(C481,招行退!B:D,3,FALSE)</f>
        <v>177</v>
      </c>
      <c r="S481" t="str">
        <f t="shared" si="22"/>
        <v/>
      </c>
      <c r="T481" t="str">
        <f>VLOOKUP(C481,招行退!B:T,19,FALSE)</f>
        <v>P</v>
      </c>
      <c r="U481" s="17">
        <f t="shared" si="23"/>
        <v>42908.473958333336</v>
      </c>
    </row>
    <row r="482" spans="1:21" hidden="1">
      <c r="A482" s="47">
        <v>42908.474895833337</v>
      </c>
      <c r="B482" s="45">
        <v>347647</v>
      </c>
      <c r="C482" s="45" t="s">
        <v>3491</v>
      </c>
      <c r="D482" s="45" t="s">
        <v>7522</v>
      </c>
      <c r="E482" s="45" t="s">
        <v>3495</v>
      </c>
      <c r="F482" s="46">
        <v>32</v>
      </c>
      <c r="G482" s="45" t="s">
        <v>34</v>
      </c>
      <c r="H482" s="45" t="s">
        <v>34</v>
      </c>
      <c r="I482" s="45" t="s">
        <v>61</v>
      </c>
      <c r="J482" s="45" t="s">
        <v>48</v>
      </c>
      <c r="K482" s="45" t="s">
        <v>62</v>
      </c>
      <c r="L482" s="45" t="s">
        <v>3492</v>
      </c>
      <c r="M482" s="45" t="s">
        <v>8408</v>
      </c>
      <c r="N482" s="45"/>
      <c r="O482">
        <f>VLOOKUP(B482,HIS退!B:F,5,FALSE)</f>
        <v>-32</v>
      </c>
      <c r="P482" t="str">
        <f t="shared" si="21"/>
        <v/>
      </c>
      <c r="Q482" t="str">
        <f>VLOOKUP(B482,HIS退!B:I,8,FALSE)</f>
        <v>1</v>
      </c>
      <c r="R482" s="38">
        <f>VLOOKUP(C482,招行退!B:D,3,FALSE)</f>
        <v>32</v>
      </c>
      <c r="S482" t="str">
        <f t="shared" si="22"/>
        <v/>
      </c>
      <c r="T482" t="str">
        <f>VLOOKUP(C482,招行退!B:T,19,FALSE)</f>
        <v>P</v>
      </c>
      <c r="U482" s="17">
        <f t="shared" si="23"/>
        <v>42908.474895833337</v>
      </c>
    </row>
    <row r="483" spans="1:21" hidden="1">
      <c r="A483" s="47">
        <v>42908.478726851848</v>
      </c>
      <c r="B483" s="45">
        <v>347848</v>
      </c>
      <c r="C483" s="45" t="s">
        <v>3496</v>
      </c>
      <c r="D483" s="45" t="s">
        <v>7523</v>
      </c>
      <c r="E483" s="45" t="s">
        <v>7524</v>
      </c>
      <c r="F483" s="46">
        <v>870</v>
      </c>
      <c r="G483" s="45" t="s">
        <v>34</v>
      </c>
      <c r="H483" s="45" t="s">
        <v>34</v>
      </c>
      <c r="I483" s="45" t="s">
        <v>61</v>
      </c>
      <c r="J483" s="45" t="s">
        <v>48</v>
      </c>
      <c r="K483" s="45" t="s">
        <v>62</v>
      </c>
      <c r="L483" s="45" t="s">
        <v>3497</v>
      </c>
      <c r="M483" s="45" t="s">
        <v>8409</v>
      </c>
      <c r="N483" s="45"/>
      <c r="O483">
        <f>VLOOKUP(B483,HIS退!B:F,5,FALSE)</f>
        <v>-870</v>
      </c>
      <c r="P483" t="str">
        <f t="shared" si="21"/>
        <v/>
      </c>
      <c r="Q483" t="str">
        <f>VLOOKUP(B483,HIS退!B:I,8,FALSE)</f>
        <v>1</v>
      </c>
      <c r="R483" s="38">
        <f>VLOOKUP(C483,招行退!B:D,3,FALSE)</f>
        <v>870</v>
      </c>
      <c r="S483" t="str">
        <f t="shared" si="22"/>
        <v/>
      </c>
      <c r="T483" t="str">
        <f>VLOOKUP(C483,招行退!B:T,19,FALSE)</f>
        <v>P</v>
      </c>
      <c r="U483" s="17">
        <f t="shared" si="23"/>
        <v>42908.478726851848</v>
      </c>
    </row>
    <row r="484" spans="1:21" hidden="1">
      <c r="A484" s="47">
        <v>42908.485659722224</v>
      </c>
      <c r="B484" s="45">
        <v>348130</v>
      </c>
      <c r="C484" s="45" t="s">
        <v>3501</v>
      </c>
      <c r="D484" s="45" t="s">
        <v>7525</v>
      </c>
      <c r="E484" s="45" t="s">
        <v>3505</v>
      </c>
      <c r="F484" s="46">
        <v>217</v>
      </c>
      <c r="G484" s="45" t="s">
        <v>34</v>
      </c>
      <c r="H484" s="45" t="s">
        <v>34</v>
      </c>
      <c r="I484" s="45" t="s">
        <v>61</v>
      </c>
      <c r="J484" s="45" t="s">
        <v>48</v>
      </c>
      <c r="K484" s="45" t="s">
        <v>62</v>
      </c>
      <c r="L484" s="45" t="s">
        <v>3502</v>
      </c>
      <c r="M484" s="45" t="s">
        <v>8410</v>
      </c>
      <c r="N484" s="45"/>
      <c r="O484">
        <f>VLOOKUP(B484,HIS退!B:F,5,FALSE)</f>
        <v>-217</v>
      </c>
      <c r="P484" t="str">
        <f t="shared" si="21"/>
        <v/>
      </c>
      <c r="Q484" t="str">
        <f>VLOOKUP(B484,HIS退!B:I,8,FALSE)</f>
        <v>1</v>
      </c>
      <c r="R484" s="38">
        <f>VLOOKUP(C484,招行退!B:D,3,FALSE)</f>
        <v>217</v>
      </c>
      <c r="S484" t="str">
        <f t="shared" si="22"/>
        <v/>
      </c>
      <c r="T484" t="str">
        <f>VLOOKUP(C484,招行退!B:T,19,FALSE)</f>
        <v>P</v>
      </c>
      <c r="U484" s="17">
        <f t="shared" si="23"/>
        <v>42908.485659722224</v>
      </c>
    </row>
    <row r="485" spans="1:21" hidden="1">
      <c r="A485" s="47">
        <v>42908.489641203705</v>
      </c>
      <c r="B485" s="45">
        <v>348236</v>
      </c>
      <c r="C485" s="45" t="s">
        <v>3506</v>
      </c>
      <c r="D485" s="45" t="s">
        <v>7526</v>
      </c>
      <c r="E485" s="45" t="s">
        <v>7527</v>
      </c>
      <c r="F485" s="46">
        <v>2000</v>
      </c>
      <c r="G485" s="45" t="s">
        <v>34</v>
      </c>
      <c r="H485" s="45" t="s">
        <v>34</v>
      </c>
      <c r="I485" s="45" t="s">
        <v>61</v>
      </c>
      <c r="J485" s="45" t="s">
        <v>48</v>
      </c>
      <c r="K485" s="45" t="s">
        <v>62</v>
      </c>
      <c r="L485" s="45" t="s">
        <v>3507</v>
      </c>
      <c r="M485" s="45" t="s">
        <v>8411</v>
      </c>
      <c r="N485" s="45"/>
      <c r="O485">
        <f>VLOOKUP(B485,HIS退!B:F,5,FALSE)</f>
        <v>-2000</v>
      </c>
      <c r="P485" t="str">
        <f t="shared" si="21"/>
        <v/>
      </c>
      <c r="Q485" t="str">
        <f>VLOOKUP(B485,HIS退!B:I,8,FALSE)</f>
        <v>1</v>
      </c>
      <c r="R485" s="38">
        <f>VLOOKUP(C485,招行退!B:D,3,FALSE)</f>
        <v>2000</v>
      </c>
      <c r="S485" t="str">
        <f t="shared" si="22"/>
        <v/>
      </c>
      <c r="T485" t="str">
        <f>VLOOKUP(C485,招行退!B:T,19,FALSE)</f>
        <v>P</v>
      </c>
      <c r="U485" s="17">
        <f t="shared" si="23"/>
        <v>42908.489641203705</v>
      </c>
    </row>
    <row r="486" spans="1:21" hidden="1">
      <c r="A486" s="47">
        <v>42908.48982638889</v>
      </c>
      <c r="B486" s="45">
        <v>348273</v>
      </c>
      <c r="C486" s="45" t="s">
        <v>3511</v>
      </c>
      <c r="D486" s="45" t="s">
        <v>7528</v>
      </c>
      <c r="E486" s="45" t="s">
        <v>3515</v>
      </c>
      <c r="F486" s="46">
        <v>1194</v>
      </c>
      <c r="G486" s="45" t="s">
        <v>34</v>
      </c>
      <c r="H486" s="45" t="s">
        <v>34</v>
      </c>
      <c r="I486" s="45" t="s">
        <v>61</v>
      </c>
      <c r="J486" s="45" t="s">
        <v>48</v>
      </c>
      <c r="K486" s="45" t="s">
        <v>62</v>
      </c>
      <c r="L486" s="45" t="s">
        <v>3512</v>
      </c>
      <c r="M486" s="45" t="s">
        <v>8412</v>
      </c>
      <c r="N486" s="45"/>
      <c r="O486">
        <f>VLOOKUP(B486,HIS退!B:F,5,FALSE)</f>
        <v>-1194</v>
      </c>
      <c r="P486" t="str">
        <f t="shared" si="21"/>
        <v/>
      </c>
      <c r="Q486" t="str">
        <f>VLOOKUP(B486,HIS退!B:I,8,FALSE)</f>
        <v>1</v>
      </c>
      <c r="R486" s="38">
        <f>VLOOKUP(C486,招行退!B:D,3,FALSE)</f>
        <v>1194</v>
      </c>
      <c r="S486" t="str">
        <f t="shared" si="22"/>
        <v/>
      </c>
      <c r="T486" t="str">
        <f>VLOOKUP(C486,招行退!B:T,19,FALSE)</f>
        <v>P</v>
      </c>
      <c r="U486" s="17">
        <f t="shared" si="23"/>
        <v>42908.48982638889</v>
      </c>
    </row>
    <row r="487" spans="1:21" hidden="1">
      <c r="A487" s="47">
        <v>42908.493831018517</v>
      </c>
      <c r="B487" s="45">
        <v>348407</v>
      </c>
      <c r="C487" s="45" t="s">
        <v>3516</v>
      </c>
      <c r="D487" s="45" t="s">
        <v>7529</v>
      </c>
      <c r="E487" s="45" t="s">
        <v>7530</v>
      </c>
      <c r="F487" s="46">
        <v>1100</v>
      </c>
      <c r="G487" s="45" t="s">
        <v>34</v>
      </c>
      <c r="H487" s="45" t="s">
        <v>34</v>
      </c>
      <c r="I487" s="45" t="s">
        <v>61</v>
      </c>
      <c r="J487" s="45" t="s">
        <v>48</v>
      </c>
      <c r="K487" s="45" t="s">
        <v>62</v>
      </c>
      <c r="L487" s="45" t="s">
        <v>3517</v>
      </c>
      <c r="M487" s="45" t="s">
        <v>8413</v>
      </c>
      <c r="N487" s="45"/>
      <c r="O487">
        <f>VLOOKUP(B487,HIS退!B:F,5,FALSE)</f>
        <v>-1100</v>
      </c>
      <c r="P487" t="str">
        <f t="shared" si="21"/>
        <v/>
      </c>
      <c r="Q487" t="str">
        <f>VLOOKUP(B487,HIS退!B:I,8,FALSE)</f>
        <v>1</v>
      </c>
      <c r="R487" s="38">
        <f>VLOOKUP(C487,招行退!B:D,3,FALSE)</f>
        <v>1100</v>
      </c>
      <c r="S487" t="str">
        <f t="shared" si="22"/>
        <v/>
      </c>
      <c r="T487" t="str">
        <f>VLOOKUP(C487,招行退!B:T,19,FALSE)</f>
        <v>P</v>
      </c>
      <c r="U487" s="17">
        <f t="shared" si="23"/>
        <v>42908.493831018517</v>
      </c>
    </row>
    <row r="488" spans="1:21" hidden="1">
      <c r="A488" s="47">
        <v>42908.494745370372</v>
      </c>
      <c r="B488" s="45">
        <v>348455</v>
      </c>
      <c r="C488" s="45" t="s">
        <v>3521</v>
      </c>
      <c r="D488" s="45" t="s">
        <v>7531</v>
      </c>
      <c r="E488" s="45" t="s">
        <v>3525</v>
      </c>
      <c r="F488" s="46">
        <v>1000</v>
      </c>
      <c r="G488" s="45" t="s">
        <v>34</v>
      </c>
      <c r="H488" s="45" t="s">
        <v>34</v>
      </c>
      <c r="I488" s="45" t="s">
        <v>61</v>
      </c>
      <c r="J488" s="45" t="s">
        <v>48</v>
      </c>
      <c r="K488" s="45" t="s">
        <v>62</v>
      </c>
      <c r="L488" s="45" t="s">
        <v>3522</v>
      </c>
      <c r="M488" s="45" t="s">
        <v>8414</v>
      </c>
      <c r="N488" s="45"/>
      <c r="O488">
        <f>VLOOKUP(B488,HIS退!B:F,5,FALSE)</f>
        <v>-1000</v>
      </c>
      <c r="P488" t="str">
        <f t="shared" si="21"/>
        <v/>
      </c>
      <c r="Q488" t="str">
        <f>VLOOKUP(B488,HIS退!B:I,8,FALSE)</f>
        <v>1</v>
      </c>
      <c r="R488" s="38">
        <f>VLOOKUP(C488,招行退!B:D,3,FALSE)</f>
        <v>1000</v>
      </c>
      <c r="S488" t="str">
        <f t="shared" si="22"/>
        <v/>
      </c>
      <c r="T488" t="str">
        <f>VLOOKUP(C488,招行退!B:T,19,FALSE)</f>
        <v>P</v>
      </c>
      <c r="U488" s="17">
        <f t="shared" si="23"/>
        <v>42908.494745370372</v>
      </c>
    </row>
    <row r="489" spans="1:21" hidden="1">
      <c r="A489" s="47">
        <v>42908.498101851852</v>
      </c>
      <c r="B489" s="45">
        <v>348568</v>
      </c>
      <c r="C489" s="45" t="s">
        <v>3526</v>
      </c>
      <c r="D489" s="45" t="s">
        <v>7532</v>
      </c>
      <c r="E489" s="45" t="s">
        <v>3530</v>
      </c>
      <c r="F489" s="46">
        <v>5000</v>
      </c>
      <c r="G489" s="45" t="s">
        <v>34</v>
      </c>
      <c r="H489" s="45" t="s">
        <v>34</v>
      </c>
      <c r="I489" s="45" t="s">
        <v>63</v>
      </c>
      <c r="J489" s="45" t="s">
        <v>60</v>
      </c>
      <c r="K489" s="45" t="s">
        <v>62</v>
      </c>
      <c r="L489" s="45" t="s">
        <v>3527</v>
      </c>
      <c r="M489" s="45" t="s">
        <v>8415</v>
      </c>
      <c r="N489" s="45"/>
      <c r="O489">
        <f>VLOOKUP(B489,HIS退!B:F,5,FALSE)</f>
        <v>-5000</v>
      </c>
      <c r="P489" t="str">
        <f t="shared" si="21"/>
        <v/>
      </c>
      <c r="Q489" t="str">
        <f>VLOOKUP(B489,HIS退!B:I,8,FALSE)</f>
        <v>9</v>
      </c>
      <c r="R489" s="38">
        <f>VLOOKUP(C489,招行退!B:D,3,FALSE)</f>
        <v>5000</v>
      </c>
      <c r="S489" t="str">
        <f t="shared" si="22"/>
        <v/>
      </c>
      <c r="T489" t="str">
        <f>VLOOKUP(C489,招行退!B:T,19,FALSE)</f>
        <v>R</v>
      </c>
      <c r="U489" s="17">
        <f t="shared" si="23"/>
        <v>42908.498101851852</v>
      </c>
    </row>
    <row r="490" spans="1:21" hidden="1">
      <c r="A490" s="47">
        <v>42908.500138888892</v>
      </c>
      <c r="B490" s="45">
        <v>348621</v>
      </c>
      <c r="C490" s="45" t="s">
        <v>3531</v>
      </c>
      <c r="D490" s="45" t="s">
        <v>7533</v>
      </c>
      <c r="E490" s="45" t="s">
        <v>7534</v>
      </c>
      <c r="F490" s="46">
        <v>492</v>
      </c>
      <c r="G490" s="45" t="s">
        <v>34</v>
      </c>
      <c r="H490" s="45" t="s">
        <v>34</v>
      </c>
      <c r="I490" s="45" t="s">
        <v>61</v>
      </c>
      <c r="J490" s="45" t="s">
        <v>48</v>
      </c>
      <c r="K490" s="45" t="s">
        <v>62</v>
      </c>
      <c r="L490" s="45" t="s">
        <v>3532</v>
      </c>
      <c r="M490" s="45" t="s">
        <v>8416</v>
      </c>
      <c r="N490" s="45"/>
      <c r="O490">
        <f>VLOOKUP(B490,HIS退!B:F,5,FALSE)</f>
        <v>-492</v>
      </c>
      <c r="P490" t="str">
        <f t="shared" si="21"/>
        <v/>
      </c>
      <c r="Q490" t="str">
        <f>VLOOKUP(B490,HIS退!B:I,8,FALSE)</f>
        <v>1</v>
      </c>
      <c r="R490" s="38">
        <f>VLOOKUP(C490,招行退!B:D,3,FALSE)</f>
        <v>492</v>
      </c>
      <c r="S490" t="str">
        <f t="shared" si="22"/>
        <v/>
      </c>
      <c r="T490" t="str">
        <f>VLOOKUP(C490,招行退!B:T,19,FALSE)</f>
        <v>P</v>
      </c>
      <c r="U490" s="17">
        <f t="shared" si="23"/>
        <v>42908.500138888892</v>
      </c>
    </row>
    <row r="491" spans="1:21" hidden="1">
      <c r="A491" s="47">
        <v>42908.500300925924</v>
      </c>
      <c r="B491" s="45">
        <v>348636</v>
      </c>
      <c r="C491" s="45" t="s">
        <v>3536</v>
      </c>
      <c r="D491" s="45" t="s">
        <v>7535</v>
      </c>
      <c r="E491" s="45" t="s">
        <v>3540</v>
      </c>
      <c r="F491" s="46">
        <v>500</v>
      </c>
      <c r="G491" s="45" t="s">
        <v>34</v>
      </c>
      <c r="H491" s="45" t="s">
        <v>34</v>
      </c>
      <c r="I491" s="45" t="s">
        <v>61</v>
      </c>
      <c r="J491" s="45" t="s">
        <v>48</v>
      </c>
      <c r="K491" s="45" t="s">
        <v>62</v>
      </c>
      <c r="L491" s="45" t="s">
        <v>3537</v>
      </c>
      <c r="M491" s="45" t="s">
        <v>8417</v>
      </c>
      <c r="N491" s="45"/>
      <c r="O491">
        <f>VLOOKUP(B491,HIS退!B:F,5,FALSE)</f>
        <v>-500</v>
      </c>
      <c r="P491" t="str">
        <f t="shared" si="21"/>
        <v/>
      </c>
      <c r="Q491" t="str">
        <f>VLOOKUP(B491,HIS退!B:I,8,FALSE)</f>
        <v>1</v>
      </c>
      <c r="R491" s="38">
        <f>VLOOKUP(C491,招行退!B:D,3,FALSE)</f>
        <v>500</v>
      </c>
      <c r="S491" t="str">
        <f t="shared" si="22"/>
        <v/>
      </c>
      <c r="T491" t="str">
        <f>VLOOKUP(C491,招行退!B:T,19,FALSE)</f>
        <v>P</v>
      </c>
      <c r="U491" s="17">
        <f t="shared" si="23"/>
        <v>42908.500300925924</v>
      </c>
    </row>
    <row r="492" spans="1:21" hidden="1">
      <c r="A492" s="47">
        <v>42908.504756944443</v>
      </c>
      <c r="B492" s="45">
        <v>348728</v>
      </c>
      <c r="C492" s="45" t="s">
        <v>3541</v>
      </c>
      <c r="D492" s="45" t="s">
        <v>7536</v>
      </c>
      <c r="E492" s="45" t="s">
        <v>3545</v>
      </c>
      <c r="F492" s="46">
        <v>726</v>
      </c>
      <c r="G492" s="45" t="s">
        <v>34</v>
      </c>
      <c r="H492" s="45" t="s">
        <v>34</v>
      </c>
      <c r="I492" s="45" t="s">
        <v>61</v>
      </c>
      <c r="J492" s="45" t="s">
        <v>48</v>
      </c>
      <c r="K492" s="45" t="s">
        <v>62</v>
      </c>
      <c r="L492" s="45" t="s">
        <v>3542</v>
      </c>
      <c r="M492" s="45" t="s">
        <v>8418</v>
      </c>
      <c r="N492" s="45"/>
      <c r="O492">
        <f>VLOOKUP(B492,HIS退!B:F,5,FALSE)</f>
        <v>-726</v>
      </c>
      <c r="P492" t="str">
        <f t="shared" si="21"/>
        <v/>
      </c>
      <c r="Q492" t="str">
        <f>VLOOKUP(B492,HIS退!B:I,8,FALSE)</f>
        <v>1</v>
      </c>
      <c r="R492" s="38">
        <f>VLOOKUP(C492,招行退!B:D,3,FALSE)</f>
        <v>726</v>
      </c>
      <c r="S492" t="str">
        <f t="shared" si="22"/>
        <v/>
      </c>
      <c r="T492" t="str">
        <f>VLOOKUP(C492,招行退!B:T,19,FALSE)</f>
        <v>P</v>
      </c>
      <c r="U492" s="17">
        <f t="shared" si="23"/>
        <v>42908.504756944443</v>
      </c>
    </row>
    <row r="493" spans="1:21" hidden="1">
      <c r="A493" s="47">
        <v>42908.513032407405</v>
      </c>
      <c r="B493" s="45">
        <v>348887</v>
      </c>
      <c r="C493" s="45" t="s">
        <v>3546</v>
      </c>
      <c r="D493" s="45" t="s">
        <v>7537</v>
      </c>
      <c r="E493" s="45" t="s">
        <v>7538</v>
      </c>
      <c r="F493" s="46">
        <v>94</v>
      </c>
      <c r="G493" s="45" t="s">
        <v>53</v>
      </c>
      <c r="H493" s="45" t="s">
        <v>34</v>
      </c>
      <c r="I493" s="45" t="s">
        <v>61</v>
      </c>
      <c r="J493" s="45" t="s">
        <v>48</v>
      </c>
      <c r="K493" s="45" t="s">
        <v>62</v>
      </c>
      <c r="L493" s="45" t="s">
        <v>3547</v>
      </c>
      <c r="M493" s="45" t="s">
        <v>8419</v>
      </c>
      <c r="N493" s="45"/>
      <c r="O493">
        <f>VLOOKUP(B493,HIS退!B:F,5,FALSE)</f>
        <v>-94</v>
      </c>
      <c r="P493" t="str">
        <f t="shared" si="21"/>
        <v/>
      </c>
      <c r="Q493" t="str">
        <f>VLOOKUP(B493,HIS退!B:I,8,FALSE)</f>
        <v>1</v>
      </c>
      <c r="R493" s="38">
        <f>VLOOKUP(C493,招行退!B:D,3,FALSE)</f>
        <v>94</v>
      </c>
      <c r="S493" t="str">
        <f t="shared" si="22"/>
        <v/>
      </c>
      <c r="T493" t="str">
        <f>VLOOKUP(C493,招行退!B:T,19,FALSE)</f>
        <v>P</v>
      </c>
      <c r="U493" s="17">
        <f t="shared" si="23"/>
        <v>42908.513032407405</v>
      </c>
    </row>
    <row r="494" spans="1:21" hidden="1">
      <c r="A494" s="47">
        <v>42908.523611111108</v>
      </c>
      <c r="B494" s="45">
        <v>349001</v>
      </c>
      <c r="C494" s="45" t="s">
        <v>3551</v>
      </c>
      <c r="D494" s="45" t="s">
        <v>7540</v>
      </c>
      <c r="E494" s="45" t="s">
        <v>7541</v>
      </c>
      <c r="F494" s="46">
        <v>500</v>
      </c>
      <c r="G494" s="45" t="s">
        <v>34</v>
      </c>
      <c r="H494" s="45" t="s">
        <v>34</v>
      </c>
      <c r="I494" s="45" t="s">
        <v>61</v>
      </c>
      <c r="J494" s="45" t="s">
        <v>48</v>
      </c>
      <c r="K494" s="45" t="s">
        <v>62</v>
      </c>
      <c r="L494" s="45" t="s">
        <v>3552</v>
      </c>
      <c r="M494" s="45" t="s">
        <v>8420</v>
      </c>
      <c r="N494" s="45"/>
      <c r="O494">
        <f>VLOOKUP(B494,HIS退!B:F,5,FALSE)</f>
        <v>-500</v>
      </c>
      <c r="P494" t="str">
        <f t="shared" ref="P494:P557" si="24">IF(O494=F494*-1,"",1)</f>
        <v/>
      </c>
      <c r="Q494" t="str">
        <f>VLOOKUP(B494,HIS退!B:I,8,FALSE)</f>
        <v>1</v>
      </c>
      <c r="R494" s="38">
        <f>VLOOKUP(C494,招行退!B:D,3,FALSE)</f>
        <v>500</v>
      </c>
      <c r="S494" t="str">
        <f t="shared" ref="S494:S557" si="25">IF(F494=R494,"",1)</f>
        <v/>
      </c>
      <c r="T494" t="str">
        <f>VLOOKUP(C494,招行退!B:T,19,FALSE)</f>
        <v>P</v>
      </c>
      <c r="U494" s="17">
        <f t="shared" si="23"/>
        <v>42908.523611111108</v>
      </c>
    </row>
    <row r="495" spans="1:21" hidden="1">
      <c r="A495" s="47">
        <v>42908.523981481485</v>
      </c>
      <c r="B495" s="45">
        <v>349009</v>
      </c>
      <c r="C495" s="45" t="s">
        <v>3556</v>
      </c>
      <c r="D495" s="45" t="s">
        <v>7542</v>
      </c>
      <c r="E495" s="45" t="s">
        <v>3560</v>
      </c>
      <c r="F495" s="46">
        <v>462</v>
      </c>
      <c r="G495" s="45" t="s">
        <v>34</v>
      </c>
      <c r="H495" s="45" t="s">
        <v>34</v>
      </c>
      <c r="I495" s="45" t="s">
        <v>61</v>
      </c>
      <c r="J495" s="45" t="s">
        <v>48</v>
      </c>
      <c r="K495" s="45" t="s">
        <v>62</v>
      </c>
      <c r="L495" s="45" t="s">
        <v>3557</v>
      </c>
      <c r="M495" s="45" t="s">
        <v>8421</v>
      </c>
      <c r="N495" s="45"/>
      <c r="O495">
        <f>VLOOKUP(B495,HIS退!B:F,5,FALSE)</f>
        <v>-462</v>
      </c>
      <c r="P495" t="str">
        <f t="shared" si="24"/>
        <v/>
      </c>
      <c r="Q495" t="str">
        <f>VLOOKUP(B495,HIS退!B:I,8,FALSE)</f>
        <v>1</v>
      </c>
      <c r="R495" s="38">
        <f>VLOOKUP(C495,招行退!B:D,3,FALSE)</f>
        <v>462</v>
      </c>
      <c r="S495" t="str">
        <f t="shared" si="25"/>
        <v/>
      </c>
      <c r="T495" t="str">
        <f>VLOOKUP(C495,招行退!B:T,19,FALSE)</f>
        <v>P</v>
      </c>
      <c r="U495" s="17">
        <f t="shared" si="23"/>
        <v>42908.523981481485</v>
      </c>
    </row>
    <row r="496" spans="1:21" hidden="1">
      <c r="A496" s="47">
        <v>42908.524305555555</v>
      </c>
      <c r="B496" s="45">
        <v>349016</v>
      </c>
      <c r="C496" s="45" t="s">
        <v>3561</v>
      </c>
      <c r="D496" s="45" t="s">
        <v>7543</v>
      </c>
      <c r="E496" s="45" t="s">
        <v>3555</v>
      </c>
      <c r="F496" s="46">
        <v>1500</v>
      </c>
      <c r="G496" s="45" t="s">
        <v>34</v>
      </c>
      <c r="H496" s="45" t="s">
        <v>34</v>
      </c>
      <c r="I496" s="45" t="s">
        <v>61</v>
      </c>
      <c r="J496" s="45" t="s">
        <v>48</v>
      </c>
      <c r="K496" s="45" t="s">
        <v>62</v>
      </c>
      <c r="L496" s="45" t="s">
        <v>3562</v>
      </c>
      <c r="M496" s="45" t="s">
        <v>8422</v>
      </c>
      <c r="N496" s="45"/>
      <c r="O496">
        <f>VLOOKUP(B496,HIS退!B:F,5,FALSE)</f>
        <v>-1500</v>
      </c>
      <c r="P496" t="str">
        <f t="shared" si="24"/>
        <v/>
      </c>
      <c r="Q496" t="str">
        <f>VLOOKUP(B496,HIS退!B:I,8,FALSE)</f>
        <v>1</v>
      </c>
      <c r="R496" s="38">
        <f>VLOOKUP(C496,招行退!B:D,3,FALSE)</f>
        <v>1500</v>
      </c>
      <c r="S496" t="str">
        <f t="shared" si="25"/>
        <v/>
      </c>
      <c r="T496" t="str">
        <f>VLOOKUP(C496,招行退!B:T,19,FALSE)</f>
        <v>P</v>
      </c>
      <c r="U496" s="17">
        <f t="shared" si="23"/>
        <v>42908.524305555555</v>
      </c>
    </row>
    <row r="497" spans="1:21" hidden="1">
      <c r="A497" s="47">
        <v>42908.52449074074</v>
      </c>
      <c r="B497" s="45">
        <v>349024</v>
      </c>
      <c r="C497" s="45" t="s">
        <v>3565</v>
      </c>
      <c r="D497" s="45" t="s">
        <v>7544</v>
      </c>
      <c r="E497" s="45" t="s">
        <v>3569</v>
      </c>
      <c r="F497" s="46">
        <v>1012</v>
      </c>
      <c r="G497" s="45" t="s">
        <v>34</v>
      </c>
      <c r="H497" s="45" t="s">
        <v>34</v>
      </c>
      <c r="I497" s="45" t="s">
        <v>63</v>
      </c>
      <c r="J497" s="45" t="s">
        <v>60</v>
      </c>
      <c r="K497" s="45" t="s">
        <v>62</v>
      </c>
      <c r="L497" s="45" t="s">
        <v>3566</v>
      </c>
      <c r="M497" s="45" t="s">
        <v>8423</v>
      </c>
      <c r="N497" s="45"/>
      <c r="O497">
        <f>VLOOKUP(B497,HIS退!B:F,5,FALSE)</f>
        <v>-1012</v>
      </c>
      <c r="P497" t="str">
        <f t="shared" si="24"/>
        <v/>
      </c>
      <c r="Q497" t="str">
        <f>VLOOKUP(B497,HIS退!B:I,8,FALSE)</f>
        <v>9</v>
      </c>
      <c r="R497" s="38">
        <f>VLOOKUP(C497,招行退!B:D,3,FALSE)</f>
        <v>1012</v>
      </c>
      <c r="S497" t="str">
        <f t="shared" si="25"/>
        <v/>
      </c>
      <c r="T497" t="str">
        <f>VLOOKUP(C497,招行退!B:T,19,FALSE)</f>
        <v>R</v>
      </c>
      <c r="U497" s="17">
        <f t="shared" si="23"/>
        <v>42908.52449074074</v>
      </c>
    </row>
    <row r="498" spans="1:21" hidden="1">
      <c r="A498" s="47">
        <v>42908.547060185185</v>
      </c>
      <c r="B498" s="45">
        <v>349193</v>
      </c>
      <c r="C498" s="45" t="s">
        <v>3570</v>
      </c>
      <c r="D498" s="45" t="s">
        <v>7545</v>
      </c>
      <c r="E498" s="45" t="s">
        <v>3574</v>
      </c>
      <c r="F498" s="46">
        <v>3500</v>
      </c>
      <c r="G498" s="45" t="s">
        <v>34</v>
      </c>
      <c r="H498" s="45" t="s">
        <v>34</v>
      </c>
      <c r="I498" s="45" t="s">
        <v>61</v>
      </c>
      <c r="J498" s="45" t="s">
        <v>48</v>
      </c>
      <c r="K498" s="45" t="s">
        <v>62</v>
      </c>
      <c r="L498" s="45" t="s">
        <v>3571</v>
      </c>
      <c r="M498" s="45" t="s">
        <v>8424</v>
      </c>
      <c r="N498" s="45"/>
      <c r="O498">
        <f>VLOOKUP(B498,HIS退!B:F,5,FALSE)</f>
        <v>-3500</v>
      </c>
      <c r="P498" t="str">
        <f t="shared" si="24"/>
        <v/>
      </c>
      <c r="Q498" t="str">
        <f>VLOOKUP(B498,HIS退!B:I,8,FALSE)</f>
        <v>1</v>
      </c>
      <c r="R498" s="38">
        <f>VLOOKUP(C498,招行退!B:D,3,FALSE)</f>
        <v>3500</v>
      </c>
      <c r="S498" t="str">
        <f t="shared" si="25"/>
        <v/>
      </c>
      <c r="T498" t="str">
        <f>VLOOKUP(C498,招行退!B:T,19,FALSE)</f>
        <v>P</v>
      </c>
      <c r="U498" s="17">
        <f t="shared" si="23"/>
        <v>42908.547060185185</v>
      </c>
    </row>
    <row r="499" spans="1:21" hidden="1">
      <c r="A499" s="47">
        <v>42908.587592592594</v>
      </c>
      <c r="B499" s="45">
        <v>349808</v>
      </c>
      <c r="C499" s="45" t="s">
        <v>3575</v>
      </c>
      <c r="D499" s="45" t="s">
        <v>7546</v>
      </c>
      <c r="E499" s="45" t="s">
        <v>7547</v>
      </c>
      <c r="F499" s="46">
        <v>262</v>
      </c>
      <c r="G499" s="45" t="s">
        <v>34</v>
      </c>
      <c r="H499" s="45" t="s">
        <v>34</v>
      </c>
      <c r="I499" s="45" t="s">
        <v>63</v>
      </c>
      <c r="J499" s="45" t="s">
        <v>2928</v>
      </c>
      <c r="K499" s="45" t="s">
        <v>62</v>
      </c>
      <c r="L499" s="45" t="s">
        <v>3576</v>
      </c>
      <c r="M499" s="45" t="s">
        <v>8425</v>
      </c>
      <c r="N499" s="45"/>
      <c r="O499">
        <f>VLOOKUP(B499,HIS退!B:F,5,FALSE)</f>
        <v>-262</v>
      </c>
      <c r="P499" t="str">
        <f t="shared" si="24"/>
        <v/>
      </c>
      <c r="Q499" t="str">
        <f>VLOOKUP(B499,HIS退!B:I,8,FALSE)</f>
        <v>9</v>
      </c>
      <c r="R499" s="38">
        <f>VLOOKUP(C499,招行退!B:D,3,FALSE)</f>
        <v>262</v>
      </c>
      <c r="S499" t="str">
        <f t="shared" si="25"/>
        <v/>
      </c>
      <c r="T499" t="str">
        <f>VLOOKUP(C499,招行退!B:T,19,FALSE)</f>
        <v>R</v>
      </c>
      <c r="U499" s="17">
        <f t="shared" si="23"/>
        <v>42908.587592592594</v>
      </c>
    </row>
    <row r="500" spans="1:21" hidden="1">
      <c r="A500" s="47">
        <v>42908.60832175926</v>
      </c>
      <c r="B500" s="45">
        <v>350907</v>
      </c>
      <c r="C500" s="45" t="s">
        <v>3581</v>
      </c>
      <c r="D500" s="45" t="s">
        <v>7548</v>
      </c>
      <c r="E500" s="45" t="s">
        <v>5732</v>
      </c>
      <c r="F500" s="46">
        <v>300</v>
      </c>
      <c r="G500" s="45" t="s">
        <v>34</v>
      </c>
      <c r="H500" s="45" t="s">
        <v>34</v>
      </c>
      <c r="I500" s="45" t="s">
        <v>61</v>
      </c>
      <c r="J500" s="45" t="s">
        <v>48</v>
      </c>
      <c r="K500" s="45" t="s">
        <v>62</v>
      </c>
      <c r="L500" s="45" t="s">
        <v>3582</v>
      </c>
      <c r="M500" s="45" t="s">
        <v>8426</v>
      </c>
      <c r="N500" s="45"/>
      <c r="O500">
        <f>VLOOKUP(B500,HIS退!B:F,5,FALSE)</f>
        <v>-300</v>
      </c>
      <c r="P500" t="str">
        <f t="shared" si="24"/>
        <v/>
      </c>
      <c r="Q500" t="str">
        <f>VLOOKUP(B500,HIS退!B:I,8,FALSE)</f>
        <v>1</v>
      </c>
      <c r="R500" s="38">
        <f>VLOOKUP(C500,招行退!B:D,3,FALSE)</f>
        <v>300</v>
      </c>
      <c r="S500" t="str">
        <f t="shared" si="25"/>
        <v/>
      </c>
      <c r="T500" t="str">
        <f>VLOOKUP(C500,招行退!B:T,19,FALSE)</f>
        <v>P</v>
      </c>
      <c r="U500" s="17">
        <f t="shared" si="23"/>
        <v>42908.60832175926</v>
      </c>
    </row>
    <row r="501" spans="1:21" hidden="1">
      <c r="A501" s="47">
        <v>42908.611111111109</v>
      </c>
      <c r="B501" s="45">
        <v>351086</v>
      </c>
      <c r="C501" s="45" t="s">
        <v>3586</v>
      </c>
      <c r="D501" s="45" t="s">
        <v>7549</v>
      </c>
      <c r="E501" s="45" t="s">
        <v>3590</v>
      </c>
      <c r="F501" s="46">
        <v>96</v>
      </c>
      <c r="G501" s="45" t="s">
        <v>34</v>
      </c>
      <c r="H501" s="45" t="s">
        <v>34</v>
      </c>
      <c r="I501" s="45" t="s">
        <v>61</v>
      </c>
      <c r="J501" s="45" t="s">
        <v>48</v>
      </c>
      <c r="K501" s="45" t="s">
        <v>62</v>
      </c>
      <c r="L501" s="45" t="s">
        <v>3587</v>
      </c>
      <c r="M501" s="45" t="s">
        <v>8427</v>
      </c>
      <c r="N501" s="45"/>
      <c r="O501">
        <f>VLOOKUP(B501,HIS退!B:F,5,FALSE)</f>
        <v>-96</v>
      </c>
      <c r="P501" t="str">
        <f t="shared" si="24"/>
        <v/>
      </c>
      <c r="Q501" t="str">
        <f>VLOOKUP(B501,HIS退!B:I,8,FALSE)</f>
        <v>1</v>
      </c>
      <c r="R501" s="38">
        <f>VLOOKUP(C501,招行退!B:D,3,FALSE)</f>
        <v>96</v>
      </c>
      <c r="S501" t="str">
        <f t="shared" si="25"/>
        <v/>
      </c>
      <c r="T501" t="str">
        <f>VLOOKUP(C501,招行退!B:T,19,FALSE)</f>
        <v>P</v>
      </c>
      <c r="U501" s="17">
        <f t="shared" si="23"/>
        <v>42908.611111111109</v>
      </c>
    </row>
    <row r="502" spans="1:21" hidden="1">
      <c r="A502" s="47">
        <v>42908.613958333335</v>
      </c>
      <c r="B502" s="45">
        <v>351264</v>
      </c>
      <c r="C502" s="45" t="s">
        <v>3591</v>
      </c>
      <c r="D502" s="45" t="s">
        <v>7550</v>
      </c>
      <c r="E502" s="45" t="s">
        <v>3595</v>
      </c>
      <c r="F502" s="46">
        <v>750</v>
      </c>
      <c r="G502" s="45" t="s">
        <v>34</v>
      </c>
      <c r="H502" s="45" t="s">
        <v>34</v>
      </c>
      <c r="I502" s="45" t="s">
        <v>61</v>
      </c>
      <c r="J502" s="45" t="s">
        <v>48</v>
      </c>
      <c r="K502" s="45" t="s">
        <v>62</v>
      </c>
      <c r="L502" s="45" t="s">
        <v>3592</v>
      </c>
      <c r="M502" s="45" t="s">
        <v>8428</v>
      </c>
      <c r="N502" s="45"/>
      <c r="O502">
        <f>VLOOKUP(B502,HIS退!B:F,5,FALSE)</f>
        <v>-750</v>
      </c>
      <c r="P502" t="str">
        <f t="shared" si="24"/>
        <v/>
      </c>
      <c r="Q502" t="str">
        <f>VLOOKUP(B502,HIS退!B:I,8,FALSE)</f>
        <v>1</v>
      </c>
      <c r="R502" s="38">
        <f>VLOOKUP(C502,招行退!B:D,3,FALSE)</f>
        <v>750</v>
      </c>
      <c r="S502" t="str">
        <f t="shared" si="25"/>
        <v/>
      </c>
      <c r="T502" t="str">
        <f>VLOOKUP(C502,招行退!B:T,19,FALSE)</f>
        <v>P</v>
      </c>
      <c r="U502" s="17">
        <f t="shared" si="23"/>
        <v>42908.613958333335</v>
      </c>
    </row>
    <row r="503" spans="1:21" hidden="1">
      <c r="A503" s="47">
        <v>42908.614537037036</v>
      </c>
      <c r="B503" s="45">
        <v>351313</v>
      </c>
      <c r="C503" s="45" t="s">
        <v>3596</v>
      </c>
      <c r="D503" s="45" t="s">
        <v>7551</v>
      </c>
      <c r="E503" s="45" t="s">
        <v>7552</v>
      </c>
      <c r="F503" s="46">
        <v>96</v>
      </c>
      <c r="G503" s="45" t="s">
        <v>34</v>
      </c>
      <c r="H503" s="45" t="s">
        <v>34</v>
      </c>
      <c r="I503" s="45" t="s">
        <v>61</v>
      </c>
      <c r="J503" s="45" t="s">
        <v>48</v>
      </c>
      <c r="K503" s="45" t="s">
        <v>62</v>
      </c>
      <c r="L503" s="45" t="s">
        <v>3597</v>
      </c>
      <c r="M503" s="45" t="s">
        <v>8429</v>
      </c>
      <c r="N503" s="45"/>
      <c r="O503">
        <f>VLOOKUP(B503,HIS退!B:F,5,FALSE)</f>
        <v>-96</v>
      </c>
      <c r="P503" t="str">
        <f t="shared" si="24"/>
        <v/>
      </c>
      <c r="Q503" t="str">
        <f>VLOOKUP(B503,HIS退!B:I,8,FALSE)</f>
        <v>1</v>
      </c>
      <c r="R503" s="38">
        <f>VLOOKUP(C503,招行退!B:D,3,FALSE)</f>
        <v>96</v>
      </c>
      <c r="S503" t="str">
        <f t="shared" si="25"/>
        <v/>
      </c>
      <c r="T503" t="str">
        <f>VLOOKUP(C503,招行退!B:T,19,FALSE)</f>
        <v>P</v>
      </c>
      <c r="U503" s="17">
        <f t="shared" si="23"/>
        <v>42908.614537037036</v>
      </c>
    </row>
    <row r="504" spans="1:21" hidden="1">
      <c r="A504" s="47">
        <v>42908.617372685185</v>
      </c>
      <c r="B504" s="45">
        <v>351474</v>
      </c>
      <c r="C504" s="45" t="s">
        <v>3599</v>
      </c>
      <c r="D504" s="45" t="s">
        <v>7553</v>
      </c>
      <c r="E504" s="45" t="s">
        <v>3603</v>
      </c>
      <c r="F504" s="46">
        <v>673</v>
      </c>
      <c r="G504" s="45" t="s">
        <v>34</v>
      </c>
      <c r="H504" s="45" t="s">
        <v>34</v>
      </c>
      <c r="I504" s="45" t="s">
        <v>61</v>
      </c>
      <c r="J504" s="45" t="s">
        <v>48</v>
      </c>
      <c r="K504" s="45" t="s">
        <v>62</v>
      </c>
      <c r="L504" s="45" t="s">
        <v>3600</v>
      </c>
      <c r="M504" s="45" t="s">
        <v>8430</v>
      </c>
      <c r="N504" s="45"/>
      <c r="O504">
        <f>VLOOKUP(B504,HIS退!B:F,5,FALSE)</f>
        <v>-673</v>
      </c>
      <c r="P504" t="str">
        <f t="shared" si="24"/>
        <v/>
      </c>
      <c r="Q504" t="str">
        <f>VLOOKUP(B504,HIS退!B:I,8,FALSE)</f>
        <v>1</v>
      </c>
      <c r="R504" s="38">
        <f>VLOOKUP(C504,招行退!B:D,3,FALSE)</f>
        <v>673</v>
      </c>
      <c r="S504" t="str">
        <f t="shared" si="25"/>
        <v/>
      </c>
      <c r="T504" t="str">
        <f>VLOOKUP(C504,招行退!B:T,19,FALSE)</f>
        <v>P</v>
      </c>
      <c r="U504" s="17">
        <f t="shared" si="23"/>
        <v>42908.617372685185</v>
      </c>
    </row>
    <row r="505" spans="1:21" hidden="1">
      <c r="A505" s="47">
        <v>42908.618668981479</v>
      </c>
      <c r="B505" s="45">
        <v>351508</v>
      </c>
      <c r="C505" s="45" t="s">
        <v>3604</v>
      </c>
      <c r="D505" s="45" t="s">
        <v>7554</v>
      </c>
      <c r="E505" s="45" t="s">
        <v>7555</v>
      </c>
      <c r="F505" s="46">
        <v>490</v>
      </c>
      <c r="G505" s="45" t="s">
        <v>34</v>
      </c>
      <c r="H505" s="45" t="s">
        <v>34</v>
      </c>
      <c r="I505" s="45" t="s">
        <v>61</v>
      </c>
      <c r="J505" s="45" t="s">
        <v>48</v>
      </c>
      <c r="K505" s="45" t="s">
        <v>62</v>
      </c>
      <c r="L505" s="45" t="s">
        <v>3605</v>
      </c>
      <c r="M505" s="45" t="s">
        <v>8431</v>
      </c>
      <c r="N505" s="45"/>
      <c r="O505">
        <f>VLOOKUP(B505,HIS退!B:F,5,FALSE)</f>
        <v>-490</v>
      </c>
      <c r="P505" t="str">
        <f t="shared" si="24"/>
        <v/>
      </c>
      <c r="Q505" t="str">
        <f>VLOOKUP(B505,HIS退!B:I,8,FALSE)</f>
        <v>1</v>
      </c>
      <c r="R505" s="38">
        <f>VLOOKUP(C505,招行退!B:D,3,FALSE)</f>
        <v>490</v>
      </c>
      <c r="S505" t="str">
        <f t="shared" si="25"/>
        <v/>
      </c>
      <c r="T505" t="str">
        <f>VLOOKUP(C505,招行退!B:T,19,FALSE)</f>
        <v>P</v>
      </c>
      <c r="U505" s="17">
        <f t="shared" si="23"/>
        <v>42908.618668981479</v>
      </c>
    </row>
    <row r="506" spans="1:21" hidden="1">
      <c r="A506" s="47">
        <v>42908.619710648149</v>
      </c>
      <c r="B506" s="45">
        <v>351630</v>
      </c>
      <c r="C506" s="45" t="s">
        <v>3609</v>
      </c>
      <c r="D506" s="45" t="s">
        <v>7556</v>
      </c>
      <c r="E506" s="45" t="s">
        <v>7557</v>
      </c>
      <c r="F506" s="46">
        <v>732</v>
      </c>
      <c r="G506" s="45" t="s">
        <v>34</v>
      </c>
      <c r="H506" s="45" t="s">
        <v>34</v>
      </c>
      <c r="I506" s="45" t="s">
        <v>61</v>
      </c>
      <c r="J506" s="45" t="s">
        <v>48</v>
      </c>
      <c r="K506" s="45" t="s">
        <v>62</v>
      </c>
      <c r="L506" s="45" t="s">
        <v>3610</v>
      </c>
      <c r="M506" s="45" t="s">
        <v>8432</v>
      </c>
      <c r="N506" s="45"/>
      <c r="O506">
        <f>VLOOKUP(B506,HIS退!B:F,5,FALSE)</f>
        <v>-732</v>
      </c>
      <c r="P506" t="str">
        <f t="shared" si="24"/>
        <v/>
      </c>
      <c r="Q506" t="str">
        <f>VLOOKUP(B506,HIS退!B:I,8,FALSE)</f>
        <v>1</v>
      </c>
      <c r="R506" s="38">
        <f>VLOOKUP(C506,招行退!B:D,3,FALSE)</f>
        <v>732</v>
      </c>
      <c r="S506" t="str">
        <f t="shared" si="25"/>
        <v/>
      </c>
      <c r="T506" t="str">
        <f>VLOOKUP(C506,招行退!B:T,19,FALSE)</f>
        <v>P</v>
      </c>
      <c r="U506" s="17">
        <f t="shared" si="23"/>
        <v>42908.619710648149</v>
      </c>
    </row>
    <row r="507" spans="1:21" hidden="1">
      <c r="A507" s="47">
        <v>42908.621828703705</v>
      </c>
      <c r="B507" s="45">
        <v>351760</v>
      </c>
      <c r="C507" s="45" t="s">
        <v>3614</v>
      </c>
      <c r="D507" s="45" t="s">
        <v>7558</v>
      </c>
      <c r="E507" s="45" t="s">
        <v>7559</v>
      </c>
      <c r="F507" s="46">
        <v>500</v>
      </c>
      <c r="G507" s="45" t="s">
        <v>34</v>
      </c>
      <c r="H507" s="45" t="s">
        <v>34</v>
      </c>
      <c r="I507" s="45" t="s">
        <v>61</v>
      </c>
      <c r="J507" s="45" t="s">
        <v>48</v>
      </c>
      <c r="K507" s="45" t="s">
        <v>62</v>
      </c>
      <c r="L507" s="45" t="s">
        <v>3615</v>
      </c>
      <c r="M507" s="45" t="s">
        <v>8433</v>
      </c>
      <c r="N507" s="45"/>
      <c r="O507">
        <f>VLOOKUP(B507,HIS退!B:F,5,FALSE)</f>
        <v>-500</v>
      </c>
      <c r="P507" t="str">
        <f t="shared" si="24"/>
        <v/>
      </c>
      <c r="Q507" t="str">
        <f>VLOOKUP(B507,HIS退!B:I,8,FALSE)</f>
        <v>1</v>
      </c>
      <c r="R507" s="38">
        <f>VLOOKUP(C507,招行退!B:D,3,FALSE)</f>
        <v>500</v>
      </c>
      <c r="S507" t="str">
        <f t="shared" si="25"/>
        <v/>
      </c>
      <c r="T507" t="str">
        <f>VLOOKUP(C507,招行退!B:T,19,FALSE)</f>
        <v>P</v>
      </c>
      <c r="U507" s="17">
        <f t="shared" si="23"/>
        <v>42908.621828703705</v>
      </c>
    </row>
    <row r="508" spans="1:21" hidden="1">
      <c r="A508" s="47">
        <v>42908.622407407405</v>
      </c>
      <c r="B508" s="45">
        <v>351806</v>
      </c>
      <c r="C508" s="45" t="s">
        <v>3619</v>
      </c>
      <c r="D508" s="45" t="s">
        <v>7560</v>
      </c>
      <c r="E508" s="45" t="s">
        <v>3618</v>
      </c>
      <c r="F508" s="46">
        <v>2800</v>
      </c>
      <c r="G508" s="45" t="s">
        <v>34</v>
      </c>
      <c r="H508" s="45" t="s">
        <v>34</v>
      </c>
      <c r="I508" s="45" t="s">
        <v>61</v>
      </c>
      <c r="J508" s="45" t="s">
        <v>48</v>
      </c>
      <c r="K508" s="45" t="s">
        <v>62</v>
      </c>
      <c r="L508" s="45" t="s">
        <v>3620</v>
      </c>
      <c r="M508" s="45" t="s">
        <v>8434</v>
      </c>
      <c r="N508" s="45"/>
      <c r="O508">
        <f>VLOOKUP(B508,HIS退!B:F,5,FALSE)</f>
        <v>-2800</v>
      </c>
      <c r="P508" t="str">
        <f t="shared" si="24"/>
        <v/>
      </c>
      <c r="Q508" t="str">
        <f>VLOOKUP(B508,HIS退!B:I,8,FALSE)</f>
        <v>1</v>
      </c>
      <c r="R508" s="38">
        <f>VLOOKUP(C508,招行退!B:D,3,FALSE)</f>
        <v>2800</v>
      </c>
      <c r="S508" t="str">
        <f t="shared" si="25"/>
        <v/>
      </c>
      <c r="T508" t="str">
        <f>VLOOKUP(C508,招行退!B:T,19,FALSE)</f>
        <v>P</v>
      </c>
      <c r="U508" s="17">
        <f t="shared" si="23"/>
        <v>42908.622407407405</v>
      </c>
    </row>
    <row r="509" spans="1:21" hidden="1">
      <c r="A509" s="47">
        <v>42908.624849537038</v>
      </c>
      <c r="B509" s="45">
        <v>351979</v>
      </c>
      <c r="C509" s="45" t="s">
        <v>3622</v>
      </c>
      <c r="D509" s="45" t="s">
        <v>7561</v>
      </c>
      <c r="E509" s="45" t="s">
        <v>3626</v>
      </c>
      <c r="F509" s="46">
        <v>225</v>
      </c>
      <c r="G509" s="45" t="s">
        <v>34</v>
      </c>
      <c r="H509" s="45" t="s">
        <v>34</v>
      </c>
      <c r="I509" s="45" t="s">
        <v>63</v>
      </c>
      <c r="J509" s="45" t="s">
        <v>60</v>
      </c>
      <c r="K509" s="45" t="s">
        <v>62</v>
      </c>
      <c r="L509" s="45" t="s">
        <v>3623</v>
      </c>
      <c r="M509" s="45" t="s">
        <v>8435</v>
      </c>
      <c r="N509" s="45"/>
      <c r="O509">
        <f>VLOOKUP(B509,HIS退!B:F,5,FALSE)</f>
        <v>-225</v>
      </c>
      <c r="P509" t="str">
        <f t="shared" si="24"/>
        <v/>
      </c>
      <c r="Q509" t="str">
        <f>VLOOKUP(B509,HIS退!B:I,8,FALSE)</f>
        <v>9</v>
      </c>
      <c r="R509" s="38">
        <f>VLOOKUP(C509,招行退!B:D,3,FALSE)</f>
        <v>225</v>
      </c>
      <c r="S509" t="str">
        <f t="shared" si="25"/>
        <v/>
      </c>
      <c r="T509" t="str">
        <f>VLOOKUP(C509,招行退!B:T,19,FALSE)</f>
        <v>R</v>
      </c>
      <c r="U509" s="17">
        <f t="shared" si="23"/>
        <v>42908.624849537038</v>
      </c>
    </row>
    <row r="510" spans="1:21" hidden="1">
      <c r="A510" s="47">
        <v>42908.626747685186</v>
      </c>
      <c r="B510" s="45">
        <v>352115</v>
      </c>
      <c r="C510" s="45" t="s">
        <v>3627</v>
      </c>
      <c r="D510" s="45" t="s">
        <v>7562</v>
      </c>
      <c r="E510" s="45" t="s">
        <v>7563</v>
      </c>
      <c r="F510" s="46">
        <v>59</v>
      </c>
      <c r="G510" s="45" t="s">
        <v>34</v>
      </c>
      <c r="H510" s="45" t="s">
        <v>34</v>
      </c>
      <c r="I510" s="45" t="s">
        <v>61</v>
      </c>
      <c r="J510" s="45" t="s">
        <v>48</v>
      </c>
      <c r="K510" s="45" t="s">
        <v>62</v>
      </c>
      <c r="L510" s="45" t="s">
        <v>3628</v>
      </c>
      <c r="M510" s="45" t="s">
        <v>8436</v>
      </c>
      <c r="N510" s="45"/>
      <c r="O510">
        <f>VLOOKUP(B510,HIS退!B:F,5,FALSE)</f>
        <v>-59</v>
      </c>
      <c r="P510" t="str">
        <f t="shared" si="24"/>
        <v/>
      </c>
      <c r="Q510" t="str">
        <f>VLOOKUP(B510,HIS退!B:I,8,FALSE)</f>
        <v>1</v>
      </c>
      <c r="R510" s="38">
        <f>VLOOKUP(C510,招行退!B:D,3,FALSE)</f>
        <v>59</v>
      </c>
      <c r="S510" t="str">
        <f t="shared" si="25"/>
        <v/>
      </c>
      <c r="T510" t="str">
        <f>VLOOKUP(C510,招行退!B:T,19,FALSE)</f>
        <v>P</v>
      </c>
      <c r="U510" s="17">
        <f t="shared" si="23"/>
        <v>42908.626747685186</v>
      </c>
    </row>
    <row r="511" spans="1:21" hidden="1">
      <c r="A511" s="47">
        <v>42908.627256944441</v>
      </c>
      <c r="B511" s="45">
        <v>352154</v>
      </c>
      <c r="C511" s="45" t="s">
        <v>3632</v>
      </c>
      <c r="D511" s="45" t="s">
        <v>7564</v>
      </c>
      <c r="E511" s="45" t="s">
        <v>3631</v>
      </c>
      <c r="F511" s="46">
        <v>99</v>
      </c>
      <c r="G511" s="45" t="s">
        <v>34</v>
      </c>
      <c r="H511" s="45" t="s">
        <v>34</v>
      </c>
      <c r="I511" s="45" t="s">
        <v>61</v>
      </c>
      <c r="J511" s="45" t="s">
        <v>48</v>
      </c>
      <c r="K511" s="45" t="s">
        <v>62</v>
      </c>
      <c r="L511" s="45" t="s">
        <v>3633</v>
      </c>
      <c r="M511" s="45" t="s">
        <v>8437</v>
      </c>
      <c r="N511" s="45"/>
      <c r="O511">
        <f>VLOOKUP(B511,HIS退!B:F,5,FALSE)</f>
        <v>-99</v>
      </c>
      <c r="P511" t="str">
        <f t="shared" si="24"/>
        <v/>
      </c>
      <c r="Q511" t="str">
        <f>VLOOKUP(B511,HIS退!B:I,8,FALSE)</f>
        <v>1</v>
      </c>
      <c r="R511" s="38">
        <f>VLOOKUP(C511,招行退!B:D,3,FALSE)</f>
        <v>99</v>
      </c>
      <c r="S511" t="str">
        <f t="shared" si="25"/>
        <v/>
      </c>
      <c r="T511" t="str">
        <f>VLOOKUP(C511,招行退!B:T,19,FALSE)</f>
        <v>P</v>
      </c>
      <c r="U511" s="17">
        <f t="shared" si="23"/>
        <v>42908.627256944441</v>
      </c>
    </row>
    <row r="512" spans="1:21" hidden="1">
      <c r="A512" s="47">
        <v>42908.627523148149</v>
      </c>
      <c r="B512" s="45">
        <v>352185</v>
      </c>
      <c r="C512" s="45" t="s">
        <v>3635</v>
      </c>
      <c r="D512" s="45" t="s">
        <v>7565</v>
      </c>
      <c r="E512" s="45" t="s">
        <v>3639</v>
      </c>
      <c r="F512" s="46">
        <v>450</v>
      </c>
      <c r="G512" s="45" t="s">
        <v>34</v>
      </c>
      <c r="H512" s="45" t="s">
        <v>34</v>
      </c>
      <c r="I512" s="45" t="s">
        <v>61</v>
      </c>
      <c r="J512" s="45" t="s">
        <v>48</v>
      </c>
      <c r="K512" s="45" t="s">
        <v>62</v>
      </c>
      <c r="L512" s="45" t="s">
        <v>3636</v>
      </c>
      <c r="M512" s="45" t="s">
        <v>8438</v>
      </c>
      <c r="N512" s="45"/>
      <c r="O512">
        <f>VLOOKUP(B512,HIS退!B:F,5,FALSE)</f>
        <v>-450</v>
      </c>
      <c r="P512" t="str">
        <f t="shared" si="24"/>
        <v/>
      </c>
      <c r="Q512" t="str">
        <f>VLOOKUP(B512,HIS退!B:I,8,FALSE)</f>
        <v>1</v>
      </c>
      <c r="R512" s="38">
        <f>VLOOKUP(C512,招行退!B:D,3,FALSE)</f>
        <v>450</v>
      </c>
      <c r="S512" t="str">
        <f t="shared" si="25"/>
        <v/>
      </c>
      <c r="T512" t="str">
        <f>VLOOKUP(C512,招行退!B:T,19,FALSE)</f>
        <v>P</v>
      </c>
      <c r="U512" s="17">
        <f t="shared" si="23"/>
        <v>42908.627523148149</v>
      </c>
    </row>
    <row r="513" spans="1:21" hidden="1">
      <c r="A513" s="47">
        <v>42908.62841435185</v>
      </c>
      <c r="B513" s="45">
        <v>352224</v>
      </c>
      <c r="C513" s="45" t="s">
        <v>3640</v>
      </c>
      <c r="D513" s="45" t="s">
        <v>7566</v>
      </c>
      <c r="E513" s="45" t="s">
        <v>3580</v>
      </c>
      <c r="F513" s="46">
        <v>393</v>
      </c>
      <c r="G513" s="45" t="s">
        <v>34</v>
      </c>
      <c r="H513" s="45" t="s">
        <v>34</v>
      </c>
      <c r="I513" s="45" t="s">
        <v>63</v>
      </c>
      <c r="J513" s="45" t="s">
        <v>2928</v>
      </c>
      <c r="K513" s="45" t="s">
        <v>62</v>
      </c>
      <c r="L513" s="45" t="s">
        <v>3641</v>
      </c>
      <c r="M513" s="45" t="s">
        <v>8439</v>
      </c>
      <c r="N513" s="45"/>
      <c r="O513">
        <f>VLOOKUP(B513,HIS退!B:F,5,FALSE)</f>
        <v>-393</v>
      </c>
      <c r="P513" t="str">
        <f t="shared" si="24"/>
        <v/>
      </c>
      <c r="Q513" t="str">
        <f>VLOOKUP(B513,HIS退!B:I,8,FALSE)</f>
        <v>9</v>
      </c>
      <c r="R513" s="38">
        <f>VLOOKUP(C513,招行退!B:D,3,FALSE)</f>
        <v>393</v>
      </c>
      <c r="S513" t="str">
        <f t="shared" si="25"/>
        <v/>
      </c>
      <c r="T513" t="str">
        <f>VLOOKUP(C513,招行退!B:T,19,FALSE)</f>
        <v>R</v>
      </c>
      <c r="U513" s="17">
        <f t="shared" si="23"/>
        <v>42908.62841435185</v>
      </c>
    </row>
    <row r="514" spans="1:21" hidden="1">
      <c r="A514" s="47">
        <v>42908.62903935185</v>
      </c>
      <c r="B514" s="45">
        <v>352254</v>
      </c>
      <c r="C514" s="45" t="s">
        <v>3643</v>
      </c>
      <c r="D514" s="45" t="s">
        <v>7567</v>
      </c>
      <c r="E514" s="45" t="s">
        <v>3647</v>
      </c>
      <c r="F514" s="46">
        <v>1787</v>
      </c>
      <c r="G514" s="45" t="s">
        <v>34</v>
      </c>
      <c r="H514" s="45" t="s">
        <v>34</v>
      </c>
      <c r="I514" s="45" t="s">
        <v>61</v>
      </c>
      <c r="J514" s="45" t="s">
        <v>48</v>
      </c>
      <c r="K514" s="45" t="s">
        <v>62</v>
      </c>
      <c r="L514" s="45" t="s">
        <v>3644</v>
      </c>
      <c r="M514" s="45" t="s">
        <v>8440</v>
      </c>
      <c r="N514" s="45"/>
      <c r="O514">
        <f>VLOOKUP(B514,HIS退!B:F,5,FALSE)</f>
        <v>-1787</v>
      </c>
      <c r="P514" t="str">
        <f t="shared" si="24"/>
        <v/>
      </c>
      <c r="Q514" t="str">
        <f>VLOOKUP(B514,HIS退!B:I,8,FALSE)</f>
        <v>1</v>
      </c>
      <c r="R514" s="38">
        <f>VLOOKUP(C514,招行退!B:D,3,FALSE)</f>
        <v>1787</v>
      </c>
      <c r="S514" t="str">
        <f t="shared" si="25"/>
        <v/>
      </c>
      <c r="T514" t="str">
        <f>VLOOKUP(C514,招行退!B:T,19,FALSE)</f>
        <v>P</v>
      </c>
      <c r="U514" s="17">
        <f t="shared" si="23"/>
        <v>42908.62903935185</v>
      </c>
    </row>
    <row r="515" spans="1:21" hidden="1">
      <c r="A515" s="47">
        <v>42908.631874999999</v>
      </c>
      <c r="B515" s="45">
        <v>352402</v>
      </c>
      <c r="C515" s="45" t="s">
        <v>3648</v>
      </c>
      <c r="D515" s="45" t="s">
        <v>7568</v>
      </c>
      <c r="E515" s="45" t="s">
        <v>7569</v>
      </c>
      <c r="F515" s="46">
        <v>500</v>
      </c>
      <c r="G515" s="45" t="s">
        <v>34</v>
      </c>
      <c r="H515" s="45" t="s">
        <v>34</v>
      </c>
      <c r="I515" s="45" t="s">
        <v>61</v>
      </c>
      <c r="J515" s="45" t="s">
        <v>48</v>
      </c>
      <c r="K515" s="45" t="s">
        <v>62</v>
      </c>
      <c r="L515" s="45" t="s">
        <v>3649</v>
      </c>
      <c r="M515" s="45" t="s">
        <v>8441</v>
      </c>
      <c r="N515" s="45"/>
      <c r="O515">
        <f>VLOOKUP(B515,HIS退!B:F,5,FALSE)</f>
        <v>-500</v>
      </c>
      <c r="P515" t="str">
        <f t="shared" si="24"/>
        <v/>
      </c>
      <c r="Q515" t="str">
        <f>VLOOKUP(B515,HIS退!B:I,8,FALSE)</f>
        <v>1</v>
      </c>
      <c r="R515" s="38">
        <f>VLOOKUP(C515,招行退!B:D,3,FALSE)</f>
        <v>500</v>
      </c>
      <c r="S515" t="str">
        <f t="shared" si="25"/>
        <v/>
      </c>
      <c r="T515" t="str">
        <f>VLOOKUP(C515,招行退!B:T,19,FALSE)</f>
        <v>P</v>
      </c>
      <c r="U515" s="17">
        <f t="shared" ref="U515:U578" si="26">A515</f>
        <v>42908.631874999999</v>
      </c>
    </row>
    <row r="516" spans="1:21" hidden="1">
      <c r="A516" s="47">
        <v>42908.636365740742</v>
      </c>
      <c r="B516" s="45">
        <v>352703</v>
      </c>
      <c r="C516" s="45" t="s">
        <v>3653</v>
      </c>
      <c r="D516" s="45" t="s">
        <v>7570</v>
      </c>
      <c r="E516" s="45" t="s">
        <v>3657</v>
      </c>
      <c r="F516" s="46">
        <v>456</v>
      </c>
      <c r="G516" s="45" t="s">
        <v>34</v>
      </c>
      <c r="H516" s="45" t="s">
        <v>34</v>
      </c>
      <c r="I516" s="45" t="s">
        <v>61</v>
      </c>
      <c r="J516" s="45" t="s">
        <v>48</v>
      </c>
      <c r="K516" s="45" t="s">
        <v>62</v>
      </c>
      <c r="L516" s="45" t="s">
        <v>3654</v>
      </c>
      <c r="M516" s="45" t="s">
        <v>8442</v>
      </c>
      <c r="N516" s="45"/>
      <c r="O516">
        <f>VLOOKUP(B516,HIS退!B:F,5,FALSE)</f>
        <v>-456</v>
      </c>
      <c r="P516" t="str">
        <f t="shared" si="24"/>
        <v/>
      </c>
      <c r="Q516" t="str">
        <f>VLOOKUP(B516,HIS退!B:I,8,FALSE)</f>
        <v>1</v>
      </c>
      <c r="R516" s="38">
        <f>VLOOKUP(C516,招行退!B:D,3,FALSE)</f>
        <v>456</v>
      </c>
      <c r="S516" t="str">
        <f t="shared" si="25"/>
        <v/>
      </c>
      <c r="T516" t="str">
        <f>VLOOKUP(C516,招行退!B:T,19,FALSE)</f>
        <v>P</v>
      </c>
      <c r="U516" s="17">
        <f t="shared" si="26"/>
        <v>42908.636365740742</v>
      </c>
    </row>
    <row r="517" spans="1:21" hidden="1">
      <c r="A517" s="47">
        <v>42908.637106481481</v>
      </c>
      <c r="B517" s="45">
        <v>352749</v>
      </c>
      <c r="C517" s="45" t="s">
        <v>3658</v>
      </c>
      <c r="D517" s="45" t="s">
        <v>7571</v>
      </c>
      <c r="E517" s="45" t="s">
        <v>7572</v>
      </c>
      <c r="F517" s="46">
        <v>1374</v>
      </c>
      <c r="G517" s="45" t="s">
        <v>34</v>
      </c>
      <c r="H517" s="45" t="s">
        <v>34</v>
      </c>
      <c r="I517" s="45" t="s">
        <v>61</v>
      </c>
      <c r="J517" s="45" t="s">
        <v>48</v>
      </c>
      <c r="K517" s="45" t="s">
        <v>62</v>
      </c>
      <c r="L517" s="45" t="s">
        <v>3659</v>
      </c>
      <c r="M517" s="45" t="s">
        <v>8443</v>
      </c>
      <c r="N517" s="45"/>
      <c r="O517">
        <f>VLOOKUP(B517,HIS退!B:F,5,FALSE)</f>
        <v>-1374</v>
      </c>
      <c r="P517" t="str">
        <f t="shared" si="24"/>
        <v/>
      </c>
      <c r="Q517" t="str">
        <f>VLOOKUP(B517,HIS退!B:I,8,FALSE)</f>
        <v>1</v>
      </c>
      <c r="R517" s="38">
        <f>VLOOKUP(C517,招行退!B:D,3,FALSE)</f>
        <v>1374</v>
      </c>
      <c r="S517" t="str">
        <f t="shared" si="25"/>
        <v/>
      </c>
      <c r="T517" t="str">
        <f>VLOOKUP(C517,招行退!B:T,19,FALSE)</f>
        <v>P</v>
      </c>
      <c r="U517" s="17">
        <f t="shared" si="26"/>
        <v>42908.637106481481</v>
      </c>
    </row>
    <row r="518" spans="1:21" hidden="1">
      <c r="A518" s="47">
        <v>42908.637939814813</v>
      </c>
      <c r="B518" s="45">
        <v>352801</v>
      </c>
      <c r="C518" s="45" t="s">
        <v>3663</v>
      </c>
      <c r="D518" s="45" t="s">
        <v>7573</v>
      </c>
      <c r="E518" s="45" t="s">
        <v>3667</v>
      </c>
      <c r="F518" s="46">
        <v>200</v>
      </c>
      <c r="G518" s="45" t="s">
        <v>53</v>
      </c>
      <c r="H518" s="45" t="s">
        <v>34</v>
      </c>
      <c r="I518" s="45" t="s">
        <v>61</v>
      </c>
      <c r="J518" s="45" t="s">
        <v>48</v>
      </c>
      <c r="K518" s="45" t="s">
        <v>62</v>
      </c>
      <c r="L518" s="45" t="s">
        <v>3664</v>
      </c>
      <c r="M518" s="45" t="s">
        <v>8444</v>
      </c>
      <c r="N518" s="45"/>
      <c r="O518">
        <f>VLOOKUP(B518,HIS退!B:F,5,FALSE)</f>
        <v>-200</v>
      </c>
      <c r="P518" t="str">
        <f t="shared" si="24"/>
        <v/>
      </c>
      <c r="Q518" t="str">
        <f>VLOOKUP(B518,HIS退!B:I,8,FALSE)</f>
        <v>1</v>
      </c>
      <c r="R518" s="38">
        <f>VLOOKUP(C518,招行退!B:D,3,FALSE)</f>
        <v>200</v>
      </c>
      <c r="S518" t="str">
        <f t="shared" si="25"/>
        <v/>
      </c>
      <c r="T518" t="str">
        <f>VLOOKUP(C518,招行退!B:T,19,FALSE)</f>
        <v>P</v>
      </c>
      <c r="U518" s="17">
        <f t="shared" si="26"/>
        <v>42908.637939814813</v>
      </c>
    </row>
    <row r="519" spans="1:21" hidden="1">
      <c r="A519" s="47">
        <v>42908.642314814817</v>
      </c>
      <c r="B519" s="45">
        <v>353040</v>
      </c>
      <c r="C519" s="45" t="s">
        <v>3668</v>
      </c>
      <c r="D519" s="45" t="s">
        <v>7574</v>
      </c>
      <c r="E519" s="45" t="s">
        <v>3672</v>
      </c>
      <c r="F519" s="46">
        <v>553</v>
      </c>
      <c r="G519" s="45" t="s">
        <v>34</v>
      </c>
      <c r="H519" s="45" t="s">
        <v>34</v>
      </c>
      <c r="I519" s="45" t="s">
        <v>61</v>
      </c>
      <c r="J519" s="45" t="s">
        <v>48</v>
      </c>
      <c r="K519" s="45" t="s">
        <v>62</v>
      </c>
      <c r="L519" s="45" t="s">
        <v>3669</v>
      </c>
      <c r="M519" s="45" t="s">
        <v>8445</v>
      </c>
      <c r="N519" s="45"/>
      <c r="O519">
        <f>VLOOKUP(B519,HIS退!B:F,5,FALSE)</f>
        <v>-553</v>
      </c>
      <c r="P519" t="str">
        <f t="shared" si="24"/>
        <v/>
      </c>
      <c r="Q519" t="str">
        <f>VLOOKUP(B519,HIS退!B:I,8,FALSE)</f>
        <v>1</v>
      </c>
      <c r="R519" s="38">
        <f>VLOOKUP(C519,招行退!B:D,3,FALSE)</f>
        <v>553</v>
      </c>
      <c r="S519" t="str">
        <f t="shared" si="25"/>
        <v/>
      </c>
      <c r="T519" t="str">
        <f>VLOOKUP(C519,招行退!B:T,19,FALSE)</f>
        <v>P</v>
      </c>
      <c r="U519" s="17">
        <f t="shared" si="26"/>
        <v>42908.642314814817</v>
      </c>
    </row>
    <row r="520" spans="1:21" hidden="1">
      <c r="A520" s="47">
        <v>42908.643680555557</v>
      </c>
      <c r="B520" s="45">
        <v>353136</v>
      </c>
      <c r="C520" s="45" t="s">
        <v>3673</v>
      </c>
      <c r="D520" s="45" t="s">
        <v>7575</v>
      </c>
      <c r="E520" s="45" t="s">
        <v>3677</v>
      </c>
      <c r="F520" s="46">
        <v>500</v>
      </c>
      <c r="G520" s="45" t="s">
        <v>34</v>
      </c>
      <c r="H520" s="45" t="s">
        <v>34</v>
      </c>
      <c r="I520" s="45" t="s">
        <v>61</v>
      </c>
      <c r="J520" s="45" t="s">
        <v>48</v>
      </c>
      <c r="K520" s="45" t="s">
        <v>62</v>
      </c>
      <c r="L520" s="45" t="s">
        <v>3674</v>
      </c>
      <c r="M520" s="45" t="s">
        <v>8446</v>
      </c>
      <c r="N520" s="45"/>
      <c r="O520">
        <f>VLOOKUP(B520,HIS退!B:F,5,FALSE)</f>
        <v>-500</v>
      </c>
      <c r="P520" t="str">
        <f t="shared" si="24"/>
        <v/>
      </c>
      <c r="Q520" t="str">
        <f>VLOOKUP(B520,HIS退!B:I,8,FALSE)</f>
        <v>1</v>
      </c>
      <c r="R520" s="38">
        <f>VLOOKUP(C520,招行退!B:D,3,FALSE)</f>
        <v>500</v>
      </c>
      <c r="S520" t="str">
        <f t="shared" si="25"/>
        <v/>
      </c>
      <c r="T520" t="str">
        <f>VLOOKUP(C520,招行退!B:T,19,FALSE)</f>
        <v>P</v>
      </c>
      <c r="U520" s="17">
        <f t="shared" si="26"/>
        <v>42908.643680555557</v>
      </c>
    </row>
    <row r="521" spans="1:21" hidden="1">
      <c r="A521" s="47">
        <v>42908.64675925926</v>
      </c>
      <c r="B521" s="45">
        <v>353353</v>
      </c>
      <c r="C521" s="45" t="s">
        <v>3678</v>
      </c>
      <c r="D521" s="45" t="s">
        <v>7576</v>
      </c>
      <c r="E521" s="45" t="s">
        <v>7577</v>
      </c>
      <c r="F521" s="46">
        <v>28</v>
      </c>
      <c r="G521" s="45" t="s">
        <v>34</v>
      </c>
      <c r="H521" s="45" t="s">
        <v>34</v>
      </c>
      <c r="I521" s="45" t="s">
        <v>63</v>
      </c>
      <c r="J521" s="45" t="s">
        <v>60</v>
      </c>
      <c r="K521" s="45" t="s">
        <v>62</v>
      </c>
      <c r="L521" s="45" t="s">
        <v>3679</v>
      </c>
      <c r="M521" s="45" t="s">
        <v>8447</v>
      </c>
      <c r="N521" s="45"/>
      <c r="O521">
        <f>VLOOKUP(B521,HIS退!B:F,5,FALSE)</f>
        <v>-28</v>
      </c>
      <c r="P521" t="str">
        <f t="shared" si="24"/>
        <v/>
      </c>
      <c r="Q521" t="str">
        <f>VLOOKUP(B521,HIS退!B:I,8,FALSE)</f>
        <v>9</v>
      </c>
      <c r="R521" s="38">
        <f>VLOOKUP(C521,招行退!B:D,3,FALSE)</f>
        <v>28</v>
      </c>
      <c r="S521" t="str">
        <f t="shared" si="25"/>
        <v/>
      </c>
      <c r="T521" t="str">
        <f>VLOOKUP(C521,招行退!B:T,19,FALSE)</f>
        <v>R</v>
      </c>
      <c r="U521" s="17">
        <f t="shared" si="26"/>
        <v>42908.64675925926</v>
      </c>
    </row>
    <row r="522" spans="1:21" hidden="1">
      <c r="A522" s="47">
        <v>42908.656759259262</v>
      </c>
      <c r="B522" s="45">
        <v>353910</v>
      </c>
      <c r="C522" s="45" t="s">
        <v>3683</v>
      </c>
      <c r="D522" s="45" t="s">
        <v>7578</v>
      </c>
      <c r="E522" s="45" t="s">
        <v>7579</v>
      </c>
      <c r="F522" s="46">
        <v>421</v>
      </c>
      <c r="G522" s="45" t="s">
        <v>34</v>
      </c>
      <c r="H522" s="45" t="s">
        <v>34</v>
      </c>
      <c r="I522" s="45" t="s">
        <v>61</v>
      </c>
      <c r="J522" s="45" t="s">
        <v>48</v>
      </c>
      <c r="K522" s="45" t="s">
        <v>62</v>
      </c>
      <c r="L522" s="45" t="s">
        <v>3684</v>
      </c>
      <c r="M522" s="45" t="s">
        <v>8448</v>
      </c>
      <c r="N522" s="45"/>
      <c r="O522">
        <f>VLOOKUP(B522,HIS退!B:F,5,FALSE)</f>
        <v>-421</v>
      </c>
      <c r="P522" t="str">
        <f t="shared" si="24"/>
        <v/>
      </c>
      <c r="Q522" t="str">
        <f>VLOOKUP(B522,HIS退!B:I,8,FALSE)</f>
        <v>1</v>
      </c>
      <c r="R522" s="38">
        <f>VLOOKUP(C522,招行退!B:D,3,FALSE)</f>
        <v>421</v>
      </c>
      <c r="S522" t="str">
        <f t="shared" si="25"/>
        <v/>
      </c>
      <c r="T522" t="str">
        <f>VLOOKUP(C522,招行退!B:T,19,FALSE)</f>
        <v>P</v>
      </c>
      <c r="U522" s="17">
        <f t="shared" si="26"/>
        <v>42908.656759259262</v>
      </c>
    </row>
    <row r="523" spans="1:21" hidden="1">
      <c r="A523" s="47">
        <v>42908.656909722224</v>
      </c>
      <c r="B523" s="45">
        <v>353924</v>
      </c>
      <c r="C523" s="45" t="s">
        <v>3688</v>
      </c>
      <c r="D523" s="45" t="s">
        <v>7580</v>
      </c>
      <c r="E523" s="45" t="s">
        <v>3692</v>
      </c>
      <c r="F523" s="46">
        <v>150</v>
      </c>
      <c r="G523" s="45" t="s">
        <v>34</v>
      </c>
      <c r="H523" s="45" t="s">
        <v>34</v>
      </c>
      <c r="I523" s="45" t="s">
        <v>61</v>
      </c>
      <c r="J523" s="45" t="s">
        <v>48</v>
      </c>
      <c r="K523" s="45" t="s">
        <v>62</v>
      </c>
      <c r="L523" s="45" t="s">
        <v>3689</v>
      </c>
      <c r="M523" s="45" t="s">
        <v>8449</v>
      </c>
      <c r="N523" s="45"/>
      <c r="O523">
        <f>VLOOKUP(B523,HIS退!B:F,5,FALSE)</f>
        <v>-150</v>
      </c>
      <c r="P523" t="str">
        <f t="shared" si="24"/>
        <v/>
      </c>
      <c r="Q523" t="str">
        <f>VLOOKUP(B523,HIS退!B:I,8,FALSE)</f>
        <v>1</v>
      </c>
      <c r="R523" s="38">
        <f>VLOOKUP(C523,招行退!B:D,3,FALSE)</f>
        <v>150</v>
      </c>
      <c r="S523" t="str">
        <f t="shared" si="25"/>
        <v/>
      </c>
      <c r="T523" t="str">
        <f>VLOOKUP(C523,招行退!B:T,19,FALSE)</f>
        <v>P</v>
      </c>
      <c r="U523" s="17">
        <f t="shared" si="26"/>
        <v>42908.656909722224</v>
      </c>
    </row>
    <row r="524" spans="1:21" hidden="1">
      <c r="A524" s="47">
        <v>42908.657916666663</v>
      </c>
      <c r="B524" s="45">
        <v>353972</v>
      </c>
      <c r="C524" s="45" t="s">
        <v>3693</v>
      </c>
      <c r="D524" s="45" t="s">
        <v>7581</v>
      </c>
      <c r="E524" s="45" t="s">
        <v>7582</v>
      </c>
      <c r="F524" s="46">
        <v>500</v>
      </c>
      <c r="G524" s="45" t="s">
        <v>34</v>
      </c>
      <c r="H524" s="45" t="s">
        <v>34</v>
      </c>
      <c r="I524" s="45" t="s">
        <v>61</v>
      </c>
      <c r="J524" s="45" t="s">
        <v>48</v>
      </c>
      <c r="K524" s="45" t="s">
        <v>62</v>
      </c>
      <c r="L524" s="45" t="s">
        <v>3694</v>
      </c>
      <c r="M524" s="45" t="s">
        <v>8450</v>
      </c>
      <c r="N524" s="45"/>
      <c r="O524">
        <f>VLOOKUP(B524,HIS退!B:F,5,FALSE)</f>
        <v>-500</v>
      </c>
      <c r="P524" t="str">
        <f t="shared" si="24"/>
        <v/>
      </c>
      <c r="Q524" t="str">
        <f>VLOOKUP(B524,HIS退!B:I,8,FALSE)</f>
        <v>1</v>
      </c>
      <c r="R524" s="38">
        <f>VLOOKUP(C524,招行退!B:D,3,FALSE)</f>
        <v>500</v>
      </c>
      <c r="S524" t="str">
        <f t="shared" si="25"/>
        <v/>
      </c>
      <c r="T524" t="str">
        <f>VLOOKUP(C524,招行退!B:T,19,FALSE)</f>
        <v>P</v>
      </c>
      <c r="U524" s="17">
        <f t="shared" si="26"/>
        <v>42908.657916666663</v>
      </c>
    </row>
    <row r="525" spans="1:21" hidden="1">
      <c r="A525" s="47">
        <v>42908.658263888887</v>
      </c>
      <c r="B525" s="45">
        <v>354003</v>
      </c>
      <c r="C525" s="45" t="s">
        <v>3698</v>
      </c>
      <c r="D525" s="45" t="s">
        <v>7583</v>
      </c>
      <c r="E525" s="45" t="s">
        <v>3697</v>
      </c>
      <c r="F525" s="46">
        <v>2868</v>
      </c>
      <c r="G525" s="45" t="s">
        <v>34</v>
      </c>
      <c r="H525" s="45" t="s">
        <v>34</v>
      </c>
      <c r="I525" s="45" t="s">
        <v>61</v>
      </c>
      <c r="J525" s="45" t="s">
        <v>48</v>
      </c>
      <c r="K525" s="45" t="s">
        <v>62</v>
      </c>
      <c r="L525" s="45" t="s">
        <v>3699</v>
      </c>
      <c r="M525" s="45" t="s">
        <v>8451</v>
      </c>
      <c r="N525" s="45"/>
      <c r="O525">
        <f>VLOOKUP(B525,HIS退!B:F,5,FALSE)</f>
        <v>-2868</v>
      </c>
      <c r="P525" t="str">
        <f t="shared" si="24"/>
        <v/>
      </c>
      <c r="Q525" t="str">
        <f>VLOOKUP(B525,HIS退!B:I,8,FALSE)</f>
        <v>1</v>
      </c>
      <c r="R525" s="38">
        <f>VLOOKUP(C525,招行退!B:D,3,FALSE)</f>
        <v>2868</v>
      </c>
      <c r="S525" t="str">
        <f t="shared" si="25"/>
        <v/>
      </c>
      <c r="T525" t="str">
        <f>VLOOKUP(C525,招行退!B:T,19,FALSE)</f>
        <v>P</v>
      </c>
      <c r="U525" s="17">
        <f t="shared" si="26"/>
        <v>42908.658263888887</v>
      </c>
    </row>
    <row r="526" spans="1:21" hidden="1">
      <c r="A526" s="47">
        <v>42908.659780092596</v>
      </c>
      <c r="B526" s="45">
        <v>354097</v>
      </c>
      <c r="C526" s="45" t="s">
        <v>3701</v>
      </c>
      <c r="D526" s="45" t="s">
        <v>7584</v>
      </c>
      <c r="E526" s="45" t="s">
        <v>3705</v>
      </c>
      <c r="F526" s="46">
        <v>100</v>
      </c>
      <c r="G526" s="45" t="s">
        <v>34</v>
      </c>
      <c r="H526" s="45" t="s">
        <v>34</v>
      </c>
      <c r="I526" s="45" t="s">
        <v>61</v>
      </c>
      <c r="J526" s="45" t="s">
        <v>48</v>
      </c>
      <c r="K526" s="45" t="s">
        <v>62</v>
      </c>
      <c r="L526" s="45" t="s">
        <v>3702</v>
      </c>
      <c r="M526" s="45" t="s">
        <v>8452</v>
      </c>
      <c r="N526" s="45"/>
      <c r="O526">
        <f>VLOOKUP(B526,HIS退!B:F,5,FALSE)</f>
        <v>-100</v>
      </c>
      <c r="P526" t="str">
        <f t="shared" si="24"/>
        <v/>
      </c>
      <c r="Q526" t="str">
        <f>VLOOKUP(B526,HIS退!B:I,8,FALSE)</f>
        <v>1</v>
      </c>
      <c r="R526" s="38">
        <f>VLOOKUP(C526,招行退!B:D,3,FALSE)</f>
        <v>100</v>
      </c>
      <c r="S526" t="str">
        <f t="shared" si="25"/>
        <v/>
      </c>
      <c r="T526" t="str">
        <f>VLOOKUP(C526,招行退!B:T,19,FALSE)</f>
        <v>P</v>
      </c>
      <c r="U526" s="17">
        <f t="shared" si="26"/>
        <v>42908.659780092596</v>
      </c>
    </row>
    <row r="527" spans="1:21" hidden="1">
      <c r="A527" s="47">
        <v>42908.660694444443</v>
      </c>
      <c r="B527" s="45">
        <v>354150</v>
      </c>
      <c r="C527" s="45" t="s">
        <v>3706</v>
      </c>
      <c r="D527" s="45" t="s">
        <v>7585</v>
      </c>
      <c r="E527" s="45" t="s">
        <v>3710</v>
      </c>
      <c r="F527" s="46">
        <v>744</v>
      </c>
      <c r="G527" s="45" t="s">
        <v>34</v>
      </c>
      <c r="H527" s="45" t="s">
        <v>34</v>
      </c>
      <c r="I527" s="45" t="s">
        <v>61</v>
      </c>
      <c r="J527" s="45" t="s">
        <v>48</v>
      </c>
      <c r="K527" s="45" t="s">
        <v>62</v>
      </c>
      <c r="L527" s="45" t="s">
        <v>3707</v>
      </c>
      <c r="M527" s="45" t="s">
        <v>8453</v>
      </c>
      <c r="N527" s="45"/>
      <c r="O527">
        <f>VLOOKUP(B527,HIS退!B:F,5,FALSE)</f>
        <v>-744</v>
      </c>
      <c r="P527" t="str">
        <f t="shared" si="24"/>
        <v/>
      </c>
      <c r="Q527" t="str">
        <f>VLOOKUP(B527,HIS退!B:I,8,FALSE)</f>
        <v>1</v>
      </c>
      <c r="R527" s="38">
        <f>VLOOKUP(C527,招行退!B:D,3,FALSE)</f>
        <v>744</v>
      </c>
      <c r="S527" t="str">
        <f t="shared" si="25"/>
        <v/>
      </c>
      <c r="T527" t="str">
        <f>VLOOKUP(C527,招行退!B:T,19,FALSE)</f>
        <v>P</v>
      </c>
      <c r="U527" s="17">
        <f t="shared" si="26"/>
        <v>42908.660694444443</v>
      </c>
    </row>
    <row r="528" spans="1:21" hidden="1">
      <c r="A528" s="47">
        <v>42908.660833333335</v>
      </c>
      <c r="B528" s="45">
        <v>354153</v>
      </c>
      <c r="C528" s="45" t="s">
        <v>3711</v>
      </c>
      <c r="D528" s="45" t="s">
        <v>7586</v>
      </c>
      <c r="E528" s="45" t="s">
        <v>3715</v>
      </c>
      <c r="F528" s="46">
        <v>1220</v>
      </c>
      <c r="G528" s="45" t="s">
        <v>34</v>
      </c>
      <c r="H528" s="45" t="s">
        <v>34</v>
      </c>
      <c r="I528" s="45" t="s">
        <v>61</v>
      </c>
      <c r="J528" s="45" t="s">
        <v>48</v>
      </c>
      <c r="K528" s="45" t="s">
        <v>62</v>
      </c>
      <c r="L528" s="45" t="s">
        <v>3712</v>
      </c>
      <c r="M528" s="45" t="s">
        <v>8454</v>
      </c>
      <c r="N528" s="45"/>
      <c r="O528">
        <f>VLOOKUP(B528,HIS退!B:F,5,FALSE)</f>
        <v>-1220</v>
      </c>
      <c r="P528" t="str">
        <f t="shared" si="24"/>
        <v/>
      </c>
      <c r="Q528" t="str">
        <f>VLOOKUP(B528,HIS退!B:I,8,FALSE)</f>
        <v>1</v>
      </c>
      <c r="R528" s="38">
        <f>VLOOKUP(C528,招行退!B:D,3,FALSE)</f>
        <v>1220</v>
      </c>
      <c r="S528" t="str">
        <f t="shared" si="25"/>
        <v/>
      </c>
      <c r="T528" t="str">
        <f>VLOOKUP(C528,招行退!B:T,19,FALSE)</f>
        <v>P</v>
      </c>
      <c r="U528" s="17">
        <f t="shared" si="26"/>
        <v>42908.660833333335</v>
      </c>
    </row>
    <row r="529" spans="1:21" hidden="1">
      <c r="A529" s="47">
        <v>42908.661747685182</v>
      </c>
      <c r="B529" s="45">
        <v>354205</v>
      </c>
      <c r="C529" s="45" t="s">
        <v>3716</v>
      </c>
      <c r="D529" s="45" t="s">
        <v>7587</v>
      </c>
      <c r="E529" s="45" t="s">
        <v>3720</v>
      </c>
      <c r="F529" s="46">
        <v>81</v>
      </c>
      <c r="G529" s="45" t="s">
        <v>34</v>
      </c>
      <c r="H529" s="45" t="s">
        <v>34</v>
      </c>
      <c r="I529" s="45" t="s">
        <v>61</v>
      </c>
      <c r="J529" s="45" t="s">
        <v>48</v>
      </c>
      <c r="K529" s="45" t="s">
        <v>62</v>
      </c>
      <c r="L529" s="45" t="s">
        <v>3717</v>
      </c>
      <c r="M529" s="45" t="s">
        <v>8455</v>
      </c>
      <c r="N529" s="45"/>
      <c r="O529">
        <f>VLOOKUP(B529,HIS退!B:F,5,FALSE)</f>
        <v>-81</v>
      </c>
      <c r="P529" t="str">
        <f t="shared" si="24"/>
        <v/>
      </c>
      <c r="Q529" t="str">
        <f>VLOOKUP(B529,HIS退!B:I,8,FALSE)</f>
        <v>1</v>
      </c>
      <c r="R529" s="38">
        <f>VLOOKUP(C529,招行退!B:D,3,FALSE)</f>
        <v>81</v>
      </c>
      <c r="S529" t="str">
        <f t="shared" si="25"/>
        <v/>
      </c>
      <c r="T529" t="str">
        <f>VLOOKUP(C529,招行退!B:T,19,FALSE)</f>
        <v>P</v>
      </c>
      <c r="U529" s="17">
        <f t="shared" si="26"/>
        <v>42908.661747685182</v>
      </c>
    </row>
    <row r="530" spans="1:21" hidden="1">
      <c r="A530" s="47">
        <v>42908.669386574074</v>
      </c>
      <c r="B530" s="45">
        <v>354561</v>
      </c>
      <c r="C530" s="45" t="s">
        <v>3721</v>
      </c>
      <c r="D530" s="45" t="s">
        <v>7588</v>
      </c>
      <c r="E530" s="45" t="s">
        <v>7589</v>
      </c>
      <c r="F530" s="46">
        <v>370</v>
      </c>
      <c r="G530" s="45" t="s">
        <v>34</v>
      </c>
      <c r="H530" s="45" t="s">
        <v>34</v>
      </c>
      <c r="I530" s="45" t="s">
        <v>61</v>
      </c>
      <c r="J530" s="45" t="s">
        <v>48</v>
      </c>
      <c r="K530" s="45" t="s">
        <v>62</v>
      </c>
      <c r="L530" s="45" t="s">
        <v>3722</v>
      </c>
      <c r="M530" s="45" t="s">
        <v>8456</v>
      </c>
      <c r="N530" s="45"/>
      <c r="O530">
        <f>VLOOKUP(B530,HIS退!B:F,5,FALSE)</f>
        <v>-370</v>
      </c>
      <c r="P530" t="str">
        <f t="shared" si="24"/>
        <v/>
      </c>
      <c r="Q530" t="str">
        <f>VLOOKUP(B530,HIS退!B:I,8,FALSE)</f>
        <v>1</v>
      </c>
      <c r="R530" s="38">
        <f>VLOOKUP(C530,招行退!B:D,3,FALSE)</f>
        <v>370</v>
      </c>
      <c r="S530" t="str">
        <f t="shared" si="25"/>
        <v/>
      </c>
      <c r="T530" t="str">
        <f>VLOOKUP(C530,招行退!B:T,19,FALSE)</f>
        <v>P</v>
      </c>
      <c r="U530" s="17">
        <f t="shared" si="26"/>
        <v>42908.669386574074</v>
      </c>
    </row>
    <row r="531" spans="1:21" hidden="1">
      <c r="A531" s="47">
        <v>42908.670439814814</v>
      </c>
      <c r="B531" s="45">
        <v>354626</v>
      </c>
      <c r="C531" s="45" t="s">
        <v>3726</v>
      </c>
      <c r="D531" s="45" t="s">
        <v>7590</v>
      </c>
      <c r="E531" s="45" t="s">
        <v>3730</v>
      </c>
      <c r="F531" s="46">
        <v>352</v>
      </c>
      <c r="G531" s="45" t="s">
        <v>34</v>
      </c>
      <c r="H531" s="45" t="s">
        <v>34</v>
      </c>
      <c r="I531" s="45" t="s">
        <v>61</v>
      </c>
      <c r="J531" s="45" t="s">
        <v>48</v>
      </c>
      <c r="K531" s="45" t="s">
        <v>62</v>
      </c>
      <c r="L531" s="45" t="s">
        <v>3727</v>
      </c>
      <c r="M531" s="45" t="s">
        <v>8457</v>
      </c>
      <c r="N531" s="45"/>
      <c r="O531">
        <f>VLOOKUP(B531,HIS退!B:F,5,FALSE)</f>
        <v>-352</v>
      </c>
      <c r="P531" t="str">
        <f t="shared" si="24"/>
        <v/>
      </c>
      <c r="Q531" t="str">
        <f>VLOOKUP(B531,HIS退!B:I,8,FALSE)</f>
        <v>1</v>
      </c>
      <c r="R531" s="38">
        <f>VLOOKUP(C531,招行退!B:D,3,FALSE)</f>
        <v>352</v>
      </c>
      <c r="S531" t="str">
        <f t="shared" si="25"/>
        <v/>
      </c>
      <c r="T531" t="str">
        <f>VLOOKUP(C531,招行退!B:T,19,FALSE)</f>
        <v>P</v>
      </c>
      <c r="U531" s="17">
        <f t="shared" si="26"/>
        <v>42908.670439814814</v>
      </c>
    </row>
    <row r="532" spans="1:21" hidden="1">
      <c r="A532" s="47">
        <v>42908.670451388891</v>
      </c>
      <c r="B532" s="45">
        <v>354631</v>
      </c>
      <c r="C532" s="45" t="s">
        <v>3731</v>
      </c>
      <c r="D532" s="45" t="s">
        <v>7591</v>
      </c>
      <c r="E532" s="45" t="s">
        <v>7592</v>
      </c>
      <c r="F532" s="46">
        <v>340</v>
      </c>
      <c r="G532" s="45" t="s">
        <v>34</v>
      </c>
      <c r="H532" s="45" t="s">
        <v>34</v>
      </c>
      <c r="I532" s="45" t="s">
        <v>61</v>
      </c>
      <c r="J532" s="45" t="s">
        <v>48</v>
      </c>
      <c r="K532" s="45" t="s">
        <v>62</v>
      </c>
      <c r="L532" s="45" t="s">
        <v>3732</v>
      </c>
      <c r="M532" s="45" t="s">
        <v>8458</v>
      </c>
      <c r="N532" s="45"/>
      <c r="O532">
        <f>VLOOKUP(B532,HIS退!B:F,5,FALSE)</f>
        <v>-340</v>
      </c>
      <c r="P532" t="str">
        <f t="shared" si="24"/>
        <v/>
      </c>
      <c r="Q532" t="str">
        <f>VLOOKUP(B532,HIS退!B:I,8,FALSE)</f>
        <v>1</v>
      </c>
      <c r="R532" s="38">
        <f>VLOOKUP(C532,招行退!B:D,3,FALSE)</f>
        <v>340</v>
      </c>
      <c r="S532" t="str">
        <f t="shared" si="25"/>
        <v/>
      </c>
      <c r="T532" t="str">
        <f>VLOOKUP(C532,招行退!B:T,19,FALSE)</f>
        <v>P</v>
      </c>
      <c r="U532" s="17">
        <f t="shared" si="26"/>
        <v>42908.670451388891</v>
      </c>
    </row>
    <row r="533" spans="1:21" hidden="1">
      <c r="A533" s="47">
        <v>42908.671516203707</v>
      </c>
      <c r="B533" s="45">
        <v>354698</v>
      </c>
      <c r="C533" s="45" t="s">
        <v>3736</v>
      </c>
      <c r="D533" s="45" t="s">
        <v>7593</v>
      </c>
      <c r="E533" s="45" t="s">
        <v>7594</v>
      </c>
      <c r="F533" s="46">
        <v>1173</v>
      </c>
      <c r="G533" s="45" t="s">
        <v>34</v>
      </c>
      <c r="H533" s="45" t="s">
        <v>34</v>
      </c>
      <c r="I533" s="45" t="s">
        <v>61</v>
      </c>
      <c r="J533" s="45" t="s">
        <v>48</v>
      </c>
      <c r="K533" s="45" t="s">
        <v>62</v>
      </c>
      <c r="L533" s="45" t="s">
        <v>3737</v>
      </c>
      <c r="M533" s="45" t="s">
        <v>8459</v>
      </c>
      <c r="N533" s="45"/>
      <c r="O533">
        <f>VLOOKUP(B533,HIS退!B:F,5,FALSE)</f>
        <v>-1173</v>
      </c>
      <c r="P533" t="str">
        <f t="shared" si="24"/>
        <v/>
      </c>
      <c r="Q533" t="str">
        <f>VLOOKUP(B533,HIS退!B:I,8,FALSE)</f>
        <v>1</v>
      </c>
      <c r="R533" s="38">
        <f>VLOOKUP(C533,招行退!B:D,3,FALSE)</f>
        <v>1173</v>
      </c>
      <c r="S533" t="str">
        <f t="shared" si="25"/>
        <v/>
      </c>
      <c r="T533" t="str">
        <f>VLOOKUP(C533,招行退!B:T,19,FALSE)</f>
        <v>P</v>
      </c>
      <c r="U533" s="17">
        <f t="shared" si="26"/>
        <v>42908.671516203707</v>
      </c>
    </row>
    <row r="534" spans="1:21" hidden="1">
      <c r="A534" s="47">
        <v>42908.683981481481</v>
      </c>
      <c r="B534" s="45">
        <v>355235</v>
      </c>
      <c r="C534" s="45" t="s">
        <v>3739</v>
      </c>
      <c r="D534" s="45" t="s">
        <v>1088</v>
      </c>
      <c r="E534" s="45" t="s">
        <v>1089</v>
      </c>
      <c r="F534" s="46">
        <v>1100</v>
      </c>
      <c r="G534" s="45" t="s">
        <v>34</v>
      </c>
      <c r="H534" s="45" t="s">
        <v>34</v>
      </c>
      <c r="I534" s="45" t="s">
        <v>61</v>
      </c>
      <c r="J534" s="45" t="s">
        <v>48</v>
      </c>
      <c r="K534" s="45" t="s">
        <v>62</v>
      </c>
      <c r="L534" s="45" t="s">
        <v>3740</v>
      </c>
      <c r="M534" s="45" t="s">
        <v>8460</v>
      </c>
      <c r="N534" s="45"/>
      <c r="O534">
        <f>VLOOKUP(B534,HIS退!B:F,5,FALSE)</f>
        <v>-1100</v>
      </c>
      <c r="P534" t="str">
        <f t="shared" si="24"/>
        <v/>
      </c>
      <c r="Q534" t="str">
        <f>VLOOKUP(B534,HIS退!B:I,8,FALSE)</f>
        <v>1</v>
      </c>
      <c r="R534" s="38">
        <f>VLOOKUP(C534,招行退!B:D,3,FALSE)</f>
        <v>1100</v>
      </c>
      <c r="S534" t="str">
        <f t="shared" si="25"/>
        <v/>
      </c>
      <c r="T534" t="str">
        <f>VLOOKUP(C534,招行退!B:T,19,FALSE)</f>
        <v>P</v>
      </c>
      <c r="U534" s="17">
        <f t="shared" si="26"/>
        <v>42908.683981481481</v>
      </c>
    </row>
    <row r="535" spans="1:21" hidden="1">
      <c r="A535" s="47">
        <v>42908.693912037037</v>
      </c>
      <c r="B535" s="45">
        <v>355635</v>
      </c>
      <c r="C535" s="45" t="s">
        <v>3742</v>
      </c>
      <c r="D535" s="45" t="s">
        <v>7595</v>
      </c>
      <c r="E535" s="45" t="s">
        <v>3746</v>
      </c>
      <c r="F535" s="46">
        <v>770</v>
      </c>
      <c r="G535" s="45" t="s">
        <v>34</v>
      </c>
      <c r="H535" s="45" t="s">
        <v>34</v>
      </c>
      <c r="I535" s="45" t="s">
        <v>61</v>
      </c>
      <c r="J535" s="45" t="s">
        <v>48</v>
      </c>
      <c r="K535" s="45" t="s">
        <v>62</v>
      </c>
      <c r="L535" s="45" t="s">
        <v>3743</v>
      </c>
      <c r="M535" s="45" t="s">
        <v>8461</v>
      </c>
      <c r="N535" s="45"/>
      <c r="O535">
        <f>VLOOKUP(B535,HIS退!B:F,5,FALSE)</f>
        <v>-770</v>
      </c>
      <c r="P535" t="str">
        <f t="shared" si="24"/>
        <v/>
      </c>
      <c r="Q535" t="str">
        <f>VLOOKUP(B535,HIS退!B:I,8,FALSE)</f>
        <v>1</v>
      </c>
      <c r="R535" s="38">
        <f>VLOOKUP(C535,招行退!B:D,3,FALSE)</f>
        <v>770</v>
      </c>
      <c r="S535" t="str">
        <f t="shared" si="25"/>
        <v/>
      </c>
      <c r="T535" t="str">
        <f>VLOOKUP(C535,招行退!B:T,19,FALSE)</f>
        <v>P</v>
      </c>
      <c r="U535" s="17">
        <f t="shared" si="26"/>
        <v>42908.693912037037</v>
      </c>
    </row>
    <row r="536" spans="1:21" hidden="1">
      <c r="A536" s="47">
        <v>42908.695740740739</v>
      </c>
      <c r="B536" s="45">
        <v>355723</v>
      </c>
      <c r="C536" s="45" t="s">
        <v>3747</v>
      </c>
      <c r="D536" s="45" t="s">
        <v>7596</v>
      </c>
      <c r="E536" s="45" t="s">
        <v>7597</v>
      </c>
      <c r="F536" s="46">
        <v>850</v>
      </c>
      <c r="G536" s="45" t="s">
        <v>34</v>
      </c>
      <c r="H536" s="45" t="s">
        <v>34</v>
      </c>
      <c r="I536" s="45" t="s">
        <v>61</v>
      </c>
      <c r="J536" s="45" t="s">
        <v>48</v>
      </c>
      <c r="K536" s="45" t="s">
        <v>62</v>
      </c>
      <c r="L536" s="45" t="s">
        <v>3748</v>
      </c>
      <c r="M536" s="45" t="s">
        <v>8462</v>
      </c>
      <c r="N536" s="45"/>
      <c r="O536">
        <f>VLOOKUP(B536,HIS退!B:F,5,FALSE)</f>
        <v>-850</v>
      </c>
      <c r="P536" t="str">
        <f t="shared" si="24"/>
        <v/>
      </c>
      <c r="Q536" t="str">
        <f>VLOOKUP(B536,HIS退!B:I,8,FALSE)</f>
        <v>1</v>
      </c>
      <c r="R536" s="38">
        <f>VLOOKUP(C536,招行退!B:D,3,FALSE)</f>
        <v>850</v>
      </c>
      <c r="S536" t="str">
        <f t="shared" si="25"/>
        <v/>
      </c>
      <c r="T536" t="str">
        <f>VLOOKUP(C536,招行退!B:T,19,FALSE)</f>
        <v>P</v>
      </c>
      <c r="U536" s="17">
        <f t="shared" si="26"/>
        <v>42908.695740740739</v>
      </c>
    </row>
    <row r="537" spans="1:21" hidden="1">
      <c r="A537" s="47">
        <v>42908.696284722224</v>
      </c>
      <c r="B537" s="45">
        <v>355750</v>
      </c>
      <c r="C537" s="45" t="s">
        <v>3750</v>
      </c>
      <c r="D537" s="45" t="s">
        <v>7535</v>
      </c>
      <c r="E537" s="45" t="s">
        <v>3540</v>
      </c>
      <c r="F537" s="46">
        <v>309</v>
      </c>
      <c r="G537" s="45" t="s">
        <v>34</v>
      </c>
      <c r="H537" s="45" t="s">
        <v>34</v>
      </c>
      <c r="I537" s="45" t="s">
        <v>61</v>
      </c>
      <c r="J537" s="45" t="s">
        <v>48</v>
      </c>
      <c r="K537" s="45" t="s">
        <v>62</v>
      </c>
      <c r="L537" s="45" t="s">
        <v>3751</v>
      </c>
      <c r="M537" s="45" t="s">
        <v>8463</v>
      </c>
      <c r="N537" s="45"/>
      <c r="O537">
        <f>VLOOKUP(B537,HIS退!B:F,5,FALSE)</f>
        <v>-309</v>
      </c>
      <c r="P537" t="str">
        <f t="shared" si="24"/>
        <v/>
      </c>
      <c r="Q537" t="str">
        <f>VLOOKUP(B537,HIS退!B:I,8,FALSE)</f>
        <v>1</v>
      </c>
      <c r="R537" s="38">
        <f>VLOOKUP(C537,招行退!B:D,3,FALSE)</f>
        <v>309</v>
      </c>
      <c r="S537" t="str">
        <f t="shared" si="25"/>
        <v/>
      </c>
      <c r="T537" t="str">
        <f>VLOOKUP(C537,招行退!B:T,19,FALSE)</f>
        <v>P</v>
      </c>
      <c r="U537" s="17">
        <f t="shared" si="26"/>
        <v>42908.696284722224</v>
      </c>
    </row>
    <row r="538" spans="1:21" hidden="1">
      <c r="A538" s="47">
        <v>42908.707835648151</v>
      </c>
      <c r="B538" s="45">
        <v>356144</v>
      </c>
      <c r="C538" s="45" t="s">
        <v>3758</v>
      </c>
      <c r="D538" s="45" t="s">
        <v>7599</v>
      </c>
      <c r="E538" s="45" t="s">
        <v>3762</v>
      </c>
      <c r="F538" s="46">
        <v>806</v>
      </c>
      <c r="G538" s="45" t="s">
        <v>53</v>
      </c>
      <c r="H538" s="45" t="s">
        <v>34</v>
      </c>
      <c r="I538" s="45" t="s">
        <v>61</v>
      </c>
      <c r="J538" s="45" t="s">
        <v>48</v>
      </c>
      <c r="K538" s="45" t="s">
        <v>62</v>
      </c>
      <c r="L538" s="45" t="s">
        <v>3759</v>
      </c>
      <c r="M538" s="45" t="s">
        <v>8464</v>
      </c>
      <c r="N538" s="45"/>
      <c r="O538">
        <f>VLOOKUP(B538,HIS退!B:F,5,FALSE)</f>
        <v>-806</v>
      </c>
      <c r="P538" t="str">
        <f t="shared" si="24"/>
        <v/>
      </c>
      <c r="Q538" t="str">
        <f>VLOOKUP(B538,HIS退!B:I,8,FALSE)</f>
        <v>1</v>
      </c>
      <c r="R538" s="38">
        <f>VLOOKUP(C538,招行退!B:D,3,FALSE)</f>
        <v>806</v>
      </c>
      <c r="S538" t="str">
        <f t="shared" si="25"/>
        <v/>
      </c>
      <c r="T538" t="str">
        <f>VLOOKUP(C538,招行退!B:T,19,FALSE)</f>
        <v>P</v>
      </c>
      <c r="U538" s="17">
        <f t="shared" si="26"/>
        <v>42908.707835648151</v>
      </c>
    </row>
    <row r="539" spans="1:21" hidden="1">
      <c r="A539" s="47">
        <v>42908.707905092589</v>
      </c>
      <c r="B539" s="45">
        <v>356149</v>
      </c>
      <c r="C539" s="45" t="s">
        <v>3763</v>
      </c>
      <c r="D539" s="45" t="s">
        <v>7601</v>
      </c>
      <c r="E539" s="45" t="s">
        <v>3767</v>
      </c>
      <c r="F539" s="46">
        <v>344</v>
      </c>
      <c r="G539" s="45" t="s">
        <v>34</v>
      </c>
      <c r="H539" s="45" t="s">
        <v>34</v>
      </c>
      <c r="I539" s="45" t="s">
        <v>61</v>
      </c>
      <c r="J539" s="45" t="s">
        <v>48</v>
      </c>
      <c r="K539" s="45" t="s">
        <v>62</v>
      </c>
      <c r="L539" s="45" t="s">
        <v>3764</v>
      </c>
      <c r="M539" s="45" t="s">
        <v>8465</v>
      </c>
      <c r="N539" s="45"/>
      <c r="O539">
        <f>VLOOKUP(B539,HIS退!B:F,5,FALSE)</f>
        <v>-344</v>
      </c>
      <c r="P539" t="str">
        <f t="shared" si="24"/>
        <v/>
      </c>
      <c r="Q539" t="str">
        <f>VLOOKUP(B539,HIS退!B:I,8,FALSE)</f>
        <v>1</v>
      </c>
      <c r="R539" s="38">
        <f>VLOOKUP(C539,招行退!B:D,3,FALSE)</f>
        <v>344</v>
      </c>
      <c r="S539" t="str">
        <f t="shared" si="25"/>
        <v/>
      </c>
      <c r="T539" t="str">
        <f>VLOOKUP(C539,招行退!B:T,19,FALSE)</f>
        <v>P</v>
      </c>
      <c r="U539" s="17">
        <f t="shared" si="26"/>
        <v>42908.707905092589</v>
      </c>
    </row>
    <row r="540" spans="1:21" hidden="1">
      <c r="A540" s="47">
        <v>42908.708148148151</v>
      </c>
      <c r="B540" s="45">
        <v>356160</v>
      </c>
      <c r="C540" s="45" t="s">
        <v>3768</v>
      </c>
      <c r="D540" s="45" t="s">
        <v>7602</v>
      </c>
      <c r="E540" s="45" t="s">
        <v>3772</v>
      </c>
      <c r="F540" s="46">
        <v>70</v>
      </c>
      <c r="G540" s="45" t="s">
        <v>34</v>
      </c>
      <c r="H540" s="45" t="s">
        <v>34</v>
      </c>
      <c r="I540" s="45" t="s">
        <v>61</v>
      </c>
      <c r="J540" s="45" t="s">
        <v>48</v>
      </c>
      <c r="K540" s="45" t="s">
        <v>62</v>
      </c>
      <c r="L540" s="45" t="s">
        <v>3769</v>
      </c>
      <c r="M540" s="45" t="s">
        <v>8466</v>
      </c>
      <c r="N540" s="45"/>
      <c r="O540">
        <f>VLOOKUP(B540,HIS退!B:F,5,FALSE)</f>
        <v>-70</v>
      </c>
      <c r="P540" t="str">
        <f t="shared" si="24"/>
        <v/>
      </c>
      <c r="Q540" t="str">
        <f>VLOOKUP(B540,HIS退!B:I,8,FALSE)</f>
        <v>1</v>
      </c>
      <c r="R540" s="38">
        <f>VLOOKUP(C540,招行退!B:D,3,FALSE)</f>
        <v>70</v>
      </c>
      <c r="S540" t="str">
        <f t="shared" si="25"/>
        <v/>
      </c>
      <c r="T540" t="str">
        <f>VLOOKUP(C540,招行退!B:T,19,FALSE)</f>
        <v>P</v>
      </c>
      <c r="U540" s="17">
        <f t="shared" si="26"/>
        <v>42908.708148148151</v>
      </c>
    </row>
    <row r="541" spans="1:21" hidden="1">
      <c r="A541" s="47">
        <v>42908.708379629628</v>
      </c>
      <c r="B541" s="45">
        <v>356143</v>
      </c>
      <c r="C541" s="45" t="s">
        <v>3753</v>
      </c>
      <c r="D541" s="45" t="s">
        <v>7598</v>
      </c>
      <c r="E541" s="45" t="s">
        <v>3757</v>
      </c>
      <c r="F541" s="46">
        <v>240</v>
      </c>
      <c r="G541" s="45" t="s">
        <v>34</v>
      </c>
      <c r="H541" s="45" t="s">
        <v>34</v>
      </c>
      <c r="I541" s="45" t="s">
        <v>61</v>
      </c>
      <c r="J541" s="45" t="s">
        <v>48</v>
      </c>
      <c r="K541" s="45" t="s">
        <v>62</v>
      </c>
      <c r="L541" s="45" t="s">
        <v>3754</v>
      </c>
      <c r="M541" s="45" t="s">
        <v>8467</v>
      </c>
      <c r="N541" s="45"/>
      <c r="O541">
        <f>VLOOKUP(B541,HIS退!B:F,5,FALSE)</f>
        <v>-240</v>
      </c>
      <c r="P541" t="str">
        <f t="shared" si="24"/>
        <v/>
      </c>
      <c r="Q541" t="str">
        <f>VLOOKUP(B541,HIS退!B:I,8,FALSE)</f>
        <v>1</v>
      </c>
      <c r="R541" s="38">
        <f>VLOOKUP(C541,招行退!B:D,3,FALSE)</f>
        <v>240</v>
      </c>
      <c r="S541" t="str">
        <f t="shared" si="25"/>
        <v/>
      </c>
      <c r="T541" t="str">
        <f>VLOOKUP(C541,招行退!B:T,19,FALSE)</f>
        <v>P</v>
      </c>
      <c r="U541" s="17">
        <f t="shared" si="26"/>
        <v>42908.708379629628</v>
      </c>
    </row>
    <row r="542" spans="1:21" hidden="1">
      <c r="A542" s="47">
        <v>42908.708645833336</v>
      </c>
      <c r="B542" s="45">
        <v>356177</v>
      </c>
      <c r="C542" s="45" t="s">
        <v>3773</v>
      </c>
      <c r="D542" s="45" t="s">
        <v>7603</v>
      </c>
      <c r="E542" s="45" t="s">
        <v>3777</v>
      </c>
      <c r="F542" s="46">
        <v>600</v>
      </c>
      <c r="G542" s="45" t="s">
        <v>34</v>
      </c>
      <c r="H542" s="45" t="s">
        <v>34</v>
      </c>
      <c r="I542" s="45" t="s">
        <v>61</v>
      </c>
      <c r="J542" s="45" t="s">
        <v>48</v>
      </c>
      <c r="K542" s="45" t="s">
        <v>62</v>
      </c>
      <c r="L542" s="45" t="s">
        <v>3774</v>
      </c>
      <c r="M542" s="45" t="s">
        <v>8468</v>
      </c>
      <c r="N542" s="45"/>
      <c r="O542">
        <f>VLOOKUP(B542,HIS退!B:F,5,FALSE)</f>
        <v>-600</v>
      </c>
      <c r="P542" t="str">
        <f t="shared" si="24"/>
        <v/>
      </c>
      <c r="Q542" t="str">
        <f>VLOOKUP(B542,HIS退!B:I,8,FALSE)</f>
        <v>1</v>
      </c>
      <c r="R542" s="38">
        <f>VLOOKUP(C542,招行退!B:D,3,FALSE)</f>
        <v>600</v>
      </c>
      <c r="S542" t="str">
        <f t="shared" si="25"/>
        <v/>
      </c>
      <c r="T542" t="str">
        <f>VLOOKUP(C542,招行退!B:T,19,FALSE)</f>
        <v>P</v>
      </c>
      <c r="U542" s="17">
        <f t="shared" si="26"/>
        <v>42908.708645833336</v>
      </c>
    </row>
    <row r="543" spans="1:21" hidden="1">
      <c r="A543" s="47">
        <v>42908.712754629632</v>
      </c>
      <c r="B543" s="45">
        <v>356306</v>
      </c>
      <c r="C543" s="45" t="s">
        <v>3778</v>
      </c>
      <c r="D543" s="45" t="s">
        <v>7604</v>
      </c>
      <c r="E543" s="45" t="s">
        <v>3782</v>
      </c>
      <c r="F543" s="46">
        <v>249</v>
      </c>
      <c r="G543" s="45" t="s">
        <v>34</v>
      </c>
      <c r="H543" s="45" t="s">
        <v>34</v>
      </c>
      <c r="I543" s="45" t="s">
        <v>61</v>
      </c>
      <c r="J543" s="45" t="s">
        <v>48</v>
      </c>
      <c r="K543" s="45" t="s">
        <v>62</v>
      </c>
      <c r="L543" s="45" t="s">
        <v>3779</v>
      </c>
      <c r="M543" s="45" t="s">
        <v>8469</v>
      </c>
      <c r="N543" s="45"/>
      <c r="O543">
        <f>VLOOKUP(B543,HIS退!B:F,5,FALSE)</f>
        <v>-249</v>
      </c>
      <c r="P543" t="str">
        <f t="shared" si="24"/>
        <v/>
      </c>
      <c r="Q543" t="str">
        <f>VLOOKUP(B543,HIS退!B:I,8,FALSE)</f>
        <v>1</v>
      </c>
      <c r="R543" s="38">
        <f>VLOOKUP(C543,招行退!B:D,3,FALSE)</f>
        <v>249</v>
      </c>
      <c r="S543" t="str">
        <f t="shared" si="25"/>
        <v/>
      </c>
      <c r="T543" t="str">
        <f>VLOOKUP(C543,招行退!B:T,19,FALSE)</f>
        <v>P</v>
      </c>
      <c r="U543" s="17">
        <f t="shared" si="26"/>
        <v>42908.712754629632</v>
      </c>
    </row>
    <row r="544" spans="1:21" hidden="1">
      <c r="A544" s="47">
        <v>42908.71603009259</v>
      </c>
      <c r="B544" s="45">
        <v>356401</v>
      </c>
      <c r="C544" s="45" t="s">
        <v>3783</v>
      </c>
      <c r="D544" s="45" t="s">
        <v>7605</v>
      </c>
      <c r="E544" s="45" t="s">
        <v>3787</v>
      </c>
      <c r="F544" s="46">
        <v>993</v>
      </c>
      <c r="G544" s="45" t="s">
        <v>34</v>
      </c>
      <c r="H544" s="45" t="s">
        <v>34</v>
      </c>
      <c r="I544" s="45" t="s">
        <v>61</v>
      </c>
      <c r="J544" s="45" t="s">
        <v>48</v>
      </c>
      <c r="K544" s="45" t="s">
        <v>62</v>
      </c>
      <c r="L544" s="45" t="s">
        <v>3784</v>
      </c>
      <c r="M544" s="45" t="s">
        <v>8470</v>
      </c>
      <c r="N544" s="45"/>
      <c r="O544">
        <f>VLOOKUP(B544,HIS退!B:F,5,FALSE)</f>
        <v>-993</v>
      </c>
      <c r="P544" t="str">
        <f t="shared" si="24"/>
        <v/>
      </c>
      <c r="Q544" t="str">
        <f>VLOOKUP(B544,HIS退!B:I,8,FALSE)</f>
        <v>1</v>
      </c>
      <c r="R544" s="38">
        <f>VLOOKUP(C544,招行退!B:D,3,FALSE)</f>
        <v>993</v>
      </c>
      <c r="S544" t="str">
        <f t="shared" si="25"/>
        <v/>
      </c>
      <c r="T544" t="str">
        <f>VLOOKUP(C544,招行退!B:T,19,FALSE)</f>
        <v>P</v>
      </c>
      <c r="U544" s="17">
        <f t="shared" si="26"/>
        <v>42908.71603009259</v>
      </c>
    </row>
    <row r="545" spans="1:21" hidden="1">
      <c r="A545" s="47">
        <v>42908.717800925922</v>
      </c>
      <c r="B545" s="45">
        <v>356439</v>
      </c>
      <c r="C545" s="45" t="s">
        <v>3788</v>
      </c>
      <c r="D545" s="45" t="s">
        <v>7606</v>
      </c>
      <c r="E545" s="45" t="s">
        <v>3792</v>
      </c>
      <c r="F545" s="46">
        <v>302</v>
      </c>
      <c r="G545" s="45" t="s">
        <v>34</v>
      </c>
      <c r="H545" s="45" t="s">
        <v>34</v>
      </c>
      <c r="I545" s="45" t="s">
        <v>61</v>
      </c>
      <c r="J545" s="45" t="s">
        <v>48</v>
      </c>
      <c r="K545" s="45" t="s">
        <v>62</v>
      </c>
      <c r="L545" s="45" t="s">
        <v>3789</v>
      </c>
      <c r="M545" s="45" t="s">
        <v>8471</v>
      </c>
      <c r="N545" s="45"/>
      <c r="O545">
        <f>VLOOKUP(B545,HIS退!B:F,5,FALSE)</f>
        <v>-302</v>
      </c>
      <c r="P545" t="str">
        <f t="shared" si="24"/>
        <v/>
      </c>
      <c r="Q545" t="str">
        <f>VLOOKUP(B545,HIS退!B:I,8,FALSE)</f>
        <v>1</v>
      </c>
      <c r="R545" s="38">
        <f>VLOOKUP(C545,招行退!B:D,3,FALSE)</f>
        <v>302</v>
      </c>
      <c r="S545" t="str">
        <f t="shared" si="25"/>
        <v/>
      </c>
      <c r="T545" t="str">
        <f>VLOOKUP(C545,招行退!B:T,19,FALSE)</f>
        <v>P</v>
      </c>
      <c r="U545" s="17">
        <f t="shared" si="26"/>
        <v>42908.717800925922</v>
      </c>
    </row>
    <row r="546" spans="1:21" hidden="1">
      <c r="A546" s="47">
        <v>42908.724490740744</v>
      </c>
      <c r="B546" s="45">
        <v>356659</v>
      </c>
      <c r="C546" s="45" t="s">
        <v>3793</v>
      </c>
      <c r="D546" s="45" t="s">
        <v>7607</v>
      </c>
      <c r="E546" s="45" t="s">
        <v>7608</v>
      </c>
      <c r="F546" s="46">
        <v>41</v>
      </c>
      <c r="G546" s="45" t="s">
        <v>34</v>
      </c>
      <c r="H546" s="45" t="s">
        <v>34</v>
      </c>
      <c r="I546" s="45" t="s">
        <v>61</v>
      </c>
      <c r="J546" s="45" t="s">
        <v>48</v>
      </c>
      <c r="K546" s="45" t="s">
        <v>62</v>
      </c>
      <c r="L546" s="45" t="s">
        <v>3794</v>
      </c>
      <c r="M546" s="45" t="s">
        <v>8472</v>
      </c>
      <c r="N546" s="45"/>
      <c r="O546">
        <f>VLOOKUP(B546,HIS退!B:F,5,FALSE)</f>
        <v>-41</v>
      </c>
      <c r="P546" t="str">
        <f t="shared" si="24"/>
        <v/>
      </c>
      <c r="Q546" t="str">
        <f>VLOOKUP(B546,HIS退!B:I,8,FALSE)</f>
        <v>1</v>
      </c>
      <c r="R546" s="38">
        <f>VLOOKUP(C546,招行退!B:D,3,FALSE)</f>
        <v>41</v>
      </c>
      <c r="S546" t="str">
        <f t="shared" si="25"/>
        <v/>
      </c>
      <c r="T546" t="str">
        <f>VLOOKUP(C546,招行退!B:T,19,FALSE)</f>
        <v>P</v>
      </c>
      <c r="U546" s="17">
        <f t="shared" si="26"/>
        <v>42908.724490740744</v>
      </c>
    </row>
    <row r="547" spans="1:21" hidden="1">
      <c r="A547" s="47">
        <v>42908.725092592591</v>
      </c>
      <c r="B547" s="45">
        <v>356674</v>
      </c>
      <c r="C547" s="45" t="s">
        <v>3798</v>
      </c>
      <c r="D547" s="45" t="s">
        <v>7609</v>
      </c>
      <c r="E547" s="45" t="s">
        <v>3803</v>
      </c>
      <c r="F547" s="46">
        <v>768</v>
      </c>
      <c r="G547" s="45" t="s">
        <v>34</v>
      </c>
      <c r="H547" s="45" t="s">
        <v>34</v>
      </c>
      <c r="I547" s="45" t="s">
        <v>63</v>
      </c>
      <c r="J547" s="45" t="s">
        <v>2928</v>
      </c>
      <c r="K547" s="45" t="s">
        <v>62</v>
      </c>
      <c r="L547" s="45" t="s">
        <v>3799</v>
      </c>
      <c r="M547" s="45" t="s">
        <v>8473</v>
      </c>
      <c r="N547" s="45"/>
      <c r="O547">
        <f>VLOOKUP(B547,HIS退!B:F,5,FALSE)</f>
        <v>-768</v>
      </c>
      <c r="P547" t="str">
        <f t="shared" si="24"/>
        <v/>
      </c>
      <c r="Q547" t="str">
        <f>VLOOKUP(B547,HIS退!B:I,8,FALSE)</f>
        <v>9</v>
      </c>
      <c r="R547" s="38">
        <f>VLOOKUP(C547,招行退!B:D,3,FALSE)</f>
        <v>768</v>
      </c>
      <c r="S547" t="str">
        <f t="shared" si="25"/>
        <v/>
      </c>
      <c r="T547" t="str">
        <f>VLOOKUP(C547,招行退!B:T,19,FALSE)</f>
        <v>R</v>
      </c>
      <c r="U547" s="17">
        <f t="shared" si="26"/>
        <v>42908.725092592591</v>
      </c>
    </row>
    <row r="548" spans="1:21" hidden="1">
      <c r="A548" s="47">
        <v>42908.728125000001</v>
      </c>
      <c r="B548" s="45">
        <v>356723</v>
      </c>
      <c r="C548" s="45" t="s">
        <v>3804</v>
      </c>
      <c r="D548" s="45" t="s">
        <v>7610</v>
      </c>
      <c r="E548" s="45" t="s">
        <v>3807</v>
      </c>
      <c r="F548" s="46">
        <v>494</v>
      </c>
      <c r="G548" s="45" t="s">
        <v>34</v>
      </c>
      <c r="H548" s="45" t="s">
        <v>34</v>
      </c>
      <c r="I548" s="45" t="s">
        <v>61</v>
      </c>
      <c r="J548" s="45" t="s">
        <v>48</v>
      </c>
      <c r="K548" s="45" t="s">
        <v>62</v>
      </c>
      <c r="L548" s="45" t="s">
        <v>3805</v>
      </c>
      <c r="M548" s="45" t="s">
        <v>8474</v>
      </c>
      <c r="N548" s="45"/>
      <c r="O548">
        <f>VLOOKUP(B548,HIS退!B:F,5,FALSE)</f>
        <v>-494</v>
      </c>
      <c r="P548" t="str">
        <f t="shared" si="24"/>
        <v/>
      </c>
      <c r="Q548" t="str">
        <f>VLOOKUP(B548,HIS退!B:I,8,FALSE)</f>
        <v>1</v>
      </c>
      <c r="R548" s="38">
        <f>VLOOKUP(C548,招行退!B:D,3,FALSE)</f>
        <v>494</v>
      </c>
      <c r="S548" t="str">
        <f t="shared" si="25"/>
        <v/>
      </c>
      <c r="T548" t="str">
        <f>VLOOKUP(C548,招行退!B:T,19,FALSE)</f>
        <v>P</v>
      </c>
      <c r="U548" s="17">
        <f t="shared" si="26"/>
        <v>42908.728125000001</v>
      </c>
    </row>
    <row r="549" spans="1:21" hidden="1">
      <c r="A549" s="47">
        <v>42908.740046296298</v>
      </c>
      <c r="B549" s="45">
        <v>356876</v>
      </c>
      <c r="C549" s="45" t="s">
        <v>3808</v>
      </c>
      <c r="D549" s="45" t="s">
        <v>7611</v>
      </c>
      <c r="E549" s="45" t="s">
        <v>7612</v>
      </c>
      <c r="F549" s="46">
        <v>396</v>
      </c>
      <c r="G549" s="45" t="s">
        <v>34</v>
      </c>
      <c r="H549" s="45" t="s">
        <v>34</v>
      </c>
      <c r="I549" s="45" t="s">
        <v>61</v>
      </c>
      <c r="J549" s="45" t="s">
        <v>48</v>
      </c>
      <c r="K549" s="45" t="s">
        <v>62</v>
      </c>
      <c r="L549" s="45" t="s">
        <v>3809</v>
      </c>
      <c r="M549" s="45" t="s">
        <v>8475</v>
      </c>
      <c r="N549" s="45"/>
      <c r="O549">
        <f>VLOOKUP(B549,HIS退!B:F,5,FALSE)</f>
        <v>-396</v>
      </c>
      <c r="P549" t="str">
        <f t="shared" si="24"/>
        <v/>
      </c>
      <c r="Q549" t="str">
        <f>VLOOKUP(B549,HIS退!B:I,8,FALSE)</f>
        <v>1</v>
      </c>
      <c r="R549" s="38">
        <f>VLOOKUP(C549,招行退!B:D,3,FALSE)</f>
        <v>396</v>
      </c>
      <c r="S549" t="str">
        <f t="shared" si="25"/>
        <v/>
      </c>
      <c r="T549" t="str">
        <f>VLOOKUP(C549,招行退!B:T,19,FALSE)</f>
        <v>P</v>
      </c>
      <c r="U549" s="17">
        <f t="shared" si="26"/>
        <v>42908.740046296298</v>
      </c>
    </row>
    <row r="550" spans="1:21" hidden="1">
      <c r="A550" s="47">
        <v>42908.788865740738</v>
      </c>
      <c r="B550" s="45">
        <v>357133</v>
      </c>
      <c r="C550" s="45" t="s">
        <v>3813</v>
      </c>
      <c r="D550" s="45" t="s">
        <v>7613</v>
      </c>
      <c r="E550" s="45" t="s">
        <v>7614</v>
      </c>
      <c r="F550" s="46">
        <v>950</v>
      </c>
      <c r="G550" s="45" t="s">
        <v>34</v>
      </c>
      <c r="H550" s="45" t="s">
        <v>34</v>
      </c>
      <c r="I550" s="45" t="s">
        <v>61</v>
      </c>
      <c r="J550" s="45" t="s">
        <v>48</v>
      </c>
      <c r="K550" s="45" t="s">
        <v>62</v>
      </c>
      <c r="L550" s="45" t="s">
        <v>3814</v>
      </c>
      <c r="M550" s="45" t="s">
        <v>8476</v>
      </c>
      <c r="N550" s="45"/>
      <c r="O550">
        <f>VLOOKUP(B550,HIS退!B:F,5,FALSE)</f>
        <v>-950</v>
      </c>
      <c r="P550" t="str">
        <f t="shared" si="24"/>
        <v/>
      </c>
      <c r="Q550" t="str">
        <f>VLOOKUP(B550,HIS退!B:I,8,FALSE)</f>
        <v>1</v>
      </c>
      <c r="R550" s="38">
        <f>VLOOKUP(C550,招行退!B:D,3,FALSE)</f>
        <v>950</v>
      </c>
      <c r="S550" t="str">
        <f t="shared" si="25"/>
        <v/>
      </c>
      <c r="T550" t="str">
        <f>VLOOKUP(C550,招行退!B:T,19,FALSE)</f>
        <v>P</v>
      </c>
      <c r="U550" s="17">
        <f t="shared" si="26"/>
        <v>42908.788865740738</v>
      </c>
    </row>
    <row r="551" spans="1:21" hidden="1">
      <c r="A551" s="47">
        <v>42908.824999999997</v>
      </c>
      <c r="B551" s="45">
        <v>357219</v>
      </c>
      <c r="C551" s="45" t="s">
        <v>3818</v>
      </c>
      <c r="D551" s="45" t="s">
        <v>7615</v>
      </c>
      <c r="E551" s="45" t="s">
        <v>3822</v>
      </c>
      <c r="F551" s="46">
        <v>23</v>
      </c>
      <c r="G551" s="45" t="s">
        <v>34</v>
      </c>
      <c r="H551" s="45" t="s">
        <v>34</v>
      </c>
      <c r="I551" s="45" t="s">
        <v>63</v>
      </c>
      <c r="J551" s="45" t="s">
        <v>2928</v>
      </c>
      <c r="K551" s="45" t="s">
        <v>62</v>
      </c>
      <c r="L551" s="45" t="s">
        <v>3819</v>
      </c>
      <c r="M551" s="45" t="s">
        <v>8477</v>
      </c>
      <c r="N551" s="45"/>
      <c r="O551">
        <f>VLOOKUP(B551,HIS退!B:F,5,FALSE)</f>
        <v>-23</v>
      </c>
      <c r="P551" t="str">
        <f t="shared" si="24"/>
        <v/>
      </c>
      <c r="Q551" t="str">
        <f>VLOOKUP(B551,HIS退!B:I,8,FALSE)</f>
        <v>9</v>
      </c>
      <c r="R551" s="38">
        <f>VLOOKUP(C551,招行退!B:D,3,FALSE)</f>
        <v>23</v>
      </c>
      <c r="S551" t="str">
        <f t="shared" si="25"/>
        <v/>
      </c>
      <c r="T551" t="str">
        <f>VLOOKUP(C551,招行退!B:T,19,FALSE)</f>
        <v>R</v>
      </c>
      <c r="U551" s="17">
        <f t="shared" si="26"/>
        <v>42908.824999999997</v>
      </c>
    </row>
    <row r="552" spans="1:21" hidden="1">
      <c r="A552" s="47">
        <v>42908.83766203704</v>
      </c>
      <c r="B552" s="45">
        <v>357257</v>
      </c>
      <c r="C552" s="45" t="s">
        <v>3823</v>
      </c>
      <c r="D552" s="45" t="s">
        <v>975</v>
      </c>
      <c r="E552" s="45" t="s">
        <v>976</v>
      </c>
      <c r="F552" s="46">
        <v>1664</v>
      </c>
      <c r="G552" s="45" t="s">
        <v>34</v>
      </c>
      <c r="H552" s="45" t="s">
        <v>34</v>
      </c>
      <c r="I552" s="45" t="s">
        <v>61</v>
      </c>
      <c r="J552" s="45" t="s">
        <v>48</v>
      </c>
      <c r="K552" s="45" t="s">
        <v>62</v>
      </c>
      <c r="L552" s="45" t="s">
        <v>3824</v>
      </c>
      <c r="M552" s="45" t="s">
        <v>8478</v>
      </c>
      <c r="N552" s="45"/>
      <c r="O552">
        <f>VLOOKUP(B552,HIS退!B:F,5,FALSE)</f>
        <v>-1664</v>
      </c>
      <c r="P552" t="str">
        <f t="shared" si="24"/>
        <v/>
      </c>
      <c r="Q552" t="str">
        <f>VLOOKUP(B552,HIS退!B:I,8,FALSE)</f>
        <v>1</v>
      </c>
      <c r="R552" s="38">
        <f>VLOOKUP(C552,招行退!B:D,3,FALSE)</f>
        <v>1664</v>
      </c>
      <c r="S552" t="str">
        <f t="shared" si="25"/>
        <v/>
      </c>
      <c r="T552" t="str">
        <f>VLOOKUP(C552,招行退!B:T,19,FALSE)</f>
        <v>P</v>
      </c>
      <c r="U552" s="17">
        <f t="shared" si="26"/>
        <v>42908.83766203704</v>
      </c>
    </row>
    <row r="553" spans="1:21" hidden="1">
      <c r="A553" s="47">
        <v>42908.851782407408</v>
      </c>
      <c r="B553" s="45">
        <v>357287</v>
      </c>
      <c r="C553" s="45" t="s">
        <v>3826</v>
      </c>
      <c r="D553" s="45" t="s">
        <v>7616</v>
      </c>
      <c r="E553" s="45" t="s">
        <v>7617</v>
      </c>
      <c r="F553" s="46">
        <v>202</v>
      </c>
      <c r="G553" s="45" t="s">
        <v>34</v>
      </c>
      <c r="H553" s="45" t="s">
        <v>34</v>
      </c>
      <c r="I553" s="45" t="s">
        <v>61</v>
      </c>
      <c r="J553" s="45" t="s">
        <v>48</v>
      </c>
      <c r="K553" s="45" t="s">
        <v>62</v>
      </c>
      <c r="L553" s="45" t="s">
        <v>3827</v>
      </c>
      <c r="M553" s="45" t="s">
        <v>8479</v>
      </c>
      <c r="N553" s="45"/>
      <c r="O553">
        <f>VLOOKUP(B553,HIS退!B:F,5,FALSE)</f>
        <v>-202</v>
      </c>
      <c r="P553" t="str">
        <f t="shared" si="24"/>
        <v/>
      </c>
      <c r="Q553" t="str">
        <f>VLOOKUP(B553,HIS退!B:I,8,FALSE)</f>
        <v>1</v>
      </c>
      <c r="R553" s="38">
        <f>VLOOKUP(C553,招行退!B:D,3,FALSE)</f>
        <v>202</v>
      </c>
      <c r="S553" t="str">
        <f t="shared" si="25"/>
        <v/>
      </c>
      <c r="T553" t="str">
        <f>VLOOKUP(C553,招行退!B:T,19,FALSE)</f>
        <v>P</v>
      </c>
      <c r="U553" s="17">
        <f t="shared" si="26"/>
        <v>42908.851782407408</v>
      </c>
    </row>
    <row r="554" spans="1:21" hidden="1">
      <c r="A554" s="47">
        <v>42909.306168981479</v>
      </c>
      <c r="B554" s="45">
        <v>357952</v>
      </c>
      <c r="C554" s="45" t="s">
        <v>3832</v>
      </c>
      <c r="D554" s="45" t="s">
        <v>7618</v>
      </c>
      <c r="E554" s="45" t="s">
        <v>3836</v>
      </c>
      <c r="F554" s="46">
        <v>1</v>
      </c>
      <c r="G554" s="45" t="s">
        <v>34</v>
      </c>
      <c r="H554" s="45" t="s">
        <v>34</v>
      </c>
      <c r="I554" s="45" t="s">
        <v>61</v>
      </c>
      <c r="J554" s="45" t="s">
        <v>48</v>
      </c>
      <c r="K554" s="45" t="s">
        <v>62</v>
      </c>
      <c r="L554" s="45" t="s">
        <v>3833</v>
      </c>
      <c r="M554" s="45" t="s">
        <v>8480</v>
      </c>
      <c r="N554" s="45"/>
      <c r="O554">
        <f>VLOOKUP(B554,HIS退!B:F,5,FALSE)</f>
        <v>-1</v>
      </c>
      <c r="P554" t="str">
        <f t="shared" si="24"/>
        <v/>
      </c>
      <c r="Q554" t="str">
        <f>VLOOKUP(B554,HIS退!B:I,8,FALSE)</f>
        <v>1</v>
      </c>
      <c r="R554" s="38">
        <f>VLOOKUP(C554,招行退!B:D,3,FALSE)</f>
        <v>1</v>
      </c>
      <c r="S554" t="str">
        <f t="shared" si="25"/>
        <v/>
      </c>
      <c r="T554" t="str">
        <f>VLOOKUP(C554,招行退!B:T,19,FALSE)</f>
        <v>P</v>
      </c>
      <c r="U554" s="17">
        <f t="shared" si="26"/>
        <v>42909.306168981479</v>
      </c>
    </row>
    <row r="555" spans="1:21" hidden="1">
      <c r="A555" s="47">
        <v>42909.311342592591</v>
      </c>
      <c r="B555" s="45">
        <v>357995</v>
      </c>
      <c r="C555" s="45" t="s">
        <v>3837</v>
      </c>
      <c r="D555" s="45" t="s">
        <v>7619</v>
      </c>
      <c r="E555" s="45" t="s">
        <v>3841</v>
      </c>
      <c r="F555" s="46">
        <v>5000</v>
      </c>
      <c r="G555" s="45" t="s">
        <v>34</v>
      </c>
      <c r="H555" s="45" t="s">
        <v>34</v>
      </c>
      <c r="I555" s="45" t="s">
        <v>61</v>
      </c>
      <c r="J555" s="45" t="s">
        <v>48</v>
      </c>
      <c r="K555" s="45" t="s">
        <v>62</v>
      </c>
      <c r="L555" s="45" t="s">
        <v>3838</v>
      </c>
      <c r="M555" s="45" t="s">
        <v>8481</v>
      </c>
      <c r="N555" s="45"/>
      <c r="O555">
        <f>VLOOKUP(B555,HIS退!B:F,5,FALSE)</f>
        <v>-5000</v>
      </c>
      <c r="P555" t="str">
        <f t="shared" si="24"/>
        <v/>
      </c>
      <c r="Q555" t="str">
        <f>VLOOKUP(B555,HIS退!B:I,8,FALSE)</f>
        <v>1</v>
      </c>
      <c r="R555" s="38">
        <f>VLOOKUP(C555,招行退!B:D,3,FALSE)</f>
        <v>5000</v>
      </c>
      <c r="S555" t="str">
        <f t="shared" si="25"/>
        <v/>
      </c>
      <c r="T555" t="str">
        <f>VLOOKUP(C555,招行退!B:T,19,FALSE)</f>
        <v>P</v>
      </c>
      <c r="U555" s="17">
        <f t="shared" si="26"/>
        <v>42909.311342592591</v>
      </c>
    </row>
    <row r="556" spans="1:21" hidden="1">
      <c r="A556" s="47">
        <v>42909.349340277775</v>
      </c>
      <c r="B556" s="45">
        <v>359366</v>
      </c>
      <c r="C556" s="45" t="s">
        <v>3842</v>
      </c>
      <c r="D556" s="45" t="s">
        <v>7620</v>
      </c>
      <c r="E556" s="45" t="s">
        <v>3846</v>
      </c>
      <c r="F556" s="46">
        <v>300</v>
      </c>
      <c r="G556" s="45" t="s">
        <v>34</v>
      </c>
      <c r="H556" s="45" t="s">
        <v>34</v>
      </c>
      <c r="I556" s="45" t="s">
        <v>63</v>
      </c>
      <c r="J556" s="45" t="s">
        <v>60</v>
      </c>
      <c r="K556" s="45" t="s">
        <v>62</v>
      </c>
      <c r="L556" s="45" t="s">
        <v>3843</v>
      </c>
      <c r="M556" s="45" t="s">
        <v>8482</v>
      </c>
      <c r="N556" s="45"/>
      <c r="O556">
        <f>VLOOKUP(B556,HIS退!B:F,5,FALSE)</f>
        <v>-300</v>
      </c>
      <c r="P556" t="str">
        <f t="shared" si="24"/>
        <v/>
      </c>
      <c r="Q556" t="str">
        <f>VLOOKUP(B556,HIS退!B:I,8,FALSE)</f>
        <v>9</v>
      </c>
      <c r="R556" s="38">
        <f>VLOOKUP(C556,招行退!B:D,3,FALSE)</f>
        <v>300</v>
      </c>
      <c r="S556" t="str">
        <f t="shared" si="25"/>
        <v/>
      </c>
      <c r="T556" t="str">
        <f>VLOOKUP(C556,招行退!B:T,19,FALSE)</f>
        <v>R</v>
      </c>
      <c r="U556" s="17">
        <f t="shared" si="26"/>
        <v>42909.349340277775</v>
      </c>
    </row>
    <row r="557" spans="1:21" hidden="1">
      <c r="A557" s="47">
        <v>42909.365011574075</v>
      </c>
      <c r="B557" s="45">
        <v>360548</v>
      </c>
      <c r="C557" s="45" t="s">
        <v>3847</v>
      </c>
      <c r="D557" s="45" t="s">
        <v>7621</v>
      </c>
      <c r="E557" s="45" t="s">
        <v>3851</v>
      </c>
      <c r="F557" s="46">
        <v>1826</v>
      </c>
      <c r="G557" s="45" t="s">
        <v>34</v>
      </c>
      <c r="H557" s="45" t="s">
        <v>34</v>
      </c>
      <c r="I557" s="45" t="s">
        <v>61</v>
      </c>
      <c r="J557" s="45" t="s">
        <v>48</v>
      </c>
      <c r="K557" s="45" t="s">
        <v>62</v>
      </c>
      <c r="L557" s="45" t="s">
        <v>3848</v>
      </c>
      <c r="M557" s="45" t="s">
        <v>8483</v>
      </c>
      <c r="N557" s="45"/>
      <c r="O557">
        <f>VLOOKUP(B557,HIS退!B:F,5,FALSE)</f>
        <v>-1826</v>
      </c>
      <c r="P557" t="str">
        <f t="shared" si="24"/>
        <v/>
      </c>
      <c r="Q557" t="str">
        <f>VLOOKUP(B557,HIS退!B:I,8,FALSE)</f>
        <v>1</v>
      </c>
      <c r="R557" s="38">
        <f>VLOOKUP(C557,招行退!B:D,3,FALSE)</f>
        <v>1826</v>
      </c>
      <c r="S557" t="str">
        <f t="shared" si="25"/>
        <v/>
      </c>
      <c r="T557" t="str">
        <f>VLOOKUP(C557,招行退!B:T,19,FALSE)</f>
        <v>P</v>
      </c>
      <c r="U557" s="17">
        <f t="shared" si="26"/>
        <v>42909.365011574075</v>
      </c>
    </row>
    <row r="558" spans="1:21" hidden="1">
      <c r="A558" s="47">
        <v>42909.369780092595</v>
      </c>
      <c r="B558" s="45">
        <v>360911</v>
      </c>
      <c r="C558" s="45" t="s">
        <v>3852</v>
      </c>
      <c r="D558" s="45" t="s">
        <v>7622</v>
      </c>
      <c r="E558" s="45" t="s">
        <v>3856</v>
      </c>
      <c r="F558" s="46">
        <v>1994</v>
      </c>
      <c r="G558" s="45" t="s">
        <v>34</v>
      </c>
      <c r="H558" s="45" t="s">
        <v>34</v>
      </c>
      <c r="I558" s="45" t="s">
        <v>61</v>
      </c>
      <c r="J558" s="45" t="s">
        <v>48</v>
      </c>
      <c r="K558" s="45" t="s">
        <v>62</v>
      </c>
      <c r="L558" s="45" t="s">
        <v>3853</v>
      </c>
      <c r="M558" s="45" t="s">
        <v>8484</v>
      </c>
      <c r="N558" s="45"/>
      <c r="O558">
        <f>VLOOKUP(B558,HIS退!B:F,5,FALSE)</f>
        <v>-1994</v>
      </c>
      <c r="P558" t="str">
        <f t="shared" ref="P558:P621" si="27">IF(O558=F558*-1,"",1)</f>
        <v/>
      </c>
      <c r="Q558" t="str">
        <f>VLOOKUP(B558,HIS退!B:I,8,FALSE)</f>
        <v>1</v>
      </c>
      <c r="R558" s="38">
        <f>VLOOKUP(C558,招行退!B:D,3,FALSE)</f>
        <v>1994</v>
      </c>
      <c r="S558" t="str">
        <f t="shared" ref="S558:S621" si="28">IF(F558=R558,"",1)</f>
        <v/>
      </c>
      <c r="T558" t="str">
        <f>VLOOKUP(C558,招行退!B:T,19,FALSE)</f>
        <v>P</v>
      </c>
      <c r="U558" s="17">
        <f t="shared" si="26"/>
        <v>42909.369780092595</v>
      </c>
    </row>
    <row r="559" spans="1:21" hidden="1">
      <c r="A559" s="47">
        <v>42909.381736111114</v>
      </c>
      <c r="B559" s="45">
        <v>361908</v>
      </c>
      <c r="C559" s="45" t="s">
        <v>3857</v>
      </c>
      <c r="D559" s="45" t="s">
        <v>7623</v>
      </c>
      <c r="E559" s="45" t="s">
        <v>3861</v>
      </c>
      <c r="F559" s="46">
        <v>220</v>
      </c>
      <c r="G559" s="45" t="s">
        <v>34</v>
      </c>
      <c r="H559" s="45" t="s">
        <v>34</v>
      </c>
      <c r="I559" s="45" t="s">
        <v>63</v>
      </c>
      <c r="J559" s="45" t="s">
        <v>60</v>
      </c>
      <c r="K559" s="45" t="s">
        <v>62</v>
      </c>
      <c r="L559" s="45" t="s">
        <v>3858</v>
      </c>
      <c r="M559" s="45" t="s">
        <v>8485</v>
      </c>
      <c r="N559" s="45"/>
      <c r="O559">
        <f>VLOOKUP(B559,HIS退!B:F,5,FALSE)</f>
        <v>-220</v>
      </c>
      <c r="P559" t="str">
        <f t="shared" si="27"/>
        <v/>
      </c>
      <c r="Q559" t="str">
        <f>VLOOKUP(B559,HIS退!B:I,8,FALSE)</f>
        <v>9</v>
      </c>
      <c r="R559" s="38">
        <f>VLOOKUP(C559,招行退!B:D,3,FALSE)</f>
        <v>220</v>
      </c>
      <c r="S559" t="str">
        <f t="shared" si="28"/>
        <v/>
      </c>
      <c r="T559" t="str">
        <f>VLOOKUP(C559,招行退!B:T,19,FALSE)</f>
        <v>R</v>
      </c>
      <c r="U559" s="17">
        <f t="shared" si="26"/>
        <v>42909.381736111114</v>
      </c>
    </row>
    <row r="560" spans="1:21" hidden="1">
      <c r="A560" s="47">
        <v>42909.382430555554</v>
      </c>
      <c r="B560" s="45">
        <v>361970</v>
      </c>
      <c r="C560" s="45" t="s">
        <v>3862</v>
      </c>
      <c r="D560" s="45" t="s">
        <v>7624</v>
      </c>
      <c r="E560" s="45" t="s">
        <v>3866</v>
      </c>
      <c r="F560" s="46">
        <v>500</v>
      </c>
      <c r="G560" s="45" t="s">
        <v>34</v>
      </c>
      <c r="H560" s="45" t="s">
        <v>34</v>
      </c>
      <c r="I560" s="45" t="s">
        <v>61</v>
      </c>
      <c r="J560" s="45" t="s">
        <v>48</v>
      </c>
      <c r="K560" s="45" t="s">
        <v>62</v>
      </c>
      <c r="L560" s="45" t="s">
        <v>3863</v>
      </c>
      <c r="M560" s="45" t="s">
        <v>8486</v>
      </c>
      <c r="N560" s="45"/>
      <c r="O560">
        <f>VLOOKUP(B560,HIS退!B:F,5,FALSE)</f>
        <v>-500</v>
      </c>
      <c r="P560" t="str">
        <f t="shared" si="27"/>
        <v/>
      </c>
      <c r="Q560" t="str">
        <f>VLOOKUP(B560,HIS退!B:I,8,FALSE)</f>
        <v>1</v>
      </c>
      <c r="R560" s="38">
        <f>VLOOKUP(C560,招行退!B:D,3,FALSE)</f>
        <v>500</v>
      </c>
      <c r="S560" t="str">
        <f t="shared" si="28"/>
        <v/>
      </c>
      <c r="T560" t="str">
        <f>VLOOKUP(C560,招行退!B:T,19,FALSE)</f>
        <v>P</v>
      </c>
      <c r="U560" s="17">
        <f t="shared" si="26"/>
        <v>42909.382430555554</v>
      </c>
    </row>
    <row r="561" spans="1:21" hidden="1">
      <c r="A561" s="47">
        <v>42909.386759259258</v>
      </c>
      <c r="B561" s="45">
        <v>362325</v>
      </c>
      <c r="C561" s="45" t="s">
        <v>3867</v>
      </c>
      <c r="D561" s="45" t="s">
        <v>7625</v>
      </c>
      <c r="E561" s="45" t="s">
        <v>3871</v>
      </c>
      <c r="F561" s="46">
        <v>23</v>
      </c>
      <c r="G561" s="45" t="s">
        <v>34</v>
      </c>
      <c r="H561" s="45" t="s">
        <v>34</v>
      </c>
      <c r="I561" s="45" t="s">
        <v>63</v>
      </c>
      <c r="J561" s="45" t="s">
        <v>60</v>
      </c>
      <c r="K561" s="45" t="s">
        <v>62</v>
      </c>
      <c r="L561" s="45" t="s">
        <v>3868</v>
      </c>
      <c r="M561" s="45" t="s">
        <v>8487</v>
      </c>
      <c r="N561" s="45"/>
      <c r="O561">
        <f>VLOOKUP(B561,HIS退!B:F,5,FALSE)</f>
        <v>-23</v>
      </c>
      <c r="P561" t="str">
        <f t="shared" si="27"/>
        <v/>
      </c>
      <c r="Q561" t="str">
        <f>VLOOKUP(B561,HIS退!B:I,8,FALSE)</f>
        <v>9</v>
      </c>
      <c r="R561" s="38">
        <f>VLOOKUP(C561,招行退!B:D,3,FALSE)</f>
        <v>23</v>
      </c>
      <c r="S561" t="str">
        <f t="shared" si="28"/>
        <v/>
      </c>
      <c r="T561" t="str">
        <f>VLOOKUP(C561,招行退!B:T,19,FALSE)</f>
        <v>R</v>
      </c>
      <c r="U561" s="17">
        <f t="shared" si="26"/>
        <v>42909.386759259258</v>
      </c>
    </row>
    <row r="562" spans="1:21" hidden="1">
      <c r="A562" s="47">
        <v>42909.398344907408</v>
      </c>
      <c r="B562" s="45">
        <v>363281</v>
      </c>
      <c r="C562" s="45" t="s">
        <v>3872</v>
      </c>
      <c r="D562" s="45" t="s">
        <v>7626</v>
      </c>
      <c r="E562" s="45" t="s">
        <v>3212</v>
      </c>
      <c r="F562" s="46">
        <v>100</v>
      </c>
      <c r="G562" s="45" t="s">
        <v>34</v>
      </c>
      <c r="H562" s="45" t="s">
        <v>34</v>
      </c>
      <c r="I562" s="45" t="s">
        <v>61</v>
      </c>
      <c r="J562" s="45" t="s">
        <v>48</v>
      </c>
      <c r="K562" s="45" t="s">
        <v>62</v>
      </c>
      <c r="L562" s="45" t="s">
        <v>3873</v>
      </c>
      <c r="M562" s="45" t="s">
        <v>8488</v>
      </c>
      <c r="N562" s="45"/>
      <c r="O562">
        <f>VLOOKUP(B562,HIS退!B:F,5,FALSE)</f>
        <v>-100</v>
      </c>
      <c r="P562" t="str">
        <f t="shared" si="27"/>
        <v/>
      </c>
      <c r="Q562" t="str">
        <f>VLOOKUP(B562,HIS退!B:I,8,FALSE)</f>
        <v>1</v>
      </c>
      <c r="R562" s="38">
        <f>VLOOKUP(C562,招行退!B:D,3,FALSE)</f>
        <v>100</v>
      </c>
      <c r="S562" t="str">
        <f t="shared" si="28"/>
        <v/>
      </c>
      <c r="T562" t="str">
        <f>VLOOKUP(C562,招行退!B:T,19,FALSE)</f>
        <v>P</v>
      </c>
      <c r="U562" s="17">
        <f t="shared" si="26"/>
        <v>42909.398344907408</v>
      </c>
    </row>
    <row r="563" spans="1:21" hidden="1">
      <c r="A563" s="47">
        <v>42909.401782407411</v>
      </c>
      <c r="B563" s="45">
        <v>363566</v>
      </c>
      <c r="C563" s="45" t="s">
        <v>3877</v>
      </c>
      <c r="D563" s="45" t="s">
        <v>7627</v>
      </c>
      <c r="E563" s="45" t="s">
        <v>3881</v>
      </c>
      <c r="F563" s="46">
        <v>124</v>
      </c>
      <c r="G563" s="45" t="s">
        <v>34</v>
      </c>
      <c r="H563" s="45" t="s">
        <v>34</v>
      </c>
      <c r="I563" s="45" t="s">
        <v>63</v>
      </c>
      <c r="J563" s="45" t="s">
        <v>2928</v>
      </c>
      <c r="K563" s="45" t="s">
        <v>62</v>
      </c>
      <c r="L563" s="45" t="s">
        <v>3878</v>
      </c>
      <c r="M563" s="45" t="s">
        <v>8489</v>
      </c>
      <c r="N563" s="45"/>
      <c r="O563">
        <f>VLOOKUP(B563,HIS退!B:F,5,FALSE)</f>
        <v>-124</v>
      </c>
      <c r="P563" t="str">
        <f t="shared" si="27"/>
        <v/>
      </c>
      <c r="Q563" t="str">
        <f>VLOOKUP(B563,HIS退!B:I,8,FALSE)</f>
        <v>9</v>
      </c>
      <c r="R563" s="38">
        <f>VLOOKUP(C563,招行退!B:D,3,FALSE)</f>
        <v>124</v>
      </c>
      <c r="S563" t="str">
        <f t="shared" si="28"/>
        <v/>
      </c>
      <c r="T563" t="str">
        <f>VLOOKUP(C563,招行退!B:T,19,FALSE)</f>
        <v>R</v>
      </c>
      <c r="U563" s="17">
        <f t="shared" si="26"/>
        <v>42909.401782407411</v>
      </c>
    </row>
    <row r="564" spans="1:21" hidden="1">
      <c r="A564" s="47">
        <v>42909.438101851854</v>
      </c>
      <c r="B564" s="45">
        <v>366444</v>
      </c>
      <c r="C564" s="45" t="s">
        <v>3882</v>
      </c>
      <c r="D564" s="45" t="s">
        <v>7628</v>
      </c>
      <c r="E564" s="45" t="s">
        <v>3886</v>
      </c>
      <c r="F564" s="46">
        <v>996</v>
      </c>
      <c r="G564" s="45" t="s">
        <v>34</v>
      </c>
      <c r="H564" s="45" t="s">
        <v>34</v>
      </c>
      <c r="I564" s="45" t="s">
        <v>61</v>
      </c>
      <c r="J564" s="45" t="s">
        <v>48</v>
      </c>
      <c r="K564" s="45" t="s">
        <v>62</v>
      </c>
      <c r="L564" s="45" t="s">
        <v>3883</v>
      </c>
      <c r="M564" s="45" t="s">
        <v>8490</v>
      </c>
      <c r="N564" s="45"/>
      <c r="O564">
        <f>VLOOKUP(B564,HIS退!B:F,5,FALSE)</f>
        <v>-996</v>
      </c>
      <c r="P564" t="str">
        <f t="shared" si="27"/>
        <v/>
      </c>
      <c r="Q564" t="str">
        <f>VLOOKUP(B564,HIS退!B:I,8,FALSE)</f>
        <v>1</v>
      </c>
      <c r="R564" s="38">
        <f>VLOOKUP(C564,招行退!B:D,3,FALSE)</f>
        <v>996</v>
      </c>
      <c r="S564" t="str">
        <f t="shared" si="28"/>
        <v/>
      </c>
      <c r="T564" t="str">
        <f>VLOOKUP(C564,招行退!B:T,19,FALSE)</f>
        <v>P</v>
      </c>
      <c r="U564" s="17">
        <f t="shared" si="26"/>
        <v>42909.438101851854</v>
      </c>
    </row>
    <row r="565" spans="1:21" hidden="1">
      <c r="A565" s="47">
        <v>42909.438900462963</v>
      </c>
      <c r="B565" s="45">
        <v>366500</v>
      </c>
      <c r="C565" s="45" t="s">
        <v>3887</v>
      </c>
      <c r="D565" s="45" t="s">
        <v>7629</v>
      </c>
      <c r="E565" s="45" t="s">
        <v>7630</v>
      </c>
      <c r="F565" s="46">
        <v>636</v>
      </c>
      <c r="G565" s="45" t="s">
        <v>34</v>
      </c>
      <c r="H565" s="45" t="s">
        <v>34</v>
      </c>
      <c r="I565" s="45" t="s">
        <v>61</v>
      </c>
      <c r="J565" s="45" t="s">
        <v>48</v>
      </c>
      <c r="K565" s="45" t="s">
        <v>62</v>
      </c>
      <c r="L565" s="45" t="s">
        <v>3888</v>
      </c>
      <c r="M565" s="45" t="s">
        <v>8491</v>
      </c>
      <c r="N565" s="45"/>
      <c r="O565">
        <f>VLOOKUP(B565,HIS退!B:F,5,FALSE)</f>
        <v>-636</v>
      </c>
      <c r="P565" t="str">
        <f t="shared" si="27"/>
        <v/>
      </c>
      <c r="Q565" t="str">
        <f>VLOOKUP(B565,HIS退!B:I,8,FALSE)</f>
        <v>1</v>
      </c>
      <c r="R565" s="38">
        <f>VLOOKUP(C565,招行退!B:D,3,FALSE)</f>
        <v>636</v>
      </c>
      <c r="S565" t="str">
        <f t="shared" si="28"/>
        <v/>
      </c>
      <c r="T565" t="str">
        <f>VLOOKUP(C565,招行退!B:T,19,FALSE)</f>
        <v>P</v>
      </c>
      <c r="U565" s="17">
        <f t="shared" si="26"/>
        <v>42909.438900462963</v>
      </c>
    </row>
    <row r="566" spans="1:21" hidden="1">
      <c r="A566" s="47">
        <v>42909.440636574072</v>
      </c>
      <c r="B566" s="45">
        <v>366654</v>
      </c>
      <c r="C566" s="45" t="s">
        <v>3892</v>
      </c>
      <c r="D566" s="45" t="s">
        <v>7631</v>
      </c>
      <c r="E566" s="45" t="s">
        <v>3896</v>
      </c>
      <c r="F566" s="46">
        <v>4000</v>
      </c>
      <c r="G566" s="45" t="s">
        <v>34</v>
      </c>
      <c r="H566" s="45" t="s">
        <v>34</v>
      </c>
      <c r="I566" s="45" t="s">
        <v>61</v>
      </c>
      <c r="J566" s="45" t="s">
        <v>48</v>
      </c>
      <c r="K566" s="45" t="s">
        <v>62</v>
      </c>
      <c r="L566" s="45" t="s">
        <v>3893</v>
      </c>
      <c r="M566" s="45" t="s">
        <v>8492</v>
      </c>
      <c r="N566" s="45"/>
      <c r="O566">
        <f>VLOOKUP(B566,HIS退!B:F,5,FALSE)</f>
        <v>-4000</v>
      </c>
      <c r="P566" t="str">
        <f t="shared" si="27"/>
        <v/>
      </c>
      <c r="Q566" t="str">
        <f>VLOOKUP(B566,HIS退!B:I,8,FALSE)</f>
        <v>1</v>
      </c>
      <c r="R566" s="38">
        <f>VLOOKUP(C566,招行退!B:D,3,FALSE)</f>
        <v>4000</v>
      </c>
      <c r="S566" t="str">
        <f t="shared" si="28"/>
        <v/>
      </c>
      <c r="T566" t="str">
        <f>VLOOKUP(C566,招行退!B:T,19,FALSE)</f>
        <v>P</v>
      </c>
      <c r="U566" s="17">
        <f t="shared" si="26"/>
        <v>42909.440636574072</v>
      </c>
    </row>
    <row r="567" spans="1:21" hidden="1">
      <c r="A567" s="47">
        <v>42909.448287037034</v>
      </c>
      <c r="B567" s="45">
        <v>367259</v>
      </c>
      <c r="C567" s="45" t="s">
        <v>3897</v>
      </c>
      <c r="D567" s="45" t="s">
        <v>7632</v>
      </c>
      <c r="E567" s="45" t="s">
        <v>5980</v>
      </c>
      <c r="F567" s="46">
        <v>716</v>
      </c>
      <c r="G567" s="45" t="s">
        <v>34</v>
      </c>
      <c r="H567" s="45" t="s">
        <v>34</v>
      </c>
      <c r="I567" s="45" t="s">
        <v>61</v>
      </c>
      <c r="J567" s="45" t="s">
        <v>48</v>
      </c>
      <c r="K567" s="45" t="s">
        <v>62</v>
      </c>
      <c r="L567" s="45" t="s">
        <v>3898</v>
      </c>
      <c r="M567" s="45" t="s">
        <v>8493</v>
      </c>
      <c r="N567" s="45"/>
      <c r="O567">
        <f>VLOOKUP(B567,HIS退!B:F,5,FALSE)</f>
        <v>-716</v>
      </c>
      <c r="P567" t="str">
        <f t="shared" si="27"/>
        <v/>
      </c>
      <c r="Q567" t="str">
        <f>VLOOKUP(B567,HIS退!B:I,8,FALSE)</f>
        <v>1</v>
      </c>
      <c r="R567" s="38">
        <f>VLOOKUP(C567,招行退!B:D,3,FALSE)</f>
        <v>716</v>
      </c>
      <c r="S567" t="str">
        <f t="shared" si="28"/>
        <v/>
      </c>
      <c r="T567" t="str">
        <f>VLOOKUP(C567,招行退!B:T,19,FALSE)</f>
        <v>P</v>
      </c>
      <c r="U567" s="17">
        <f t="shared" si="26"/>
        <v>42909.448287037034</v>
      </c>
    </row>
    <row r="568" spans="1:21" hidden="1">
      <c r="A568" s="47">
        <v>42909.448969907404</v>
      </c>
      <c r="B568" s="45">
        <v>367324</v>
      </c>
      <c r="C568" s="45" t="s">
        <v>3902</v>
      </c>
      <c r="D568" s="45" t="s">
        <v>7633</v>
      </c>
      <c r="E568" s="45" t="s">
        <v>3906</v>
      </c>
      <c r="F568" s="46">
        <v>200</v>
      </c>
      <c r="G568" s="45" t="s">
        <v>53</v>
      </c>
      <c r="H568" s="45" t="s">
        <v>34</v>
      </c>
      <c r="I568" s="45" t="s">
        <v>61</v>
      </c>
      <c r="J568" s="45" t="s">
        <v>48</v>
      </c>
      <c r="K568" s="45" t="s">
        <v>62</v>
      </c>
      <c r="L568" s="45" t="s">
        <v>3903</v>
      </c>
      <c r="M568" s="45" t="s">
        <v>8494</v>
      </c>
      <c r="N568" s="45"/>
      <c r="O568">
        <f>VLOOKUP(B568,HIS退!B:F,5,FALSE)</f>
        <v>-200</v>
      </c>
      <c r="P568" t="str">
        <f t="shared" si="27"/>
        <v/>
      </c>
      <c r="Q568" t="str">
        <f>VLOOKUP(B568,HIS退!B:I,8,FALSE)</f>
        <v>1</v>
      </c>
      <c r="R568" s="38">
        <f>VLOOKUP(C568,招行退!B:D,3,FALSE)</f>
        <v>200</v>
      </c>
      <c r="S568" t="str">
        <f t="shared" si="28"/>
        <v/>
      </c>
      <c r="T568" t="str">
        <f>VLOOKUP(C568,招行退!B:T,19,FALSE)</f>
        <v>P</v>
      </c>
      <c r="U568" s="17">
        <f t="shared" si="26"/>
        <v>42909.448969907404</v>
      </c>
    </row>
    <row r="569" spans="1:21" hidden="1">
      <c r="A569" s="47">
        <v>42909.449641203704</v>
      </c>
      <c r="B569" s="45">
        <v>367358</v>
      </c>
      <c r="C569" s="45" t="s">
        <v>3907</v>
      </c>
      <c r="D569" s="45" t="s">
        <v>7635</v>
      </c>
      <c r="E569" s="45" t="s">
        <v>3901</v>
      </c>
      <c r="F569" s="46">
        <v>23</v>
      </c>
      <c r="G569" s="45" t="s">
        <v>34</v>
      </c>
      <c r="H569" s="45" t="s">
        <v>34</v>
      </c>
      <c r="I569" s="45" t="s">
        <v>61</v>
      </c>
      <c r="J569" s="45" t="s">
        <v>48</v>
      </c>
      <c r="K569" s="45" t="s">
        <v>62</v>
      </c>
      <c r="L569" s="45" t="s">
        <v>3908</v>
      </c>
      <c r="M569" s="45" t="s">
        <v>8495</v>
      </c>
      <c r="N569" s="45"/>
      <c r="O569">
        <f>VLOOKUP(B569,HIS退!B:F,5,FALSE)</f>
        <v>-23</v>
      </c>
      <c r="P569" t="str">
        <f t="shared" si="27"/>
        <v/>
      </c>
      <c r="Q569" t="str">
        <f>VLOOKUP(B569,HIS退!B:I,8,FALSE)</f>
        <v>1</v>
      </c>
      <c r="R569" s="38">
        <f>VLOOKUP(C569,招行退!B:D,3,FALSE)</f>
        <v>23</v>
      </c>
      <c r="S569" t="str">
        <f t="shared" si="28"/>
        <v/>
      </c>
      <c r="T569" t="str">
        <f>VLOOKUP(C569,招行退!B:T,19,FALSE)</f>
        <v>P</v>
      </c>
      <c r="U569" s="17">
        <f t="shared" si="26"/>
        <v>42909.449641203704</v>
      </c>
    </row>
    <row r="570" spans="1:21" hidden="1">
      <c r="A570" s="47">
        <v>42909.450810185182</v>
      </c>
      <c r="B570" s="45">
        <v>367437</v>
      </c>
      <c r="C570" s="45" t="s">
        <v>3910</v>
      </c>
      <c r="D570" s="45" t="s">
        <v>7636</v>
      </c>
      <c r="E570" s="45" t="s">
        <v>3914</v>
      </c>
      <c r="F570" s="46">
        <v>500</v>
      </c>
      <c r="G570" s="45" t="s">
        <v>34</v>
      </c>
      <c r="H570" s="45" t="s">
        <v>34</v>
      </c>
      <c r="I570" s="45" t="s">
        <v>61</v>
      </c>
      <c r="J570" s="45" t="s">
        <v>48</v>
      </c>
      <c r="K570" s="45" t="s">
        <v>62</v>
      </c>
      <c r="L570" s="45" t="s">
        <v>3911</v>
      </c>
      <c r="M570" s="45" t="s">
        <v>8496</v>
      </c>
      <c r="N570" s="45"/>
      <c r="O570">
        <f>VLOOKUP(B570,HIS退!B:F,5,FALSE)</f>
        <v>-500</v>
      </c>
      <c r="P570" t="str">
        <f t="shared" si="27"/>
        <v/>
      </c>
      <c r="Q570" t="str">
        <f>VLOOKUP(B570,HIS退!B:I,8,FALSE)</f>
        <v>1</v>
      </c>
      <c r="R570" s="38">
        <f>VLOOKUP(C570,招行退!B:D,3,FALSE)</f>
        <v>500</v>
      </c>
      <c r="S570" t="str">
        <f t="shared" si="28"/>
        <v/>
      </c>
      <c r="T570" t="str">
        <f>VLOOKUP(C570,招行退!B:T,19,FALSE)</f>
        <v>P</v>
      </c>
      <c r="U570" s="17">
        <f t="shared" si="26"/>
        <v>42909.450810185182</v>
      </c>
    </row>
    <row r="571" spans="1:21" hidden="1">
      <c r="A571" s="47">
        <v>42909.453981481478</v>
      </c>
      <c r="B571" s="45">
        <v>367656</v>
      </c>
      <c r="C571" s="45" t="s">
        <v>3915</v>
      </c>
      <c r="D571" s="45" t="s">
        <v>7637</v>
      </c>
      <c r="E571" s="45" t="s">
        <v>7638</v>
      </c>
      <c r="F571" s="46">
        <v>766</v>
      </c>
      <c r="G571" s="45" t="s">
        <v>34</v>
      </c>
      <c r="H571" s="45" t="s">
        <v>34</v>
      </c>
      <c r="I571" s="45" t="s">
        <v>61</v>
      </c>
      <c r="J571" s="45" t="s">
        <v>48</v>
      </c>
      <c r="K571" s="45" t="s">
        <v>62</v>
      </c>
      <c r="L571" s="45" t="s">
        <v>3916</v>
      </c>
      <c r="M571" s="45" t="s">
        <v>8497</v>
      </c>
      <c r="N571" s="45"/>
      <c r="O571">
        <f>VLOOKUP(B571,HIS退!B:F,5,FALSE)</f>
        <v>-766</v>
      </c>
      <c r="P571" t="str">
        <f t="shared" si="27"/>
        <v/>
      </c>
      <c r="Q571" t="str">
        <f>VLOOKUP(B571,HIS退!B:I,8,FALSE)</f>
        <v>1</v>
      </c>
      <c r="R571" s="38">
        <f>VLOOKUP(C571,招行退!B:D,3,FALSE)</f>
        <v>766</v>
      </c>
      <c r="S571" t="str">
        <f t="shared" si="28"/>
        <v/>
      </c>
      <c r="T571" t="str">
        <f>VLOOKUP(C571,招行退!B:T,19,FALSE)</f>
        <v>P</v>
      </c>
      <c r="U571" s="17">
        <f t="shared" si="26"/>
        <v>42909.453981481478</v>
      </c>
    </row>
    <row r="572" spans="1:21" hidden="1">
      <c r="A572" s="47">
        <v>42909.459629629629</v>
      </c>
      <c r="B572" s="45">
        <v>367985</v>
      </c>
      <c r="C572" s="45" t="s">
        <v>3920</v>
      </c>
      <c r="D572" s="45" t="s">
        <v>7639</v>
      </c>
      <c r="E572" s="45" t="s">
        <v>7640</v>
      </c>
      <c r="F572" s="46">
        <v>450</v>
      </c>
      <c r="G572" s="45" t="s">
        <v>34</v>
      </c>
      <c r="H572" s="45" t="s">
        <v>34</v>
      </c>
      <c r="I572" s="45" t="s">
        <v>61</v>
      </c>
      <c r="J572" s="45" t="s">
        <v>48</v>
      </c>
      <c r="K572" s="45" t="s">
        <v>62</v>
      </c>
      <c r="L572" s="45" t="s">
        <v>3921</v>
      </c>
      <c r="M572" s="45" t="s">
        <v>8498</v>
      </c>
      <c r="N572" s="45"/>
      <c r="O572">
        <f>VLOOKUP(B572,HIS退!B:F,5,FALSE)</f>
        <v>-450</v>
      </c>
      <c r="P572" t="str">
        <f t="shared" si="27"/>
        <v/>
      </c>
      <c r="Q572" t="str">
        <f>VLOOKUP(B572,HIS退!B:I,8,FALSE)</f>
        <v>1</v>
      </c>
      <c r="R572" s="38">
        <f>VLOOKUP(C572,招行退!B:D,3,FALSE)</f>
        <v>450</v>
      </c>
      <c r="S572" t="str">
        <f t="shared" si="28"/>
        <v/>
      </c>
      <c r="T572" t="str">
        <f>VLOOKUP(C572,招行退!B:T,19,FALSE)</f>
        <v>P</v>
      </c>
      <c r="U572" s="17">
        <f t="shared" si="26"/>
        <v>42909.459629629629</v>
      </c>
    </row>
    <row r="573" spans="1:21" hidden="1">
      <c r="A573" s="47">
        <v>42909.460798611108</v>
      </c>
      <c r="B573" s="45">
        <v>368061</v>
      </c>
      <c r="C573" s="45" t="s">
        <v>3925</v>
      </c>
      <c r="D573" s="45" t="s">
        <v>7641</v>
      </c>
      <c r="E573" s="45" t="s">
        <v>3929</v>
      </c>
      <c r="F573" s="46">
        <v>282</v>
      </c>
      <c r="G573" s="45" t="s">
        <v>34</v>
      </c>
      <c r="H573" s="45" t="s">
        <v>34</v>
      </c>
      <c r="I573" s="45" t="s">
        <v>61</v>
      </c>
      <c r="J573" s="45" t="s">
        <v>48</v>
      </c>
      <c r="K573" s="45" t="s">
        <v>62</v>
      </c>
      <c r="L573" s="45" t="s">
        <v>3926</v>
      </c>
      <c r="M573" s="45" t="s">
        <v>8499</v>
      </c>
      <c r="N573" s="45"/>
      <c r="O573">
        <f>VLOOKUP(B573,HIS退!B:F,5,FALSE)</f>
        <v>-282</v>
      </c>
      <c r="P573" t="str">
        <f t="shared" si="27"/>
        <v/>
      </c>
      <c r="Q573" t="str">
        <f>VLOOKUP(B573,HIS退!B:I,8,FALSE)</f>
        <v>1</v>
      </c>
      <c r="R573" s="38">
        <f>VLOOKUP(C573,招行退!B:D,3,FALSE)</f>
        <v>282</v>
      </c>
      <c r="S573" t="str">
        <f t="shared" si="28"/>
        <v/>
      </c>
      <c r="T573" t="str">
        <f>VLOOKUP(C573,招行退!B:T,19,FALSE)</f>
        <v>P</v>
      </c>
      <c r="U573" s="17">
        <f t="shared" si="26"/>
        <v>42909.460798611108</v>
      </c>
    </row>
    <row r="574" spans="1:21" hidden="1">
      <c r="A574" s="47">
        <v>42909.462372685186</v>
      </c>
      <c r="B574" s="45">
        <v>368129</v>
      </c>
      <c r="C574" s="45" t="s">
        <v>3930</v>
      </c>
      <c r="D574" s="45" t="s">
        <v>7642</v>
      </c>
      <c r="E574" s="45" t="s">
        <v>3934</v>
      </c>
      <c r="F574" s="46">
        <v>78</v>
      </c>
      <c r="G574" s="45" t="s">
        <v>34</v>
      </c>
      <c r="H574" s="45" t="s">
        <v>34</v>
      </c>
      <c r="I574" s="45" t="s">
        <v>61</v>
      </c>
      <c r="J574" s="45" t="s">
        <v>48</v>
      </c>
      <c r="K574" s="45" t="s">
        <v>62</v>
      </c>
      <c r="L574" s="45" t="s">
        <v>3931</v>
      </c>
      <c r="M574" s="45" t="s">
        <v>8500</v>
      </c>
      <c r="N574" s="45"/>
      <c r="O574">
        <f>VLOOKUP(B574,HIS退!B:F,5,FALSE)</f>
        <v>-78</v>
      </c>
      <c r="P574" t="str">
        <f t="shared" si="27"/>
        <v/>
      </c>
      <c r="Q574" t="str">
        <f>VLOOKUP(B574,HIS退!B:I,8,FALSE)</f>
        <v>1</v>
      </c>
      <c r="R574" s="38">
        <f>VLOOKUP(C574,招行退!B:D,3,FALSE)</f>
        <v>78</v>
      </c>
      <c r="S574" t="str">
        <f t="shared" si="28"/>
        <v/>
      </c>
      <c r="T574" t="str">
        <f>VLOOKUP(C574,招行退!B:T,19,FALSE)</f>
        <v>P</v>
      </c>
      <c r="U574" s="17">
        <f t="shared" si="26"/>
        <v>42909.462372685186</v>
      </c>
    </row>
    <row r="575" spans="1:21" hidden="1">
      <c r="A575" s="47">
        <v>42909.462766203702</v>
      </c>
      <c r="B575" s="45">
        <v>368218</v>
      </c>
      <c r="C575" s="45" t="s">
        <v>3935</v>
      </c>
      <c r="D575" s="45" t="s">
        <v>7643</v>
      </c>
      <c r="E575" s="45" t="s">
        <v>3939</v>
      </c>
      <c r="F575" s="46">
        <v>631</v>
      </c>
      <c r="G575" s="45" t="s">
        <v>53</v>
      </c>
      <c r="H575" s="45" t="s">
        <v>34</v>
      </c>
      <c r="I575" s="45" t="s">
        <v>61</v>
      </c>
      <c r="J575" s="45" t="s">
        <v>48</v>
      </c>
      <c r="K575" s="45" t="s">
        <v>62</v>
      </c>
      <c r="L575" s="45" t="s">
        <v>3936</v>
      </c>
      <c r="M575" s="45" t="s">
        <v>8501</v>
      </c>
      <c r="N575" s="45"/>
      <c r="O575">
        <f>VLOOKUP(B575,HIS退!B:F,5,FALSE)</f>
        <v>-631</v>
      </c>
      <c r="P575" t="str">
        <f t="shared" si="27"/>
        <v/>
      </c>
      <c r="Q575" t="str">
        <f>VLOOKUP(B575,HIS退!B:I,8,FALSE)</f>
        <v>1</v>
      </c>
      <c r="R575" s="38">
        <f>VLOOKUP(C575,招行退!B:D,3,FALSE)</f>
        <v>631</v>
      </c>
      <c r="S575" t="str">
        <f t="shared" si="28"/>
        <v/>
      </c>
      <c r="T575" t="str">
        <f>VLOOKUP(C575,招行退!B:T,19,FALSE)</f>
        <v>P</v>
      </c>
      <c r="U575" s="17">
        <f t="shared" si="26"/>
        <v>42909.462766203702</v>
      </c>
    </row>
    <row r="576" spans="1:21" hidden="1">
      <c r="A576" s="47">
        <v>42909.466597222221</v>
      </c>
      <c r="B576" s="45">
        <v>368484</v>
      </c>
      <c r="C576" s="45" t="s">
        <v>3945</v>
      </c>
      <c r="D576" s="45" t="s">
        <v>7646</v>
      </c>
      <c r="E576" s="45" t="s">
        <v>3949</v>
      </c>
      <c r="F576" s="46">
        <v>300</v>
      </c>
      <c r="G576" s="45" t="s">
        <v>34</v>
      </c>
      <c r="H576" s="45" t="s">
        <v>34</v>
      </c>
      <c r="I576" s="45" t="s">
        <v>63</v>
      </c>
      <c r="J576" s="45" t="s">
        <v>60</v>
      </c>
      <c r="K576" s="45" t="s">
        <v>62</v>
      </c>
      <c r="L576" s="45" t="s">
        <v>3946</v>
      </c>
      <c r="M576" s="45" t="s">
        <v>8502</v>
      </c>
      <c r="N576" s="45"/>
      <c r="O576">
        <f>VLOOKUP(B576,HIS退!B:F,5,FALSE)</f>
        <v>-300</v>
      </c>
      <c r="P576" t="str">
        <f t="shared" si="27"/>
        <v/>
      </c>
      <c r="Q576" t="str">
        <f>VLOOKUP(B576,HIS退!B:I,8,FALSE)</f>
        <v>9</v>
      </c>
      <c r="R576" s="38">
        <f>VLOOKUP(C576,招行退!B:D,3,FALSE)</f>
        <v>300</v>
      </c>
      <c r="S576" t="str">
        <f t="shared" si="28"/>
        <v/>
      </c>
      <c r="T576" t="str">
        <f>VLOOKUP(C576,招行退!B:T,19,FALSE)</f>
        <v>R</v>
      </c>
      <c r="U576" s="17">
        <f t="shared" si="26"/>
        <v>42909.466597222221</v>
      </c>
    </row>
    <row r="577" spans="1:21" hidden="1">
      <c r="A577" s="47">
        <v>42909.466678240744</v>
      </c>
      <c r="B577" s="45">
        <v>368453</v>
      </c>
      <c r="C577" s="45" t="s">
        <v>3940</v>
      </c>
      <c r="D577" s="45" t="s">
        <v>7644</v>
      </c>
      <c r="E577" s="45" t="s">
        <v>7645</v>
      </c>
      <c r="F577" s="46">
        <v>64</v>
      </c>
      <c r="G577" s="45" t="s">
        <v>34</v>
      </c>
      <c r="H577" s="45" t="s">
        <v>34</v>
      </c>
      <c r="I577" s="45" t="s">
        <v>61</v>
      </c>
      <c r="J577" s="45" t="s">
        <v>48</v>
      </c>
      <c r="K577" s="45" t="s">
        <v>62</v>
      </c>
      <c r="L577" s="45" t="s">
        <v>3941</v>
      </c>
      <c r="M577" s="45" t="s">
        <v>8503</v>
      </c>
      <c r="N577" s="45"/>
      <c r="O577">
        <f>VLOOKUP(B577,HIS退!B:F,5,FALSE)</f>
        <v>-64</v>
      </c>
      <c r="P577" t="str">
        <f t="shared" si="27"/>
        <v/>
      </c>
      <c r="Q577" t="str">
        <f>VLOOKUP(B577,HIS退!B:I,8,FALSE)</f>
        <v>1</v>
      </c>
      <c r="R577" s="38">
        <f>VLOOKUP(C577,招行退!B:D,3,FALSE)</f>
        <v>64</v>
      </c>
      <c r="S577" t="str">
        <f t="shared" si="28"/>
        <v/>
      </c>
      <c r="T577" t="str">
        <f>VLOOKUP(C577,招行退!B:T,19,FALSE)</f>
        <v>P</v>
      </c>
      <c r="U577" s="17">
        <f t="shared" si="26"/>
        <v>42909.466678240744</v>
      </c>
    </row>
    <row r="578" spans="1:21" hidden="1">
      <c r="A578" s="47">
        <v>42909.470046296294</v>
      </c>
      <c r="B578" s="45">
        <v>368657</v>
      </c>
      <c r="C578" s="45" t="s">
        <v>3950</v>
      </c>
      <c r="D578" s="45" t="s">
        <v>7647</v>
      </c>
      <c r="E578" s="45" t="s">
        <v>7648</v>
      </c>
      <c r="F578" s="46">
        <v>796</v>
      </c>
      <c r="G578" s="45" t="s">
        <v>34</v>
      </c>
      <c r="H578" s="45" t="s">
        <v>34</v>
      </c>
      <c r="I578" s="45" t="s">
        <v>61</v>
      </c>
      <c r="J578" s="45" t="s">
        <v>48</v>
      </c>
      <c r="K578" s="45" t="s">
        <v>62</v>
      </c>
      <c r="L578" s="45" t="s">
        <v>3951</v>
      </c>
      <c r="M578" s="45" t="s">
        <v>8504</v>
      </c>
      <c r="N578" s="45"/>
      <c r="O578">
        <f>VLOOKUP(B578,HIS退!B:F,5,FALSE)</f>
        <v>-796</v>
      </c>
      <c r="P578" t="str">
        <f t="shared" si="27"/>
        <v/>
      </c>
      <c r="Q578" t="str">
        <f>VLOOKUP(B578,HIS退!B:I,8,FALSE)</f>
        <v>1</v>
      </c>
      <c r="R578" s="38">
        <f>VLOOKUP(C578,招行退!B:D,3,FALSE)</f>
        <v>796</v>
      </c>
      <c r="S578" t="str">
        <f t="shared" si="28"/>
        <v/>
      </c>
      <c r="T578" t="str">
        <f>VLOOKUP(C578,招行退!B:T,19,FALSE)</f>
        <v>P</v>
      </c>
      <c r="U578" s="17">
        <f t="shared" si="26"/>
        <v>42909.470046296294</v>
      </c>
    </row>
    <row r="579" spans="1:21" hidden="1">
      <c r="A579" s="47">
        <v>42909.472511574073</v>
      </c>
      <c r="B579" s="45">
        <v>368799</v>
      </c>
      <c r="C579" s="45" t="s">
        <v>3955</v>
      </c>
      <c r="D579" s="45" t="s">
        <v>7649</v>
      </c>
      <c r="E579" s="45" t="s">
        <v>3959</v>
      </c>
      <c r="F579" s="46">
        <v>27</v>
      </c>
      <c r="G579" s="45" t="s">
        <v>34</v>
      </c>
      <c r="H579" s="45" t="s">
        <v>34</v>
      </c>
      <c r="I579" s="45" t="s">
        <v>61</v>
      </c>
      <c r="J579" s="45" t="s">
        <v>48</v>
      </c>
      <c r="K579" s="45" t="s">
        <v>62</v>
      </c>
      <c r="L579" s="45" t="s">
        <v>3956</v>
      </c>
      <c r="M579" s="45" t="s">
        <v>8505</v>
      </c>
      <c r="N579" s="45"/>
      <c r="O579">
        <f>VLOOKUP(B579,HIS退!B:F,5,FALSE)</f>
        <v>-27</v>
      </c>
      <c r="P579" t="str">
        <f t="shared" si="27"/>
        <v/>
      </c>
      <c r="Q579" t="str">
        <f>VLOOKUP(B579,HIS退!B:I,8,FALSE)</f>
        <v>1</v>
      </c>
      <c r="R579" s="38">
        <f>VLOOKUP(C579,招行退!B:D,3,FALSE)</f>
        <v>27</v>
      </c>
      <c r="S579" t="str">
        <f t="shared" si="28"/>
        <v/>
      </c>
      <c r="T579" t="str">
        <f>VLOOKUP(C579,招行退!B:T,19,FALSE)</f>
        <v>P</v>
      </c>
      <c r="U579" s="17">
        <f t="shared" ref="U579:U642" si="29">A579</f>
        <v>42909.472511574073</v>
      </c>
    </row>
    <row r="580" spans="1:21" hidden="1">
      <c r="A580" s="47">
        <v>42909.477835648147</v>
      </c>
      <c r="B580" s="45">
        <v>369056</v>
      </c>
      <c r="C580" s="45" t="s">
        <v>3960</v>
      </c>
      <c r="D580" s="45" t="s">
        <v>7650</v>
      </c>
      <c r="E580" s="45" t="s">
        <v>7651</v>
      </c>
      <c r="F580" s="46">
        <v>299</v>
      </c>
      <c r="G580" s="45" t="s">
        <v>34</v>
      </c>
      <c r="H580" s="45" t="s">
        <v>34</v>
      </c>
      <c r="I580" s="45" t="s">
        <v>61</v>
      </c>
      <c r="J580" s="45" t="s">
        <v>48</v>
      </c>
      <c r="K580" s="45" t="s">
        <v>62</v>
      </c>
      <c r="L580" s="45" t="s">
        <v>3961</v>
      </c>
      <c r="M580" s="45" t="s">
        <v>8506</v>
      </c>
      <c r="N580" s="45"/>
      <c r="O580">
        <f>VLOOKUP(B580,HIS退!B:F,5,FALSE)</f>
        <v>-299</v>
      </c>
      <c r="P580" t="str">
        <f t="shared" si="27"/>
        <v/>
      </c>
      <c r="Q580" t="str">
        <f>VLOOKUP(B580,HIS退!B:I,8,FALSE)</f>
        <v>1</v>
      </c>
      <c r="R580" s="38">
        <f>VLOOKUP(C580,招行退!B:D,3,FALSE)</f>
        <v>299</v>
      </c>
      <c r="S580" t="str">
        <f t="shared" si="28"/>
        <v/>
      </c>
      <c r="T580" t="str">
        <f>VLOOKUP(C580,招行退!B:T,19,FALSE)</f>
        <v>P</v>
      </c>
      <c r="U580" s="17">
        <f t="shared" si="29"/>
        <v>42909.477835648147</v>
      </c>
    </row>
    <row r="581" spans="1:21" hidden="1">
      <c r="A581" s="47">
        <v>42909.48027777778</v>
      </c>
      <c r="B581" s="45">
        <v>369187</v>
      </c>
      <c r="C581" s="45" t="s">
        <v>3965</v>
      </c>
      <c r="D581" s="45" t="s">
        <v>7652</v>
      </c>
      <c r="E581" s="45" t="s">
        <v>3969</v>
      </c>
      <c r="F581" s="46">
        <v>4</v>
      </c>
      <c r="G581" s="45" t="s">
        <v>34</v>
      </c>
      <c r="H581" s="45" t="s">
        <v>34</v>
      </c>
      <c r="I581" s="45" t="s">
        <v>61</v>
      </c>
      <c r="J581" s="45" t="s">
        <v>48</v>
      </c>
      <c r="K581" s="45" t="s">
        <v>62</v>
      </c>
      <c r="L581" s="45" t="s">
        <v>3966</v>
      </c>
      <c r="M581" s="45" t="s">
        <v>8507</v>
      </c>
      <c r="N581" s="45"/>
      <c r="O581">
        <f>VLOOKUP(B581,HIS退!B:F,5,FALSE)</f>
        <v>-4</v>
      </c>
      <c r="P581" t="str">
        <f t="shared" si="27"/>
        <v/>
      </c>
      <c r="Q581" t="str">
        <f>VLOOKUP(B581,HIS退!B:I,8,FALSE)</f>
        <v>1</v>
      </c>
      <c r="R581" s="38">
        <f>VLOOKUP(C581,招行退!B:D,3,FALSE)</f>
        <v>4</v>
      </c>
      <c r="S581" t="str">
        <f t="shared" si="28"/>
        <v/>
      </c>
      <c r="T581" t="str">
        <f>VLOOKUP(C581,招行退!B:T,19,FALSE)</f>
        <v>P</v>
      </c>
      <c r="U581" s="17">
        <f t="shared" si="29"/>
        <v>42909.48027777778</v>
      </c>
    </row>
    <row r="582" spans="1:21" hidden="1">
      <c r="A582" s="47">
        <v>42909.480567129627</v>
      </c>
      <c r="B582" s="45">
        <v>369209</v>
      </c>
      <c r="C582" s="45" t="s">
        <v>3973</v>
      </c>
      <c r="D582" s="45" t="s">
        <v>7653</v>
      </c>
      <c r="E582" s="45" t="s">
        <v>7654</v>
      </c>
      <c r="F582" s="46">
        <v>9999</v>
      </c>
      <c r="G582" s="45" t="s">
        <v>34</v>
      </c>
      <c r="H582" s="45" t="s">
        <v>34</v>
      </c>
      <c r="I582" s="45" t="s">
        <v>63</v>
      </c>
      <c r="J582" s="45" t="s">
        <v>60</v>
      </c>
      <c r="K582" s="45" t="s">
        <v>62</v>
      </c>
      <c r="L582" s="45" t="s">
        <v>3974</v>
      </c>
      <c r="M582" s="45" t="s">
        <v>8508</v>
      </c>
      <c r="N582" s="45"/>
      <c r="O582">
        <f>VLOOKUP(B582,HIS退!B:F,5,FALSE)</f>
        <v>-9999</v>
      </c>
      <c r="P582" t="str">
        <f t="shared" si="27"/>
        <v/>
      </c>
      <c r="Q582" t="str">
        <f>VLOOKUP(B582,HIS退!B:I,8,FALSE)</f>
        <v>9</v>
      </c>
      <c r="R582" s="38">
        <f>VLOOKUP(C582,招行退!B:D,3,FALSE)</f>
        <v>9999</v>
      </c>
      <c r="S582" t="str">
        <f t="shared" si="28"/>
        <v/>
      </c>
      <c r="T582" t="str">
        <f>VLOOKUP(C582,招行退!B:T,19,FALSE)</f>
        <v>R</v>
      </c>
      <c r="U582" s="17">
        <f t="shared" si="29"/>
        <v>42909.480567129627</v>
      </c>
    </row>
    <row r="583" spans="1:21" hidden="1">
      <c r="A583" s="47">
        <v>42909.480983796297</v>
      </c>
      <c r="B583" s="45">
        <v>369229</v>
      </c>
      <c r="C583" s="45" t="s">
        <v>3978</v>
      </c>
      <c r="D583" s="45" t="s">
        <v>7655</v>
      </c>
      <c r="E583" s="45" t="s">
        <v>7656</v>
      </c>
      <c r="F583" s="46">
        <v>263</v>
      </c>
      <c r="G583" s="45" t="s">
        <v>53</v>
      </c>
      <c r="H583" s="45" t="s">
        <v>34</v>
      </c>
      <c r="I583" s="45" t="s">
        <v>61</v>
      </c>
      <c r="J583" s="45" t="s">
        <v>48</v>
      </c>
      <c r="K583" s="45" t="s">
        <v>62</v>
      </c>
      <c r="L583" s="45" t="s">
        <v>3979</v>
      </c>
      <c r="M583" s="45" t="s">
        <v>8509</v>
      </c>
      <c r="N583" s="45"/>
      <c r="O583">
        <f>VLOOKUP(B583,HIS退!B:F,5,FALSE)</f>
        <v>-263</v>
      </c>
      <c r="P583" t="str">
        <f t="shared" si="27"/>
        <v/>
      </c>
      <c r="Q583" t="str">
        <f>VLOOKUP(B583,HIS退!B:I,8,FALSE)</f>
        <v>1</v>
      </c>
      <c r="R583" s="38">
        <f>VLOOKUP(C583,招行退!B:D,3,FALSE)</f>
        <v>263</v>
      </c>
      <c r="S583" t="str">
        <f t="shared" si="28"/>
        <v/>
      </c>
      <c r="T583" t="str">
        <f>VLOOKUP(C583,招行退!B:T,19,FALSE)</f>
        <v>P</v>
      </c>
      <c r="U583" s="17">
        <f t="shared" si="29"/>
        <v>42909.480983796297</v>
      </c>
    </row>
    <row r="584" spans="1:21" hidden="1">
      <c r="A584" s="47">
        <v>42909.48128472222</v>
      </c>
      <c r="B584" s="45">
        <v>369243</v>
      </c>
      <c r="C584" s="45" t="s">
        <v>3983</v>
      </c>
      <c r="D584" s="45" t="s">
        <v>7658</v>
      </c>
      <c r="E584" s="45" t="s">
        <v>3987</v>
      </c>
      <c r="F584" s="46">
        <v>80</v>
      </c>
      <c r="G584" s="45" t="s">
        <v>34</v>
      </c>
      <c r="H584" s="45" t="s">
        <v>34</v>
      </c>
      <c r="I584" s="45" t="s">
        <v>61</v>
      </c>
      <c r="J584" s="45" t="s">
        <v>48</v>
      </c>
      <c r="K584" s="45" t="s">
        <v>62</v>
      </c>
      <c r="L584" s="45" t="s">
        <v>3984</v>
      </c>
      <c r="M584" s="45" t="s">
        <v>8510</v>
      </c>
      <c r="N584" s="45"/>
      <c r="O584">
        <f>VLOOKUP(B584,HIS退!B:F,5,FALSE)</f>
        <v>-80</v>
      </c>
      <c r="P584" t="str">
        <f t="shared" si="27"/>
        <v/>
      </c>
      <c r="Q584" t="str">
        <f>VLOOKUP(B584,HIS退!B:I,8,FALSE)</f>
        <v>1</v>
      </c>
      <c r="R584" s="38">
        <f>VLOOKUP(C584,招行退!B:D,3,FALSE)</f>
        <v>80</v>
      </c>
      <c r="S584" t="str">
        <f t="shared" si="28"/>
        <v/>
      </c>
      <c r="T584" t="str">
        <f>VLOOKUP(C584,招行退!B:T,19,FALSE)</f>
        <v>P</v>
      </c>
      <c r="U584" s="17">
        <f t="shared" si="29"/>
        <v>42909.48128472222</v>
      </c>
    </row>
    <row r="585" spans="1:21" hidden="1">
      <c r="A585" s="47">
        <v>42909.489675925928</v>
      </c>
      <c r="B585" s="45">
        <v>369549</v>
      </c>
      <c r="C585" s="45" t="s">
        <v>3988</v>
      </c>
      <c r="D585" s="45" t="s">
        <v>7659</v>
      </c>
      <c r="E585" s="45" t="s">
        <v>3992</v>
      </c>
      <c r="F585" s="46">
        <v>150</v>
      </c>
      <c r="G585" s="45" t="s">
        <v>34</v>
      </c>
      <c r="H585" s="45" t="s">
        <v>34</v>
      </c>
      <c r="I585" s="45" t="s">
        <v>61</v>
      </c>
      <c r="J585" s="45" t="s">
        <v>48</v>
      </c>
      <c r="K585" s="45" t="s">
        <v>62</v>
      </c>
      <c r="L585" s="45" t="s">
        <v>3989</v>
      </c>
      <c r="M585" s="45" t="s">
        <v>8511</v>
      </c>
      <c r="N585" s="45"/>
      <c r="O585">
        <f>VLOOKUP(B585,HIS退!B:F,5,FALSE)</f>
        <v>-150</v>
      </c>
      <c r="P585" t="str">
        <f t="shared" si="27"/>
        <v/>
      </c>
      <c r="Q585" t="str">
        <f>VLOOKUP(B585,HIS退!B:I,8,FALSE)</f>
        <v>1</v>
      </c>
      <c r="R585" s="38">
        <f>VLOOKUP(C585,招行退!B:D,3,FALSE)</f>
        <v>150</v>
      </c>
      <c r="S585" t="str">
        <f t="shared" si="28"/>
        <v/>
      </c>
      <c r="T585" t="str">
        <f>VLOOKUP(C585,招行退!B:T,19,FALSE)</f>
        <v>P</v>
      </c>
      <c r="U585" s="17">
        <f t="shared" si="29"/>
        <v>42909.489675925928</v>
      </c>
    </row>
    <row r="586" spans="1:21" hidden="1">
      <c r="A586" s="47">
        <v>42909.496469907404</v>
      </c>
      <c r="B586" s="45">
        <v>369756</v>
      </c>
      <c r="C586" s="45" t="s">
        <v>3993</v>
      </c>
      <c r="D586" s="45" t="s">
        <v>7660</v>
      </c>
      <c r="E586" s="45" t="s">
        <v>7661</v>
      </c>
      <c r="F586" s="46">
        <v>800</v>
      </c>
      <c r="G586" s="45" t="s">
        <v>34</v>
      </c>
      <c r="H586" s="45" t="s">
        <v>34</v>
      </c>
      <c r="I586" s="45" t="s">
        <v>61</v>
      </c>
      <c r="J586" s="45" t="s">
        <v>48</v>
      </c>
      <c r="K586" s="45" t="s">
        <v>62</v>
      </c>
      <c r="L586" s="45" t="s">
        <v>3994</v>
      </c>
      <c r="M586" s="45" t="s">
        <v>8512</v>
      </c>
      <c r="N586" s="45"/>
      <c r="O586">
        <f>VLOOKUP(B586,HIS退!B:F,5,FALSE)</f>
        <v>-800</v>
      </c>
      <c r="P586" t="str">
        <f t="shared" si="27"/>
        <v/>
      </c>
      <c r="Q586" t="str">
        <f>VLOOKUP(B586,HIS退!B:I,8,FALSE)</f>
        <v>1</v>
      </c>
      <c r="R586" s="38">
        <f>VLOOKUP(C586,招行退!B:D,3,FALSE)</f>
        <v>800</v>
      </c>
      <c r="S586" t="str">
        <f t="shared" si="28"/>
        <v/>
      </c>
      <c r="T586" t="str">
        <f>VLOOKUP(C586,招行退!B:T,19,FALSE)</f>
        <v>P</v>
      </c>
      <c r="U586" s="17">
        <f t="shared" si="29"/>
        <v>42909.496469907404</v>
      </c>
    </row>
    <row r="587" spans="1:21" hidden="1">
      <c r="A587" s="47">
        <v>42909.500023148146</v>
      </c>
      <c r="B587" s="45">
        <v>369838</v>
      </c>
      <c r="C587" s="45" t="s">
        <v>3998</v>
      </c>
      <c r="D587" s="45" t="s">
        <v>7662</v>
      </c>
      <c r="E587" s="45" t="s">
        <v>4002</v>
      </c>
      <c r="F587" s="46">
        <v>700</v>
      </c>
      <c r="G587" s="45" t="s">
        <v>34</v>
      </c>
      <c r="H587" s="45" t="s">
        <v>34</v>
      </c>
      <c r="I587" s="45" t="s">
        <v>63</v>
      </c>
      <c r="J587" s="45" t="s">
        <v>60</v>
      </c>
      <c r="K587" s="45" t="s">
        <v>62</v>
      </c>
      <c r="L587" s="45" t="s">
        <v>3999</v>
      </c>
      <c r="M587" s="45" t="s">
        <v>8513</v>
      </c>
      <c r="N587" s="45"/>
      <c r="O587">
        <f>VLOOKUP(B587,HIS退!B:F,5,FALSE)</f>
        <v>-700</v>
      </c>
      <c r="P587" t="str">
        <f t="shared" si="27"/>
        <v/>
      </c>
      <c r="Q587" t="str">
        <f>VLOOKUP(B587,HIS退!B:I,8,FALSE)</f>
        <v>9</v>
      </c>
      <c r="R587" s="38">
        <f>VLOOKUP(C587,招行退!B:D,3,FALSE)</f>
        <v>700</v>
      </c>
      <c r="S587" t="str">
        <f t="shared" si="28"/>
        <v/>
      </c>
      <c r="T587" t="str">
        <f>VLOOKUP(C587,招行退!B:T,19,FALSE)</f>
        <v>R</v>
      </c>
      <c r="U587" s="17">
        <f t="shared" si="29"/>
        <v>42909.500023148146</v>
      </c>
    </row>
    <row r="588" spans="1:21" hidden="1">
      <c r="A588" s="47">
        <v>42909.504259259258</v>
      </c>
      <c r="B588" s="45">
        <v>369923</v>
      </c>
      <c r="C588" s="45" t="s">
        <v>4003</v>
      </c>
      <c r="D588" s="45" t="s">
        <v>7663</v>
      </c>
      <c r="E588" s="45" t="s">
        <v>7664</v>
      </c>
      <c r="F588" s="46">
        <v>100</v>
      </c>
      <c r="G588" s="45" t="s">
        <v>34</v>
      </c>
      <c r="H588" s="45" t="s">
        <v>34</v>
      </c>
      <c r="I588" s="45" t="s">
        <v>61</v>
      </c>
      <c r="J588" s="45" t="s">
        <v>48</v>
      </c>
      <c r="K588" s="45" t="s">
        <v>62</v>
      </c>
      <c r="L588" s="45" t="s">
        <v>4004</v>
      </c>
      <c r="M588" s="45" t="s">
        <v>8514</v>
      </c>
      <c r="N588" s="45"/>
      <c r="O588">
        <f>VLOOKUP(B588,HIS退!B:F,5,FALSE)</f>
        <v>-100</v>
      </c>
      <c r="P588" t="str">
        <f t="shared" si="27"/>
        <v/>
      </c>
      <c r="Q588" t="str">
        <f>VLOOKUP(B588,HIS退!B:I,8,FALSE)</f>
        <v>1</v>
      </c>
      <c r="R588" s="38">
        <f>VLOOKUP(C588,招行退!B:D,3,FALSE)</f>
        <v>100</v>
      </c>
      <c r="S588" t="str">
        <f t="shared" si="28"/>
        <v/>
      </c>
      <c r="T588" t="str">
        <f>VLOOKUP(C588,招行退!B:T,19,FALSE)</f>
        <v>P</v>
      </c>
      <c r="U588" s="17">
        <f t="shared" si="29"/>
        <v>42909.504259259258</v>
      </c>
    </row>
    <row r="589" spans="1:21" hidden="1">
      <c r="A589" s="47">
        <v>42909.50476851852</v>
      </c>
      <c r="B589" s="45">
        <v>369930</v>
      </c>
      <c r="C589" s="45" t="s">
        <v>4008</v>
      </c>
      <c r="D589" s="45" t="s">
        <v>7663</v>
      </c>
      <c r="E589" s="45" t="s">
        <v>7664</v>
      </c>
      <c r="F589" s="46">
        <v>844</v>
      </c>
      <c r="G589" s="45" t="s">
        <v>34</v>
      </c>
      <c r="H589" s="45" t="s">
        <v>34</v>
      </c>
      <c r="I589" s="45" t="s">
        <v>61</v>
      </c>
      <c r="J589" s="45" t="s">
        <v>48</v>
      </c>
      <c r="K589" s="45" t="s">
        <v>62</v>
      </c>
      <c r="L589" s="45" t="s">
        <v>4009</v>
      </c>
      <c r="M589" s="45" t="s">
        <v>8515</v>
      </c>
      <c r="N589" s="45"/>
      <c r="O589">
        <f>VLOOKUP(B589,HIS退!B:F,5,FALSE)</f>
        <v>-844</v>
      </c>
      <c r="P589" t="str">
        <f t="shared" si="27"/>
        <v/>
      </c>
      <c r="Q589" t="str">
        <f>VLOOKUP(B589,HIS退!B:I,8,FALSE)</f>
        <v>1</v>
      </c>
      <c r="R589" s="38">
        <f>VLOOKUP(C589,招行退!B:D,3,FALSE)</f>
        <v>844</v>
      </c>
      <c r="S589" t="str">
        <f t="shared" si="28"/>
        <v/>
      </c>
      <c r="T589" t="str">
        <f>VLOOKUP(C589,招行退!B:T,19,FALSE)</f>
        <v>P</v>
      </c>
      <c r="U589" s="17">
        <f t="shared" si="29"/>
        <v>42909.50476851852</v>
      </c>
    </row>
    <row r="590" spans="1:21" hidden="1">
      <c r="A590" s="47">
        <v>42909.504780092589</v>
      </c>
      <c r="B590" s="45">
        <v>369931</v>
      </c>
      <c r="C590" s="45" t="s">
        <v>4012</v>
      </c>
      <c r="D590" s="45" t="s">
        <v>7665</v>
      </c>
      <c r="E590" s="45" t="s">
        <v>4016</v>
      </c>
      <c r="F590" s="46">
        <v>994</v>
      </c>
      <c r="G590" s="45" t="s">
        <v>34</v>
      </c>
      <c r="H590" s="45" t="s">
        <v>34</v>
      </c>
      <c r="I590" s="45" t="s">
        <v>61</v>
      </c>
      <c r="J590" s="45" t="s">
        <v>48</v>
      </c>
      <c r="K590" s="45" t="s">
        <v>62</v>
      </c>
      <c r="L590" s="45" t="s">
        <v>4013</v>
      </c>
      <c r="M590" s="45" t="s">
        <v>8516</v>
      </c>
      <c r="N590" s="45"/>
      <c r="O590">
        <f>VLOOKUP(B590,HIS退!B:F,5,FALSE)</f>
        <v>-994</v>
      </c>
      <c r="P590" t="str">
        <f t="shared" si="27"/>
        <v/>
      </c>
      <c r="Q590" t="str">
        <f>VLOOKUP(B590,HIS退!B:I,8,FALSE)</f>
        <v>1</v>
      </c>
      <c r="R590" s="38">
        <f>VLOOKUP(C590,招行退!B:D,3,FALSE)</f>
        <v>994</v>
      </c>
      <c r="S590" t="str">
        <f t="shared" si="28"/>
        <v/>
      </c>
      <c r="T590" t="str">
        <f>VLOOKUP(C590,招行退!B:T,19,FALSE)</f>
        <v>P</v>
      </c>
      <c r="U590" s="17">
        <f t="shared" si="29"/>
        <v>42909.504780092589</v>
      </c>
    </row>
    <row r="591" spans="1:21" hidden="1">
      <c r="A591" s="47">
        <v>42909.506041666667</v>
      </c>
      <c r="B591" s="45">
        <v>369952</v>
      </c>
      <c r="C591" s="45" t="s">
        <v>4017</v>
      </c>
      <c r="D591" s="45" t="s">
        <v>7666</v>
      </c>
      <c r="E591" s="45" t="s">
        <v>4021</v>
      </c>
      <c r="F591" s="46">
        <v>3584</v>
      </c>
      <c r="G591" s="45" t="s">
        <v>34</v>
      </c>
      <c r="H591" s="45" t="s">
        <v>34</v>
      </c>
      <c r="I591" s="45" t="s">
        <v>61</v>
      </c>
      <c r="J591" s="45" t="s">
        <v>48</v>
      </c>
      <c r="K591" s="45" t="s">
        <v>62</v>
      </c>
      <c r="L591" s="45" t="s">
        <v>4018</v>
      </c>
      <c r="M591" s="45" t="s">
        <v>8517</v>
      </c>
      <c r="N591" s="45"/>
      <c r="O591">
        <f>VLOOKUP(B591,HIS退!B:F,5,FALSE)</f>
        <v>-3584</v>
      </c>
      <c r="P591" t="str">
        <f t="shared" si="27"/>
        <v/>
      </c>
      <c r="Q591" t="str">
        <f>VLOOKUP(B591,HIS退!B:I,8,FALSE)</f>
        <v>1</v>
      </c>
      <c r="R591" s="38">
        <f>VLOOKUP(C591,招行退!B:D,3,FALSE)</f>
        <v>3584</v>
      </c>
      <c r="S591" t="str">
        <f t="shared" si="28"/>
        <v/>
      </c>
      <c r="T591" t="str">
        <f>VLOOKUP(C591,招行退!B:T,19,FALSE)</f>
        <v>P</v>
      </c>
      <c r="U591" s="17">
        <f t="shared" si="29"/>
        <v>42909.506041666667</v>
      </c>
    </row>
    <row r="592" spans="1:21" hidden="1">
      <c r="A592" s="47">
        <v>42909.520104166666</v>
      </c>
      <c r="B592" s="45">
        <v>370081</v>
      </c>
      <c r="C592" s="45" t="s">
        <v>4022</v>
      </c>
      <c r="D592" s="45" t="s">
        <v>7667</v>
      </c>
      <c r="E592" s="45" t="s">
        <v>7668</v>
      </c>
      <c r="F592" s="46">
        <v>1996</v>
      </c>
      <c r="G592" s="45" t="s">
        <v>34</v>
      </c>
      <c r="H592" s="45" t="s">
        <v>34</v>
      </c>
      <c r="I592" s="45" t="s">
        <v>61</v>
      </c>
      <c r="J592" s="45" t="s">
        <v>48</v>
      </c>
      <c r="K592" s="45" t="s">
        <v>62</v>
      </c>
      <c r="L592" s="45" t="s">
        <v>4023</v>
      </c>
      <c r="M592" s="45" t="s">
        <v>8518</v>
      </c>
      <c r="N592" s="45"/>
      <c r="O592">
        <f>VLOOKUP(B592,HIS退!B:F,5,FALSE)</f>
        <v>-1996</v>
      </c>
      <c r="P592" t="str">
        <f t="shared" si="27"/>
        <v/>
      </c>
      <c r="Q592" t="str">
        <f>VLOOKUP(B592,HIS退!B:I,8,FALSE)</f>
        <v>1</v>
      </c>
      <c r="R592" s="38">
        <f>VLOOKUP(C592,招行退!B:D,3,FALSE)</f>
        <v>1996</v>
      </c>
      <c r="S592" t="str">
        <f t="shared" si="28"/>
        <v/>
      </c>
      <c r="T592" t="str">
        <f>VLOOKUP(C592,招行退!B:T,19,FALSE)</f>
        <v>P</v>
      </c>
      <c r="U592" s="17">
        <f t="shared" si="29"/>
        <v>42909.520104166666</v>
      </c>
    </row>
    <row r="593" spans="1:21" hidden="1">
      <c r="A593" s="47">
        <v>42909.522141203706</v>
      </c>
      <c r="B593" s="45">
        <v>370098</v>
      </c>
      <c r="C593" s="45" t="s">
        <v>4027</v>
      </c>
      <c r="D593" s="45" t="s">
        <v>7669</v>
      </c>
      <c r="E593" s="45" t="s">
        <v>4031</v>
      </c>
      <c r="F593" s="46">
        <v>364</v>
      </c>
      <c r="G593" s="45" t="s">
        <v>34</v>
      </c>
      <c r="H593" s="45" t="s">
        <v>34</v>
      </c>
      <c r="I593" s="45" t="s">
        <v>61</v>
      </c>
      <c r="J593" s="45" t="s">
        <v>48</v>
      </c>
      <c r="K593" s="45" t="s">
        <v>62</v>
      </c>
      <c r="L593" s="45" t="s">
        <v>4028</v>
      </c>
      <c r="M593" s="45" t="s">
        <v>8519</v>
      </c>
      <c r="N593" s="45"/>
      <c r="O593">
        <f>VLOOKUP(B593,HIS退!B:F,5,FALSE)</f>
        <v>-364</v>
      </c>
      <c r="P593" t="str">
        <f t="shared" si="27"/>
        <v/>
      </c>
      <c r="Q593" t="str">
        <f>VLOOKUP(B593,HIS退!B:I,8,FALSE)</f>
        <v>1</v>
      </c>
      <c r="R593" s="38">
        <f>VLOOKUP(C593,招行退!B:D,3,FALSE)</f>
        <v>364</v>
      </c>
      <c r="S593" t="str">
        <f t="shared" si="28"/>
        <v/>
      </c>
      <c r="T593" t="str">
        <f>VLOOKUP(C593,招行退!B:T,19,FALSE)</f>
        <v>P</v>
      </c>
      <c r="U593" s="17">
        <f t="shared" si="29"/>
        <v>42909.522141203706</v>
      </c>
    </row>
    <row r="594" spans="1:21" hidden="1">
      <c r="A594" s="47">
        <v>42909.5234375</v>
      </c>
      <c r="B594" s="45">
        <v>370108</v>
      </c>
      <c r="C594" s="45" t="s">
        <v>4032</v>
      </c>
      <c r="D594" s="45" t="s">
        <v>7670</v>
      </c>
      <c r="E594" s="45" t="s">
        <v>4036</v>
      </c>
      <c r="F594" s="46">
        <v>500</v>
      </c>
      <c r="G594" s="45" t="s">
        <v>34</v>
      </c>
      <c r="H594" s="45" t="s">
        <v>34</v>
      </c>
      <c r="I594" s="45" t="s">
        <v>61</v>
      </c>
      <c r="J594" s="45" t="s">
        <v>48</v>
      </c>
      <c r="K594" s="45" t="s">
        <v>62</v>
      </c>
      <c r="L594" s="45" t="s">
        <v>4033</v>
      </c>
      <c r="M594" s="45" t="s">
        <v>8520</v>
      </c>
      <c r="N594" s="45"/>
      <c r="O594">
        <f>VLOOKUP(B594,HIS退!B:F,5,FALSE)</f>
        <v>-500</v>
      </c>
      <c r="P594" t="str">
        <f t="shared" si="27"/>
        <v/>
      </c>
      <c r="Q594" t="str">
        <f>VLOOKUP(B594,HIS退!B:I,8,FALSE)</f>
        <v>1</v>
      </c>
      <c r="R594" s="38">
        <f>VLOOKUP(C594,招行退!B:D,3,FALSE)</f>
        <v>500</v>
      </c>
      <c r="S594" t="str">
        <f t="shared" si="28"/>
        <v/>
      </c>
      <c r="T594" t="str">
        <f>VLOOKUP(C594,招行退!B:T,19,FALSE)</f>
        <v>P</v>
      </c>
      <c r="U594" s="17">
        <f t="shared" si="29"/>
        <v>42909.5234375</v>
      </c>
    </row>
    <row r="595" spans="1:21" hidden="1">
      <c r="A595" s="47">
        <v>42909.528275462966</v>
      </c>
      <c r="B595" s="45">
        <v>370144</v>
      </c>
      <c r="C595" s="45" t="s">
        <v>4037</v>
      </c>
      <c r="D595" s="45" t="s">
        <v>7504</v>
      </c>
      <c r="E595" s="45" t="s">
        <v>3425</v>
      </c>
      <c r="F595" s="46">
        <v>9597</v>
      </c>
      <c r="G595" s="45" t="s">
        <v>34</v>
      </c>
      <c r="H595" s="45" t="s">
        <v>34</v>
      </c>
      <c r="I595" s="45" t="s">
        <v>61</v>
      </c>
      <c r="J595" s="45" t="s">
        <v>48</v>
      </c>
      <c r="K595" s="45" t="s">
        <v>62</v>
      </c>
      <c r="L595" s="45" t="s">
        <v>4038</v>
      </c>
      <c r="M595" s="45" t="s">
        <v>8521</v>
      </c>
      <c r="N595" s="45"/>
      <c r="O595">
        <f>VLOOKUP(B595,HIS退!B:F,5,FALSE)</f>
        <v>-9597</v>
      </c>
      <c r="P595" t="str">
        <f t="shared" si="27"/>
        <v/>
      </c>
      <c r="Q595" t="str">
        <f>VLOOKUP(B595,HIS退!B:I,8,FALSE)</f>
        <v>1</v>
      </c>
      <c r="R595" s="38">
        <f>VLOOKUP(C595,招行退!B:D,3,FALSE)</f>
        <v>9597</v>
      </c>
      <c r="S595" t="str">
        <f t="shared" si="28"/>
        <v/>
      </c>
      <c r="T595" t="str">
        <f>VLOOKUP(C595,招行退!B:T,19,FALSE)</f>
        <v>P</v>
      </c>
      <c r="U595" s="17">
        <f t="shared" si="29"/>
        <v>42909.528275462966</v>
      </c>
    </row>
    <row r="596" spans="1:21" hidden="1">
      <c r="A596" s="47">
        <v>42909.528807870367</v>
      </c>
      <c r="B596" s="45">
        <v>370150</v>
      </c>
      <c r="C596" s="45" t="s">
        <v>4040</v>
      </c>
      <c r="D596" s="45" t="s">
        <v>7671</v>
      </c>
      <c r="E596" s="45" t="s">
        <v>4044</v>
      </c>
      <c r="F596" s="46">
        <v>1200</v>
      </c>
      <c r="G596" s="45" t="s">
        <v>34</v>
      </c>
      <c r="H596" s="45" t="s">
        <v>34</v>
      </c>
      <c r="I596" s="45" t="s">
        <v>63</v>
      </c>
      <c r="J596" s="45" t="s">
        <v>60</v>
      </c>
      <c r="K596" s="45" t="s">
        <v>62</v>
      </c>
      <c r="L596" s="45" t="s">
        <v>4041</v>
      </c>
      <c r="M596" s="45" t="s">
        <v>8522</v>
      </c>
      <c r="N596" s="45"/>
      <c r="O596">
        <f>VLOOKUP(B596,HIS退!B:F,5,FALSE)</f>
        <v>-1200</v>
      </c>
      <c r="P596" t="str">
        <f t="shared" si="27"/>
        <v/>
      </c>
      <c r="Q596" t="str">
        <f>VLOOKUP(B596,HIS退!B:I,8,FALSE)</f>
        <v>9</v>
      </c>
      <c r="R596" s="38">
        <f>VLOOKUP(C596,招行退!B:D,3,FALSE)</f>
        <v>1200</v>
      </c>
      <c r="S596" t="str">
        <f t="shared" si="28"/>
        <v/>
      </c>
      <c r="T596" t="str">
        <f>VLOOKUP(C596,招行退!B:T,19,FALSE)</f>
        <v>R</v>
      </c>
      <c r="U596" s="17">
        <f t="shared" si="29"/>
        <v>42909.528807870367</v>
      </c>
    </row>
    <row r="597" spans="1:21" hidden="1">
      <c r="A597" s="47">
        <v>42909.559398148151</v>
      </c>
      <c r="B597" s="45">
        <v>370313</v>
      </c>
      <c r="C597" s="45" t="s">
        <v>4045</v>
      </c>
      <c r="D597" s="45" t="s">
        <v>7672</v>
      </c>
      <c r="E597" s="45" t="s">
        <v>4049</v>
      </c>
      <c r="F597" s="46">
        <v>96</v>
      </c>
      <c r="G597" s="45" t="s">
        <v>34</v>
      </c>
      <c r="H597" s="45" t="s">
        <v>34</v>
      </c>
      <c r="I597" s="45" t="s">
        <v>63</v>
      </c>
      <c r="J597" s="45" t="s">
        <v>60</v>
      </c>
      <c r="K597" s="45" t="s">
        <v>62</v>
      </c>
      <c r="L597" s="45" t="s">
        <v>4046</v>
      </c>
      <c r="M597" s="45" t="s">
        <v>8523</v>
      </c>
      <c r="N597" s="45"/>
      <c r="O597">
        <f>VLOOKUP(B597,HIS退!B:F,5,FALSE)</f>
        <v>-96</v>
      </c>
      <c r="P597" t="str">
        <f t="shared" si="27"/>
        <v/>
      </c>
      <c r="Q597" t="str">
        <f>VLOOKUP(B597,HIS退!B:I,8,FALSE)</f>
        <v>9</v>
      </c>
      <c r="R597" s="38">
        <f>VLOOKUP(C597,招行退!B:D,3,FALSE)</f>
        <v>96</v>
      </c>
      <c r="S597" t="str">
        <f t="shared" si="28"/>
        <v/>
      </c>
      <c r="T597" t="str">
        <f>VLOOKUP(C597,招行退!B:T,19,FALSE)</f>
        <v>R</v>
      </c>
      <c r="U597" s="17">
        <f t="shared" si="29"/>
        <v>42909.559398148151</v>
      </c>
    </row>
    <row r="598" spans="1:21" hidden="1">
      <c r="A598" s="47">
        <v>42909.56454861111</v>
      </c>
      <c r="B598" s="45">
        <v>370359</v>
      </c>
      <c r="C598" s="45" t="s">
        <v>4050</v>
      </c>
      <c r="D598" s="45" t="s">
        <v>7492</v>
      </c>
      <c r="E598" s="45" t="s">
        <v>3370</v>
      </c>
      <c r="F598" s="46">
        <v>1832</v>
      </c>
      <c r="G598" s="45" t="s">
        <v>34</v>
      </c>
      <c r="H598" s="45" t="s">
        <v>34</v>
      </c>
      <c r="I598" s="45" t="s">
        <v>63</v>
      </c>
      <c r="J598" s="45" t="s">
        <v>60</v>
      </c>
      <c r="K598" s="45" t="s">
        <v>62</v>
      </c>
      <c r="L598" s="45" t="s">
        <v>4051</v>
      </c>
      <c r="M598" s="45" t="s">
        <v>8524</v>
      </c>
      <c r="N598" s="45"/>
      <c r="O598">
        <f>VLOOKUP(B598,HIS退!B:F,5,FALSE)</f>
        <v>-1832</v>
      </c>
      <c r="P598" t="str">
        <f t="shared" si="27"/>
        <v/>
      </c>
      <c r="Q598" t="str">
        <f>VLOOKUP(B598,HIS退!B:I,8,FALSE)</f>
        <v>9</v>
      </c>
      <c r="R598" s="38">
        <f>VLOOKUP(C598,招行退!B:D,3,FALSE)</f>
        <v>1832</v>
      </c>
      <c r="S598" t="str">
        <f t="shared" si="28"/>
        <v/>
      </c>
      <c r="T598" t="str">
        <f>VLOOKUP(C598,招行退!B:T,19,FALSE)</f>
        <v>R</v>
      </c>
      <c r="U598" s="17">
        <f t="shared" si="29"/>
        <v>42909.56454861111</v>
      </c>
    </row>
    <row r="599" spans="1:21" hidden="1">
      <c r="A599" s="47">
        <v>42909.572766203702</v>
      </c>
      <c r="B599" s="45">
        <v>370458</v>
      </c>
      <c r="C599" s="45" t="s">
        <v>4052</v>
      </c>
      <c r="D599" s="45" t="s">
        <v>7673</v>
      </c>
      <c r="E599" s="45" t="s">
        <v>4056</v>
      </c>
      <c r="F599" s="46">
        <v>9938</v>
      </c>
      <c r="G599" s="45" t="s">
        <v>34</v>
      </c>
      <c r="H599" s="45" t="s">
        <v>34</v>
      </c>
      <c r="I599" s="45" t="s">
        <v>61</v>
      </c>
      <c r="J599" s="45" t="s">
        <v>48</v>
      </c>
      <c r="K599" s="45" t="s">
        <v>62</v>
      </c>
      <c r="L599" s="45" t="s">
        <v>4053</v>
      </c>
      <c r="M599" s="45" t="s">
        <v>8525</v>
      </c>
      <c r="N599" s="45"/>
      <c r="O599">
        <f>VLOOKUP(B599,HIS退!B:F,5,FALSE)</f>
        <v>-9938</v>
      </c>
      <c r="P599" t="str">
        <f t="shared" si="27"/>
        <v/>
      </c>
      <c r="Q599" t="str">
        <f>VLOOKUP(B599,HIS退!B:I,8,FALSE)</f>
        <v>1</v>
      </c>
      <c r="R599" s="38">
        <f>VLOOKUP(C599,招行退!B:D,3,FALSE)</f>
        <v>9938</v>
      </c>
      <c r="S599" t="str">
        <f t="shared" si="28"/>
        <v/>
      </c>
      <c r="T599" t="str">
        <f>VLOOKUP(C599,招行退!B:T,19,FALSE)</f>
        <v>P</v>
      </c>
      <c r="U599" s="17">
        <f t="shared" si="29"/>
        <v>42909.572766203702</v>
      </c>
    </row>
    <row r="600" spans="1:21" hidden="1">
      <c r="A600" s="47">
        <v>42909.589861111112</v>
      </c>
      <c r="B600" s="45">
        <v>370821</v>
      </c>
      <c r="C600" s="45" t="s">
        <v>4057</v>
      </c>
      <c r="D600" s="45" t="s">
        <v>7674</v>
      </c>
      <c r="E600" s="45" t="s">
        <v>7675</v>
      </c>
      <c r="F600" s="46">
        <v>25</v>
      </c>
      <c r="G600" s="45" t="s">
        <v>34</v>
      </c>
      <c r="H600" s="45" t="s">
        <v>34</v>
      </c>
      <c r="I600" s="45" t="s">
        <v>61</v>
      </c>
      <c r="J600" s="45" t="s">
        <v>48</v>
      </c>
      <c r="K600" s="45" t="s">
        <v>62</v>
      </c>
      <c r="L600" s="45" t="s">
        <v>4058</v>
      </c>
      <c r="M600" s="45" t="s">
        <v>8526</v>
      </c>
      <c r="N600" s="45"/>
      <c r="O600">
        <f>VLOOKUP(B600,HIS退!B:F,5,FALSE)</f>
        <v>-25</v>
      </c>
      <c r="P600" t="str">
        <f t="shared" si="27"/>
        <v/>
      </c>
      <c r="Q600" t="str">
        <f>VLOOKUP(B600,HIS退!B:I,8,FALSE)</f>
        <v>1</v>
      </c>
      <c r="R600" s="38">
        <f>VLOOKUP(C600,招行退!B:D,3,FALSE)</f>
        <v>25</v>
      </c>
      <c r="S600" t="str">
        <f t="shared" si="28"/>
        <v/>
      </c>
      <c r="T600" t="str">
        <f>VLOOKUP(C600,招行退!B:T,19,FALSE)</f>
        <v>P</v>
      </c>
      <c r="U600" s="17">
        <f t="shared" si="29"/>
        <v>42909.589861111112</v>
      </c>
    </row>
    <row r="601" spans="1:21" hidden="1">
      <c r="A601" s="47">
        <v>42909.593391203707</v>
      </c>
      <c r="B601" s="45">
        <v>370989</v>
      </c>
      <c r="C601" s="45" t="s">
        <v>4062</v>
      </c>
      <c r="D601" s="45" t="s">
        <v>7676</v>
      </c>
      <c r="E601" s="45" t="s">
        <v>4066</v>
      </c>
      <c r="F601" s="46">
        <v>176</v>
      </c>
      <c r="G601" s="45" t="s">
        <v>34</v>
      </c>
      <c r="H601" s="45" t="s">
        <v>34</v>
      </c>
      <c r="I601" s="45" t="s">
        <v>61</v>
      </c>
      <c r="J601" s="45" t="s">
        <v>48</v>
      </c>
      <c r="K601" s="45" t="s">
        <v>62</v>
      </c>
      <c r="L601" s="45" t="s">
        <v>4063</v>
      </c>
      <c r="M601" s="45" t="s">
        <v>8527</v>
      </c>
      <c r="N601" s="45"/>
      <c r="O601">
        <f>VLOOKUP(B601,HIS退!B:F,5,FALSE)</f>
        <v>-176</v>
      </c>
      <c r="P601" t="str">
        <f t="shared" si="27"/>
        <v/>
      </c>
      <c r="Q601" t="str">
        <f>VLOOKUP(B601,HIS退!B:I,8,FALSE)</f>
        <v>1</v>
      </c>
      <c r="R601" s="38">
        <f>VLOOKUP(C601,招行退!B:D,3,FALSE)</f>
        <v>176</v>
      </c>
      <c r="S601" t="str">
        <f t="shared" si="28"/>
        <v/>
      </c>
      <c r="T601" t="str">
        <f>VLOOKUP(C601,招行退!B:T,19,FALSE)</f>
        <v>P</v>
      </c>
      <c r="U601" s="17">
        <f t="shared" si="29"/>
        <v>42909.593391203707</v>
      </c>
    </row>
    <row r="602" spans="1:21" hidden="1">
      <c r="A602" s="47">
        <v>42909.594456018516</v>
      </c>
      <c r="B602" s="45">
        <v>371030</v>
      </c>
      <c r="C602" s="45" t="s">
        <v>4067</v>
      </c>
      <c r="D602" s="45" t="s">
        <v>7677</v>
      </c>
      <c r="E602" s="45" t="s">
        <v>4071</v>
      </c>
      <c r="F602" s="46">
        <v>277</v>
      </c>
      <c r="G602" s="45" t="s">
        <v>34</v>
      </c>
      <c r="H602" s="45" t="s">
        <v>34</v>
      </c>
      <c r="I602" s="45" t="s">
        <v>61</v>
      </c>
      <c r="J602" s="45" t="s">
        <v>48</v>
      </c>
      <c r="K602" s="45" t="s">
        <v>62</v>
      </c>
      <c r="L602" s="45" t="s">
        <v>4068</v>
      </c>
      <c r="M602" s="45" t="s">
        <v>8528</v>
      </c>
      <c r="N602" s="45"/>
      <c r="O602">
        <f>VLOOKUP(B602,HIS退!B:F,5,FALSE)</f>
        <v>-277</v>
      </c>
      <c r="P602" t="str">
        <f t="shared" si="27"/>
        <v/>
      </c>
      <c r="Q602" t="str">
        <f>VLOOKUP(B602,HIS退!B:I,8,FALSE)</f>
        <v>1</v>
      </c>
      <c r="R602" s="38">
        <f>VLOOKUP(C602,招行退!B:D,3,FALSE)</f>
        <v>277</v>
      </c>
      <c r="S602" t="str">
        <f t="shared" si="28"/>
        <v/>
      </c>
      <c r="T602" t="str">
        <f>VLOOKUP(C602,招行退!B:T,19,FALSE)</f>
        <v>P</v>
      </c>
      <c r="U602" s="17">
        <f t="shared" si="29"/>
        <v>42909.594456018516</v>
      </c>
    </row>
    <row r="603" spans="1:21" hidden="1">
      <c r="A603" s="47">
        <v>42909.596620370372</v>
      </c>
      <c r="B603" s="45">
        <v>371126</v>
      </c>
      <c r="C603" s="45" t="s">
        <v>4072</v>
      </c>
      <c r="D603" s="45" t="s">
        <v>7678</v>
      </c>
      <c r="E603" s="45" t="s">
        <v>4076</v>
      </c>
      <c r="F603" s="46">
        <v>1000</v>
      </c>
      <c r="G603" s="45" t="s">
        <v>34</v>
      </c>
      <c r="H603" s="45" t="s">
        <v>34</v>
      </c>
      <c r="I603" s="45" t="s">
        <v>61</v>
      </c>
      <c r="J603" s="45" t="s">
        <v>48</v>
      </c>
      <c r="K603" s="45" t="s">
        <v>62</v>
      </c>
      <c r="L603" s="45" t="s">
        <v>4073</v>
      </c>
      <c r="M603" s="45" t="s">
        <v>8529</v>
      </c>
      <c r="N603" s="45"/>
      <c r="O603">
        <f>VLOOKUP(B603,HIS退!B:F,5,FALSE)</f>
        <v>-1000</v>
      </c>
      <c r="P603" t="str">
        <f t="shared" si="27"/>
        <v/>
      </c>
      <c r="Q603" t="str">
        <f>VLOOKUP(B603,HIS退!B:I,8,FALSE)</f>
        <v>1</v>
      </c>
      <c r="R603" s="38">
        <f>VLOOKUP(C603,招行退!B:D,3,FALSE)</f>
        <v>1000</v>
      </c>
      <c r="S603" t="str">
        <f t="shared" si="28"/>
        <v/>
      </c>
      <c r="T603" t="str">
        <f>VLOOKUP(C603,招行退!B:T,19,FALSE)</f>
        <v>P</v>
      </c>
      <c r="U603" s="17">
        <f t="shared" si="29"/>
        <v>42909.596620370372</v>
      </c>
    </row>
    <row r="604" spans="1:21" hidden="1">
      <c r="A604" s="47">
        <v>42909.598530092589</v>
      </c>
      <c r="B604" s="45">
        <v>371204</v>
      </c>
      <c r="C604" s="45" t="s">
        <v>4077</v>
      </c>
      <c r="D604" s="45" t="s">
        <v>7679</v>
      </c>
      <c r="E604" s="45" t="s">
        <v>4081</v>
      </c>
      <c r="F604" s="46">
        <v>7</v>
      </c>
      <c r="G604" s="45" t="s">
        <v>34</v>
      </c>
      <c r="H604" s="45" t="s">
        <v>34</v>
      </c>
      <c r="I604" s="45" t="s">
        <v>61</v>
      </c>
      <c r="J604" s="45" t="s">
        <v>48</v>
      </c>
      <c r="K604" s="45" t="s">
        <v>62</v>
      </c>
      <c r="L604" s="45" t="s">
        <v>4078</v>
      </c>
      <c r="M604" s="45" t="s">
        <v>8530</v>
      </c>
      <c r="N604" s="45"/>
      <c r="O604">
        <f>VLOOKUP(B604,HIS退!B:F,5,FALSE)</f>
        <v>-7</v>
      </c>
      <c r="P604" t="str">
        <f t="shared" si="27"/>
        <v/>
      </c>
      <c r="Q604" t="str">
        <f>VLOOKUP(B604,HIS退!B:I,8,FALSE)</f>
        <v>1</v>
      </c>
      <c r="R604" s="38">
        <f>VLOOKUP(C604,招行退!B:D,3,FALSE)</f>
        <v>7</v>
      </c>
      <c r="S604" t="str">
        <f t="shared" si="28"/>
        <v/>
      </c>
      <c r="T604" t="str">
        <f>VLOOKUP(C604,招行退!B:T,19,FALSE)</f>
        <v>P</v>
      </c>
      <c r="U604" s="17">
        <f t="shared" si="29"/>
        <v>42909.598530092589</v>
      </c>
    </row>
    <row r="605" spans="1:21" hidden="1">
      <c r="A605" s="47">
        <v>42909.598865740743</v>
      </c>
      <c r="B605" s="45">
        <v>371220</v>
      </c>
      <c r="C605" s="45" t="s">
        <v>4082</v>
      </c>
      <c r="D605" s="45" t="s">
        <v>7680</v>
      </c>
      <c r="E605" s="45" t="s">
        <v>4086</v>
      </c>
      <c r="F605" s="46">
        <v>50</v>
      </c>
      <c r="G605" s="45" t="s">
        <v>53</v>
      </c>
      <c r="H605" s="45" t="s">
        <v>34</v>
      </c>
      <c r="I605" s="45" t="s">
        <v>61</v>
      </c>
      <c r="J605" s="45" t="s">
        <v>48</v>
      </c>
      <c r="K605" s="45" t="s">
        <v>62</v>
      </c>
      <c r="L605" s="45" t="s">
        <v>4083</v>
      </c>
      <c r="M605" s="45" t="s">
        <v>8531</v>
      </c>
      <c r="N605" s="45"/>
      <c r="O605">
        <f>VLOOKUP(B605,HIS退!B:F,5,FALSE)</f>
        <v>-50</v>
      </c>
      <c r="P605" t="str">
        <f t="shared" si="27"/>
        <v/>
      </c>
      <c r="Q605" t="str">
        <f>VLOOKUP(B605,HIS退!B:I,8,FALSE)</f>
        <v>1</v>
      </c>
      <c r="R605" s="38">
        <f>VLOOKUP(C605,招行退!B:D,3,FALSE)</f>
        <v>50</v>
      </c>
      <c r="S605" t="str">
        <f t="shared" si="28"/>
        <v/>
      </c>
      <c r="T605" t="str">
        <f>VLOOKUP(C605,招行退!B:T,19,FALSE)</f>
        <v>P</v>
      </c>
      <c r="U605" s="17">
        <f t="shared" si="29"/>
        <v>42909.598865740743</v>
      </c>
    </row>
    <row r="606" spans="1:21" hidden="1">
      <c r="A606" s="47">
        <v>42909.603912037041</v>
      </c>
      <c r="B606" s="45">
        <v>371476</v>
      </c>
      <c r="C606" s="45" t="s">
        <v>4087</v>
      </c>
      <c r="D606" s="45" t="s">
        <v>7681</v>
      </c>
      <c r="E606" s="45" t="s">
        <v>4091</v>
      </c>
      <c r="F606" s="46">
        <v>312</v>
      </c>
      <c r="G606" s="45" t="s">
        <v>34</v>
      </c>
      <c r="H606" s="45" t="s">
        <v>34</v>
      </c>
      <c r="I606" s="45" t="s">
        <v>61</v>
      </c>
      <c r="J606" s="45" t="s">
        <v>48</v>
      </c>
      <c r="K606" s="45" t="s">
        <v>62</v>
      </c>
      <c r="L606" s="45" t="s">
        <v>4088</v>
      </c>
      <c r="M606" s="45" t="s">
        <v>8532</v>
      </c>
      <c r="N606" s="45"/>
      <c r="O606">
        <f>VLOOKUP(B606,HIS退!B:F,5,FALSE)</f>
        <v>-312</v>
      </c>
      <c r="P606" t="str">
        <f t="shared" si="27"/>
        <v/>
      </c>
      <c r="Q606" t="str">
        <f>VLOOKUP(B606,HIS退!B:I,8,FALSE)</f>
        <v>1</v>
      </c>
      <c r="R606" s="38">
        <f>VLOOKUP(C606,招行退!B:D,3,FALSE)</f>
        <v>312</v>
      </c>
      <c r="S606" t="str">
        <f t="shared" si="28"/>
        <v/>
      </c>
      <c r="T606" t="str">
        <f>VLOOKUP(C606,招行退!B:T,19,FALSE)</f>
        <v>P</v>
      </c>
      <c r="U606" s="17">
        <f t="shared" si="29"/>
        <v>42909.603912037041</v>
      </c>
    </row>
    <row r="607" spans="1:21" hidden="1">
      <c r="A607" s="47">
        <v>42909.606782407405</v>
      </c>
      <c r="B607" s="45">
        <v>371613</v>
      </c>
      <c r="C607" s="45" t="s">
        <v>4092</v>
      </c>
      <c r="D607" s="45" t="s">
        <v>7682</v>
      </c>
      <c r="E607" s="45" t="s">
        <v>4096</v>
      </c>
      <c r="F607" s="46">
        <v>500</v>
      </c>
      <c r="G607" s="45" t="s">
        <v>34</v>
      </c>
      <c r="H607" s="45" t="s">
        <v>34</v>
      </c>
      <c r="I607" s="45" t="s">
        <v>61</v>
      </c>
      <c r="J607" s="45" t="s">
        <v>48</v>
      </c>
      <c r="K607" s="45" t="s">
        <v>62</v>
      </c>
      <c r="L607" s="45" t="s">
        <v>4093</v>
      </c>
      <c r="M607" s="45" t="s">
        <v>8533</v>
      </c>
      <c r="N607" s="45"/>
      <c r="O607">
        <f>VLOOKUP(B607,HIS退!B:F,5,FALSE)</f>
        <v>-500</v>
      </c>
      <c r="P607" t="str">
        <f t="shared" si="27"/>
        <v/>
      </c>
      <c r="Q607" t="str">
        <f>VLOOKUP(B607,HIS退!B:I,8,FALSE)</f>
        <v>1</v>
      </c>
      <c r="R607" s="38">
        <f>VLOOKUP(C607,招行退!B:D,3,FALSE)</f>
        <v>500</v>
      </c>
      <c r="S607" t="str">
        <f t="shared" si="28"/>
        <v/>
      </c>
      <c r="T607" t="str">
        <f>VLOOKUP(C607,招行退!B:T,19,FALSE)</f>
        <v>P</v>
      </c>
      <c r="U607" s="17">
        <f t="shared" si="29"/>
        <v>42909.606782407405</v>
      </c>
    </row>
    <row r="608" spans="1:21" hidden="1">
      <c r="A608" s="47">
        <v>42909.607511574075</v>
      </c>
      <c r="B608" s="45">
        <v>371665</v>
      </c>
      <c r="C608" s="45" t="s">
        <v>4097</v>
      </c>
      <c r="D608" s="45" t="s">
        <v>7683</v>
      </c>
      <c r="E608" s="45" t="s">
        <v>7684</v>
      </c>
      <c r="F608" s="46">
        <v>2500</v>
      </c>
      <c r="G608" s="45" t="s">
        <v>34</v>
      </c>
      <c r="H608" s="45" t="s">
        <v>34</v>
      </c>
      <c r="I608" s="45" t="s">
        <v>61</v>
      </c>
      <c r="J608" s="45" t="s">
        <v>48</v>
      </c>
      <c r="K608" s="45" t="s">
        <v>62</v>
      </c>
      <c r="L608" s="45" t="s">
        <v>4098</v>
      </c>
      <c r="M608" s="45" t="s">
        <v>8534</v>
      </c>
      <c r="N608" s="45"/>
      <c r="O608">
        <f>VLOOKUP(B608,HIS退!B:F,5,FALSE)</f>
        <v>-2500</v>
      </c>
      <c r="P608" t="str">
        <f t="shared" si="27"/>
        <v/>
      </c>
      <c r="Q608" t="str">
        <f>VLOOKUP(B608,HIS退!B:I,8,FALSE)</f>
        <v>1</v>
      </c>
      <c r="R608" s="38">
        <f>VLOOKUP(C608,招行退!B:D,3,FALSE)</f>
        <v>2500</v>
      </c>
      <c r="S608" t="str">
        <f t="shared" si="28"/>
        <v/>
      </c>
      <c r="T608" t="str">
        <f>VLOOKUP(C608,招行退!B:T,19,FALSE)</f>
        <v>P</v>
      </c>
      <c r="U608" s="17">
        <f t="shared" si="29"/>
        <v>42909.607511574075</v>
      </c>
    </row>
    <row r="609" spans="1:21" hidden="1">
      <c r="A609" s="47">
        <v>42909.615358796298</v>
      </c>
      <c r="B609" s="45">
        <v>372102</v>
      </c>
      <c r="C609" s="45" t="s">
        <v>4100</v>
      </c>
      <c r="D609" s="45" t="s">
        <v>7685</v>
      </c>
      <c r="E609" s="45" t="s">
        <v>4104</v>
      </c>
      <c r="F609" s="46">
        <v>1178</v>
      </c>
      <c r="G609" s="45" t="s">
        <v>34</v>
      </c>
      <c r="H609" s="45" t="s">
        <v>34</v>
      </c>
      <c r="I609" s="45" t="s">
        <v>61</v>
      </c>
      <c r="J609" s="45" t="s">
        <v>48</v>
      </c>
      <c r="K609" s="45" t="s">
        <v>62</v>
      </c>
      <c r="L609" s="45" t="s">
        <v>4101</v>
      </c>
      <c r="M609" s="45" t="s">
        <v>8535</v>
      </c>
      <c r="N609" s="45"/>
      <c r="O609">
        <f>VLOOKUP(B609,HIS退!B:F,5,FALSE)</f>
        <v>-1178</v>
      </c>
      <c r="P609" t="str">
        <f t="shared" si="27"/>
        <v/>
      </c>
      <c r="Q609" t="str">
        <f>VLOOKUP(B609,HIS退!B:I,8,FALSE)</f>
        <v>1</v>
      </c>
      <c r="R609" s="38">
        <f>VLOOKUP(C609,招行退!B:D,3,FALSE)</f>
        <v>1178</v>
      </c>
      <c r="S609" t="str">
        <f t="shared" si="28"/>
        <v/>
      </c>
      <c r="T609" t="str">
        <f>VLOOKUP(C609,招行退!B:T,19,FALSE)</f>
        <v>P</v>
      </c>
      <c r="U609" s="17">
        <f t="shared" si="29"/>
        <v>42909.615358796298</v>
      </c>
    </row>
    <row r="610" spans="1:21" hidden="1">
      <c r="A610" s="47">
        <v>42909.616238425922</v>
      </c>
      <c r="B610" s="45">
        <v>372159</v>
      </c>
      <c r="C610" s="45" t="s">
        <v>4105</v>
      </c>
      <c r="D610" s="45" t="s">
        <v>7686</v>
      </c>
      <c r="E610" s="45" t="s">
        <v>4109</v>
      </c>
      <c r="F610" s="46">
        <v>936</v>
      </c>
      <c r="G610" s="45" t="s">
        <v>34</v>
      </c>
      <c r="H610" s="45" t="s">
        <v>34</v>
      </c>
      <c r="I610" s="45" t="s">
        <v>61</v>
      </c>
      <c r="J610" s="45" t="s">
        <v>48</v>
      </c>
      <c r="K610" s="45" t="s">
        <v>62</v>
      </c>
      <c r="L610" s="45" t="s">
        <v>4106</v>
      </c>
      <c r="M610" s="45" t="s">
        <v>8536</v>
      </c>
      <c r="N610" s="45"/>
      <c r="O610">
        <f>VLOOKUP(B610,HIS退!B:F,5,FALSE)</f>
        <v>-936</v>
      </c>
      <c r="P610" t="str">
        <f t="shared" si="27"/>
        <v/>
      </c>
      <c r="Q610" t="str">
        <f>VLOOKUP(B610,HIS退!B:I,8,FALSE)</f>
        <v>1</v>
      </c>
      <c r="R610" s="38">
        <f>VLOOKUP(C610,招行退!B:D,3,FALSE)</f>
        <v>936</v>
      </c>
      <c r="S610" t="str">
        <f t="shared" si="28"/>
        <v/>
      </c>
      <c r="T610" t="str">
        <f>VLOOKUP(C610,招行退!B:T,19,FALSE)</f>
        <v>P</v>
      </c>
      <c r="U610" s="17">
        <f t="shared" si="29"/>
        <v>42909.616238425922</v>
      </c>
    </row>
    <row r="611" spans="1:21" hidden="1">
      <c r="A611" s="47">
        <v>42909.618726851855</v>
      </c>
      <c r="B611" s="45">
        <v>372310</v>
      </c>
      <c r="C611" s="45" t="s">
        <v>4110</v>
      </c>
      <c r="D611" s="45" t="s">
        <v>7687</v>
      </c>
      <c r="E611" s="45" t="s">
        <v>7688</v>
      </c>
      <c r="F611" s="46">
        <v>14</v>
      </c>
      <c r="G611" s="45" t="s">
        <v>34</v>
      </c>
      <c r="H611" s="45" t="s">
        <v>34</v>
      </c>
      <c r="I611" s="45" t="s">
        <v>61</v>
      </c>
      <c r="J611" s="45" t="s">
        <v>48</v>
      </c>
      <c r="K611" s="45" t="s">
        <v>62</v>
      </c>
      <c r="L611" s="45" t="s">
        <v>4111</v>
      </c>
      <c r="M611" s="45" t="s">
        <v>8537</v>
      </c>
      <c r="N611" s="45"/>
      <c r="O611">
        <f>VLOOKUP(B611,HIS退!B:F,5,FALSE)</f>
        <v>-14</v>
      </c>
      <c r="P611" t="str">
        <f t="shared" si="27"/>
        <v/>
      </c>
      <c r="Q611" t="str">
        <f>VLOOKUP(B611,HIS退!B:I,8,FALSE)</f>
        <v>1</v>
      </c>
      <c r="R611" s="38">
        <f>VLOOKUP(C611,招行退!B:D,3,FALSE)</f>
        <v>14</v>
      </c>
      <c r="S611" t="str">
        <f t="shared" si="28"/>
        <v/>
      </c>
      <c r="T611" t="str">
        <f>VLOOKUP(C611,招行退!B:T,19,FALSE)</f>
        <v>P</v>
      </c>
      <c r="U611" s="17">
        <f t="shared" si="29"/>
        <v>42909.618726851855</v>
      </c>
    </row>
    <row r="612" spans="1:21" hidden="1">
      <c r="A612" s="47">
        <v>42909.619097222225</v>
      </c>
      <c r="B612" s="45">
        <v>372334</v>
      </c>
      <c r="C612" s="45" t="s">
        <v>4115</v>
      </c>
      <c r="D612" s="45" t="s">
        <v>7689</v>
      </c>
      <c r="E612" s="45" t="s">
        <v>4114</v>
      </c>
      <c r="F612" s="46">
        <v>14</v>
      </c>
      <c r="G612" s="45" t="s">
        <v>34</v>
      </c>
      <c r="H612" s="45" t="s">
        <v>34</v>
      </c>
      <c r="I612" s="45" t="s">
        <v>61</v>
      </c>
      <c r="J612" s="45" t="s">
        <v>48</v>
      </c>
      <c r="K612" s="45" t="s">
        <v>62</v>
      </c>
      <c r="L612" s="45" t="s">
        <v>4116</v>
      </c>
      <c r="M612" s="45" t="s">
        <v>8538</v>
      </c>
      <c r="N612" s="45"/>
      <c r="O612">
        <f>VLOOKUP(B612,HIS退!B:F,5,FALSE)</f>
        <v>-14</v>
      </c>
      <c r="P612" t="str">
        <f t="shared" si="27"/>
        <v/>
      </c>
      <c r="Q612" t="str">
        <f>VLOOKUP(B612,HIS退!B:I,8,FALSE)</f>
        <v>1</v>
      </c>
      <c r="R612" s="38">
        <f>VLOOKUP(C612,招行退!B:D,3,FALSE)</f>
        <v>14</v>
      </c>
      <c r="S612" t="str">
        <f t="shared" si="28"/>
        <v/>
      </c>
      <c r="T612" t="str">
        <f>VLOOKUP(C612,招行退!B:T,19,FALSE)</f>
        <v>P</v>
      </c>
      <c r="U612" s="17">
        <f t="shared" si="29"/>
        <v>42909.619097222225</v>
      </c>
    </row>
    <row r="613" spans="1:21" hidden="1">
      <c r="A613" s="47">
        <v>42909.621504629627</v>
      </c>
      <c r="B613" s="45">
        <v>372471</v>
      </c>
      <c r="C613" s="45" t="s">
        <v>4117</v>
      </c>
      <c r="D613" s="45" t="s">
        <v>7690</v>
      </c>
      <c r="E613" s="45" t="s">
        <v>4121</v>
      </c>
      <c r="F613" s="46">
        <v>1913</v>
      </c>
      <c r="G613" s="45" t="s">
        <v>34</v>
      </c>
      <c r="H613" s="45" t="s">
        <v>34</v>
      </c>
      <c r="I613" s="45" t="s">
        <v>61</v>
      </c>
      <c r="J613" s="45" t="s">
        <v>48</v>
      </c>
      <c r="K613" s="45" t="s">
        <v>62</v>
      </c>
      <c r="L613" s="45" t="s">
        <v>4118</v>
      </c>
      <c r="M613" s="45" t="s">
        <v>8539</v>
      </c>
      <c r="N613" s="45"/>
      <c r="O613">
        <f>VLOOKUP(B613,HIS退!B:F,5,FALSE)</f>
        <v>-1913</v>
      </c>
      <c r="P613" t="str">
        <f t="shared" si="27"/>
        <v/>
      </c>
      <c r="Q613" t="str">
        <f>VLOOKUP(B613,HIS退!B:I,8,FALSE)</f>
        <v>1</v>
      </c>
      <c r="R613" s="38">
        <f>VLOOKUP(C613,招行退!B:D,3,FALSE)</f>
        <v>1913</v>
      </c>
      <c r="S613" t="str">
        <f t="shared" si="28"/>
        <v/>
      </c>
      <c r="T613" t="str">
        <f>VLOOKUP(C613,招行退!B:T,19,FALSE)</f>
        <v>P</v>
      </c>
      <c r="U613" s="17">
        <f t="shared" si="29"/>
        <v>42909.621504629627</v>
      </c>
    </row>
    <row r="614" spans="1:21" hidden="1">
      <c r="A614" s="47">
        <v>42909.622916666667</v>
      </c>
      <c r="B614" s="45">
        <v>372559</v>
      </c>
      <c r="C614" s="45" t="s">
        <v>4122</v>
      </c>
      <c r="D614" s="45" t="s">
        <v>808</v>
      </c>
      <c r="E614" s="45" t="s">
        <v>809</v>
      </c>
      <c r="F614" s="46">
        <v>1000</v>
      </c>
      <c r="G614" s="45" t="s">
        <v>34</v>
      </c>
      <c r="H614" s="45" t="s">
        <v>34</v>
      </c>
      <c r="I614" s="45" t="s">
        <v>61</v>
      </c>
      <c r="J614" s="45" t="s">
        <v>48</v>
      </c>
      <c r="K614" s="45" t="s">
        <v>62</v>
      </c>
      <c r="L614" s="45" t="s">
        <v>4123</v>
      </c>
      <c r="M614" s="45" t="s">
        <v>8540</v>
      </c>
      <c r="N614" s="45"/>
      <c r="O614">
        <f>VLOOKUP(B614,HIS退!B:F,5,FALSE)</f>
        <v>-1000</v>
      </c>
      <c r="P614" t="str">
        <f t="shared" si="27"/>
        <v/>
      </c>
      <c r="Q614" t="str">
        <f>VLOOKUP(B614,HIS退!B:I,8,FALSE)</f>
        <v>1</v>
      </c>
      <c r="R614" s="38">
        <f>VLOOKUP(C614,招行退!B:D,3,FALSE)</f>
        <v>1000</v>
      </c>
      <c r="S614" t="str">
        <f t="shared" si="28"/>
        <v/>
      </c>
      <c r="T614" t="str">
        <f>VLOOKUP(C614,招行退!B:T,19,FALSE)</f>
        <v>P</v>
      </c>
      <c r="U614" s="17">
        <f t="shared" si="29"/>
        <v>42909.622916666667</v>
      </c>
    </row>
    <row r="615" spans="1:21" hidden="1">
      <c r="A615" s="47">
        <v>42909.623773148145</v>
      </c>
      <c r="B615" s="45">
        <v>372611</v>
      </c>
      <c r="C615" s="45" t="s">
        <v>4125</v>
      </c>
      <c r="D615" s="45" t="s">
        <v>7691</v>
      </c>
      <c r="E615" s="45" t="s">
        <v>7692</v>
      </c>
      <c r="F615" s="46">
        <v>1450</v>
      </c>
      <c r="G615" s="45" t="s">
        <v>53</v>
      </c>
      <c r="H615" s="45" t="s">
        <v>34</v>
      </c>
      <c r="I615" s="45" t="s">
        <v>61</v>
      </c>
      <c r="J615" s="45" t="s">
        <v>48</v>
      </c>
      <c r="K615" s="45" t="s">
        <v>62</v>
      </c>
      <c r="L615" s="45" t="s">
        <v>4126</v>
      </c>
      <c r="M615" s="45" t="s">
        <v>8541</v>
      </c>
      <c r="N615" s="45"/>
      <c r="O615">
        <f>VLOOKUP(B615,HIS退!B:F,5,FALSE)</f>
        <v>-1450</v>
      </c>
      <c r="P615" t="str">
        <f t="shared" si="27"/>
        <v/>
      </c>
      <c r="Q615" t="str">
        <f>VLOOKUP(B615,HIS退!B:I,8,FALSE)</f>
        <v>1</v>
      </c>
      <c r="R615" s="38">
        <f>VLOOKUP(C615,招行退!B:D,3,FALSE)</f>
        <v>1450</v>
      </c>
      <c r="S615" t="str">
        <f t="shared" si="28"/>
        <v/>
      </c>
      <c r="T615" t="str">
        <f>VLOOKUP(C615,招行退!B:T,19,FALSE)</f>
        <v>P</v>
      </c>
      <c r="U615" s="17">
        <f t="shared" si="29"/>
        <v>42909.623773148145</v>
      </c>
    </row>
    <row r="616" spans="1:21" hidden="1">
      <c r="A616" s="47">
        <v>42909.626828703702</v>
      </c>
      <c r="B616" s="45">
        <v>372792</v>
      </c>
      <c r="C616" s="45" t="s">
        <v>4130</v>
      </c>
      <c r="D616" s="45" t="s">
        <v>7694</v>
      </c>
      <c r="E616" s="45" t="s">
        <v>4134</v>
      </c>
      <c r="F616" s="46">
        <v>8922</v>
      </c>
      <c r="G616" s="45" t="s">
        <v>34</v>
      </c>
      <c r="H616" s="45" t="s">
        <v>34</v>
      </c>
      <c r="I616" s="45" t="s">
        <v>63</v>
      </c>
      <c r="J616" s="45" t="s">
        <v>60</v>
      </c>
      <c r="K616" s="45" t="s">
        <v>62</v>
      </c>
      <c r="L616" s="45" t="s">
        <v>4131</v>
      </c>
      <c r="M616" s="45" t="s">
        <v>8542</v>
      </c>
      <c r="N616" s="45"/>
      <c r="O616">
        <f>VLOOKUP(B616,HIS退!B:F,5,FALSE)</f>
        <v>-8922</v>
      </c>
      <c r="P616" t="str">
        <f t="shared" si="27"/>
        <v/>
      </c>
      <c r="Q616" t="str">
        <f>VLOOKUP(B616,HIS退!B:I,8,FALSE)</f>
        <v>9</v>
      </c>
      <c r="R616" s="38">
        <f>VLOOKUP(C616,招行退!B:D,3,FALSE)</f>
        <v>8922</v>
      </c>
      <c r="S616" t="str">
        <f t="shared" si="28"/>
        <v/>
      </c>
      <c r="T616" t="str">
        <f>VLOOKUP(C616,招行退!B:T,19,FALSE)</f>
        <v>R</v>
      </c>
      <c r="U616" s="17">
        <f t="shared" si="29"/>
        <v>42909.626828703702</v>
      </c>
    </row>
    <row r="617" spans="1:21" hidden="1">
      <c r="A617" s="47">
        <v>42909.628611111111</v>
      </c>
      <c r="B617" s="45">
        <v>372882</v>
      </c>
      <c r="C617" s="45" t="s">
        <v>4135</v>
      </c>
      <c r="D617" s="45" t="s">
        <v>7695</v>
      </c>
      <c r="E617" s="45" t="s">
        <v>7696</v>
      </c>
      <c r="F617" s="46">
        <v>500</v>
      </c>
      <c r="G617" s="45" t="s">
        <v>34</v>
      </c>
      <c r="H617" s="45" t="s">
        <v>34</v>
      </c>
      <c r="I617" s="45" t="s">
        <v>63</v>
      </c>
      <c r="J617" s="45" t="s">
        <v>60</v>
      </c>
      <c r="K617" s="45" t="s">
        <v>62</v>
      </c>
      <c r="L617" s="45" t="s">
        <v>4136</v>
      </c>
      <c r="M617" s="45" t="s">
        <v>8543</v>
      </c>
      <c r="N617" s="45"/>
      <c r="O617">
        <f>VLOOKUP(B617,HIS退!B:F,5,FALSE)</f>
        <v>-500</v>
      </c>
      <c r="P617" t="str">
        <f t="shared" si="27"/>
        <v/>
      </c>
      <c r="Q617" t="str">
        <f>VLOOKUP(B617,HIS退!B:I,8,FALSE)</f>
        <v>9</v>
      </c>
      <c r="R617" s="38">
        <f>VLOOKUP(C617,招行退!B:D,3,FALSE)</f>
        <v>500</v>
      </c>
      <c r="S617" t="str">
        <f t="shared" si="28"/>
        <v/>
      </c>
      <c r="T617" t="str">
        <f>VLOOKUP(C617,招行退!B:T,19,FALSE)</f>
        <v>R</v>
      </c>
      <c r="U617" s="17">
        <f t="shared" si="29"/>
        <v>42909.628611111111</v>
      </c>
    </row>
    <row r="618" spans="1:21" hidden="1">
      <c r="A618" s="47">
        <v>42909.631458333337</v>
      </c>
      <c r="B618" s="45">
        <v>373000</v>
      </c>
      <c r="C618" s="45" t="s">
        <v>4139</v>
      </c>
      <c r="D618" s="45" t="s">
        <v>7697</v>
      </c>
      <c r="E618" s="45" t="s">
        <v>4143</v>
      </c>
      <c r="F618" s="46">
        <v>500</v>
      </c>
      <c r="G618" s="45" t="s">
        <v>34</v>
      </c>
      <c r="H618" s="45" t="s">
        <v>34</v>
      </c>
      <c r="I618" s="45" t="s">
        <v>61</v>
      </c>
      <c r="J618" s="45" t="s">
        <v>48</v>
      </c>
      <c r="K618" s="45" t="s">
        <v>62</v>
      </c>
      <c r="L618" s="45" t="s">
        <v>4140</v>
      </c>
      <c r="M618" s="45" t="s">
        <v>8544</v>
      </c>
      <c r="N618" s="45"/>
      <c r="O618">
        <f>VLOOKUP(B618,HIS退!B:F,5,FALSE)</f>
        <v>-500</v>
      </c>
      <c r="P618" t="str">
        <f t="shared" si="27"/>
        <v/>
      </c>
      <c r="Q618" t="str">
        <f>VLOOKUP(B618,HIS退!B:I,8,FALSE)</f>
        <v>1</v>
      </c>
      <c r="R618" s="38">
        <f>VLOOKUP(C618,招行退!B:D,3,FALSE)</f>
        <v>500</v>
      </c>
      <c r="S618" t="str">
        <f t="shared" si="28"/>
        <v/>
      </c>
      <c r="T618" t="str">
        <f>VLOOKUP(C618,招行退!B:T,19,FALSE)</f>
        <v>P</v>
      </c>
      <c r="U618" s="17">
        <f t="shared" si="29"/>
        <v>42909.631458333337</v>
      </c>
    </row>
    <row r="619" spans="1:21" hidden="1">
      <c r="A619" s="47">
        <v>42909.632013888891</v>
      </c>
      <c r="B619" s="45">
        <v>373025</v>
      </c>
      <c r="C619" s="45"/>
      <c r="D619" s="45" t="s">
        <v>7698</v>
      </c>
      <c r="E619" s="45" t="s">
        <v>7699</v>
      </c>
      <c r="F619" s="46">
        <v>94</v>
      </c>
      <c r="G619" s="45" t="s">
        <v>34</v>
      </c>
      <c r="H619" s="45" t="s">
        <v>34</v>
      </c>
      <c r="I619" s="45" t="s">
        <v>63</v>
      </c>
      <c r="J619" s="45" t="s">
        <v>60</v>
      </c>
      <c r="K619" s="45" t="s">
        <v>62</v>
      </c>
      <c r="L619" s="45" t="s">
        <v>8545</v>
      </c>
      <c r="M619" s="45" t="s">
        <v>8546</v>
      </c>
      <c r="N619" s="45"/>
      <c r="O619">
        <f>VLOOKUP(B619,HIS退!B:F,5,FALSE)</f>
        <v>-94</v>
      </c>
      <c r="P619" t="str">
        <f t="shared" si="27"/>
        <v/>
      </c>
      <c r="Q619" t="str">
        <f>VLOOKUP(B619,HIS退!B:I,8,FALSE)</f>
        <v>9</v>
      </c>
      <c r="R619" s="38" t="e">
        <f>VLOOKUP(C619,招行退!B:D,3,FALSE)</f>
        <v>#N/A</v>
      </c>
      <c r="S619" t="e">
        <f t="shared" si="28"/>
        <v>#N/A</v>
      </c>
      <c r="T619" t="e">
        <f>VLOOKUP(C619,招行退!B:T,19,FALSE)</f>
        <v>#N/A</v>
      </c>
      <c r="U619" s="17">
        <f t="shared" si="29"/>
        <v>42909.632013888891</v>
      </c>
    </row>
    <row r="620" spans="1:21" hidden="1">
      <c r="A620" s="47">
        <v>42909.632581018515</v>
      </c>
      <c r="B620" s="45">
        <v>0</v>
      </c>
      <c r="C620" s="45"/>
      <c r="D620" s="45" t="s">
        <v>7698</v>
      </c>
      <c r="E620" s="45" t="s">
        <v>7699</v>
      </c>
      <c r="F620" s="46">
        <v>90</v>
      </c>
      <c r="G620" s="45" t="s">
        <v>34</v>
      </c>
      <c r="H620" s="45" t="s">
        <v>34</v>
      </c>
      <c r="I620" s="45" t="s">
        <v>64</v>
      </c>
      <c r="J620" s="45" t="s">
        <v>60</v>
      </c>
      <c r="K620" s="45" t="s">
        <v>62</v>
      </c>
      <c r="L620" s="45" t="s">
        <v>8547</v>
      </c>
      <c r="M620" s="45" t="s">
        <v>8548</v>
      </c>
      <c r="N620" s="45"/>
      <c r="O620" t="e">
        <f>VLOOKUP(B620,HIS退!B:F,5,FALSE)</f>
        <v>#N/A</v>
      </c>
      <c r="P620" t="e">
        <f t="shared" si="27"/>
        <v>#N/A</v>
      </c>
      <c r="Q620" t="e">
        <f>VLOOKUP(B620,HIS退!B:I,8,FALSE)</f>
        <v>#N/A</v>
      </c>
      <c r="R620" s="38" t="e">
        <f>VLOOKUP(C620,招行退!B:D,3,FALSE)</f>
        <v>#N/A</v>
      </c>
      <c r="S620" t="e">
        <f t="shared" si="28"/>
        <v>#N/A</v>
      </c>
      <c r="T620" t="e">
        <f>VLOOKUP(C620,招行退!B:T,19,FALSE)</f>
        <v>#N/A</v>
      </c>
      <c r="U620" s="17">
        <f t="shared" si="29"/>
        <v>42909.632581018515</v>
      </c>
    </row>
    <row r="621" spans="1:21" hidden="1">
      <c r="A621" s="47">
        <v>42909.636956018519</v>
      </c>
      <c r="B621" s="45">
        <v>373256</v>
      </c>
      <c r="C621" s="45" t="s">
        <v>4144</v>
      </c>
      <c r="D621" s="45" t="s">
        <v>7700</v>
      </c>
      <c r="E621" s="45" t="s">
        <v>4148</v>
      </c>
      <c r="F621" s="46">
        <v>777</v>
      </c>
      <c r="G621" s="45" t="s">
        <v>53</v>
      </c>
      <c r="H621" s="45" t="s">
        <v>34</v>
      </c>
      <c r="I621" s="45" t="s">
        <v>61</v>
      </c>
      <c r="J621" s="45" t="s">
        <v>48</v>
      </c>
      <c r="K621" s="45" t="s">
        <v>62</v>
      </c>
      <c r="L621" s="45" t="s">
        <v>4145</v>
      </c>
      <c r="M621" s="45" t="s">
        <v>8549</v>
      </c>
      <c r="N621" s="45"/>
      <c r="O621">
        <f>VLOOKUP(B621,HIS退!B:F,5,FALSE)</f>
        <v>-777</v>
      </c>
      <c r="P621" t="str">
        <f t="shared" si="27"/>
        <v/>
      </c>
      <c r="Q621" t="str">
        <f>VLOOKUP(B621,HIS退!B:I,8,FALSE)</f>
        <v>1</v>
      </c>
      <c r="R621" s="38">
        <f>VLOOKUP(C621,招行退!B:D,3,FALSE)</f>
        <v>777</v>
      </c>
      <c r="S621" t="str">
        <f t="shared" si="28"/>
        <v/>
      </c>
      <c r="T621" t="str">
        <f>VLOOKUP(C621,招行退!B:T,19,FALSE)</f>
        <v>P</v>
      </c>
      <c r="U621" s="17">
        <f t="shared" si="29"/>
        <v>42909.636956018519</v>
      </c>
    </row>
    <row r="622" spans="1:21" hidden="1">
      <c r="A622" s="47">
        <v>42909.639699074076</v>
      </c>
      <c r="B622" s="45">
        <v>373395</v>
      </c>
      <c r="C622" s="45" t="s">
        <v>4149</v>
      </c>
      <c r="D622" s="45" t="s">
        <v>7702</v>
      </c>
      <c r="E622" s="45" t="s">
        <v>4152</v>
      </c>
      <c r="F622" s="46">
        <v>494</v>
      </c>
      <c r="G622" s="45" t="s">
        <v>34</v>
      </c>
      <c r="H622" s="45" t="s">
        <v>34</v>
      </c>
      <c r="I622" s="45" t="s">
        <v>63</v>
      </c>
      <c r="J622" s="45" t="s">
        <v>60</v>
      </c>
      <c r="K622" s="45" t="s">
        <v>62</v>
      </c>
      <c r="L622" s="45" t="s">
        <v>4150</v>
      </c>
      <c r="M622" s="45" t="s">
        <v>8550</v>
      </c>
      <c r="N622" s="45"/>
      <c r="O622">
        <f>VLOOKUP(B622,HIS退!B:F,5,FALSE)</f>
        <v>-494</v>
      </c>
      <c r="P622" t="str">
        <f t="shared" ref="P622:P685" si="30">IF(O622=F622*-1,"",1)</f>
        <v/>
      </c>
      <c r="Q622" t="str">
        <f>VLOOKUP(B622,HIS退!B:I,8,FALSE)</f>
        <v>9</v>
      </c>
      <c r="R622" s="38">
        <f>VLOOKUP(C622,招行退!B:D,3,FALSE)</f>
        <v>494</v>
      </c>
      <c r="S622" t="str">
        <f t="shared" ref="S622:S685" si="31">IF(F622=R622,"",1)</f>
        <v/>
      </c>
      <c r="T622" t="str">
        <f>VLOOKUP(C622,招行退!B:T,19,FALSE)</f>
        <v>R</v>
      </c>
      <c r="U622" s="17">
        <f t="shared" si="29"/>
        <v>42909.639699074076</v>
      </c>
    </row>
    <row r="623" spans="1:21" hidden="1">
      <c r="A623" s="47">
        <v>42909.646354166667</v>
      </c>
      <c r="B623" s="45">
        <v>373745</v>
      </c>
      <c r="C623" s="45" t="s">
        <v>4153</v>
      </c>
      <c r="D623" s="45" t="s">
        <v>7703</v>
      </c>
      <c r="E623" s="45" t="s">
        <v>4157</v>
      </c>
      <c r="F623" s="46">
        <v>92</v>
      </c>
      <c r="G623" s="45" t="s">
        <v>34</v>
      </c>
      <c r="H623" s="45" t="s">
        <v>34</v>
      </c>
      <c r="I623" s="45" t="s">
        <v>63</v>
      </c>
      <c r="J623" s="45" t="s">
        <v>60</v>
      </c>
      <c r="K623" s="45" t="s">
        <v>62</v>
      </c>
      <c r="L623" s="45" t="s">
        <v>4154</v>
      </c>
      <c r="M623" s="45" t="s">
        <v>8551</v>
      </c>
      <c r="N623" s="45"/>
      <c r="O623">
        <f>VLOOKUP(B623,HIS退!B:F,5,FALSE)</f>
        <v>-92</v>
      </c>
      <c r="P623" t="str">
        <f t="shared" si="30"/>
        <v/>
      </c>
      <c r="Q623" t="str">
        <f>VLOOKUP(B623,HIS退!B:I,8,FALSE)</f>
        <v>9</v>
      </c>
      <c r="R623" s="38">
        <f>VLOOKUP(C623,招行退!B:D,3,FALSE)</f>
        <v>92</v>
      </c>
      <c r="S623" t="str">
        <f t="shared" si="31"/>
        <v/>
      </c>
      <c r="T623" t="str">
        <f>VLOOKUP(C623,招行退!B:T,19,FALSE)</f>
        <v>R</v>
      </c>
      <c r="U623" s="17">
        <f t="shared" si="29"/>
        <v>42909.646354166667</v>
      </c>
    </row>
    <row r="624" spans="1:21" hidden="1">
      <c r="A624" s="47">
        <v>42909.646608796298</v>
      </c>
      <c r="B624" s="45">
        <v>373757</v>
      </c>
      <c r="C624" s="45" t="s">
        <v>4158</v>
      </c>
      <c r="D624" s="45" t="s">
        <v>7704</v>
      </c>
      <c r="E624" s="45" t="s">
        <v>4162</v>
      </c>
      <c r="F624" s="46">
        <v>996</v>
      </c>
      <c r="G624" s="45" t="s">
        <v>34</v>
      </c>
      <c r="H624" s="45" t="s">
        <v>34</v>
      </c>
      <c r="I624" s="45" t="s">
        <v>61</v>
      </c>
      <c r="J624" s="45" t="s">
        <v>48</v>
      </c>
      <c r="K624" s="45" t="s">
        <v>62</v>
      </c>
      <c r="L624" s="45" t="s">
        <v>4159</v>
      </c>
      <c r="M624" s="45" t="s">
        <v>8552</v>
      </c>
      <c r="N624" s="45"/>
      <c r="O624">
        <f>VLOOKUP(B624,HIS退!B:F,5,FALSE)</f>
        <v>-996</v>
      </c>
      <c r="P624" t="str">
        <f t="shared" si="30"/>
        <v/>
      </c>
      <c r="Q624" t="str">
        <f>VLOOKUP(B624,HIS退!B:I,8,FALSE)</f>
        <v>1</v>
      </c>
      <c r="R624" s="38">
        <f>VLOOKUP(C624,招行退!B:D,3,FALSE)</f>
        <v>996</v>
      </c>
      <c r="S624" t="str">
        <f t="shared" si="31"/>
        <v/>
      </c>
      <c r="T624" t="str">
        <f>VLOOKUP(C624,招行退!B:T,19,FALSE)</f>
        <v>P</v>
      </c>
      <c r="U624" s="17">
        <f t="shared" si="29"/>
        <v>42909.646608796298</v>
      </c>
    </row>
    <row r="625" spans="1:21" hidden="1">
      <c r="A625" s="47">
        <v>42909.661944444444</v>
      </c>
      <c r="B625" s="45">
        <v>374542</v>
      </c>
      <c r="C625" s="45" t="s">
        <v>4163</v>
      </c>
      <c r="D625" s="45" t="s">
        <v>7705</v>
      </c>
      <c r="E625" s="45" t="s">
        <v>4167</v>
      </c>
      <c r="F625" s="46">
        <v>150</v>
      </c>
      <c r="G625" s="45" t="s">
        <v>34</v>
      </c>
      <c r="H625" s="45" t="s">
        <v>34</v>
      </c>
      <c r="I625" s="45" t="s">
        <v>61</v>
      </c>
      <c r="J625" s="45" t="s">
        <v>48</v>
      </c>
      <c r="K625" s="45" t="s">
        <v>62</v>
      </c>
      <c r="L625" s="45" t="s">
        <v>4164</v>
      </c>
      <c r="M625" s="45" t="s">
        <v>8553</v>
      </c>
      <c r="N625" s="45"/>
      <c r="O625">
        <f>VLOOKUP(B625,HIS退!B:F,5,FALSE)</f>
        <v>-150</v>
      </c>
      <c r="P625" t="str">
        <f t="shared" si="30"/>
        <v/>
      </c>
      <c r="Q625" t="str">
        <f>VLOOKUP(B625,HIS退!B:I,8,FALSE)</f>
        <v>1</v>
      </c>
      <c r="R625" s="38">
        <f>VLOOKUP(C625,招行退!B:D,3,FALSE)</f>
        <v>150</v>
      </c>
      <c r="S625" t="str">
        <f t="shared" si="31"/>
        <v/>
      </c>
      <c r="T625" t="str">
        <f>VLOOKUP(C625,招行退!B:T,19,FALSE)</f>
        <v>P</v>
      </c>
      <c r="U625" s="17">
        <f t="shared" si="29"/>
        <v>42909.661944444444</v>
      </c>
    </row>
    <row r="626" spans="1:21" hidden="1">
      <c r="A626" s="47">
        <v>42909.663912037038</v>
      </c>
      <c r="B626" s="45">
        <v>374645</v>
      </c>
      <c r="C626" s="45" t="s">
        <v>4168</v>
      </c>
      <c r="D626" s="45" t="s">
        <v>7706</v>
      </c>
      <c r="E626" s="45" t="s">
        <v>4172</v>
      </c>
      <c r="F626" s="46">
        <v>44</v>
      </c>
      <c r="G626" s="45" t="s">
        <v>34</v>
      </c>
      <c r="H626" s="45" t="s">
        <v>34</v>
      </c>
      <c r="I626" s="45" t="s">
        <v>63</v>
      </c>
      <c r="J626" s="45" t="s">
        <v>60</v>
      </c>
      <c r="K626" s="45" t="s">
        <v>62</v>
      </c>
      <c r="L626" s="45" t="s">
        <v>4169</v>
      </c>
      <c r="M626" s="45" t="s">
        <v>8554</v>
      </c>
      <c r="N626" s="45"/>
      <c r="O626">
        <f>VLOOKUP(B626,HIS退!B:F,5,FALSE)</f>
        <v>-44</v>
      </c>
      <c r="P626" t="str">
        <f t="shared" si="30"/>
        <v/>
      </c>
      <c r="Q626" t="str">
        <f>VLOOKUP(B626,HIS退!B:I,8,FALSE)</f>
        <v>9</v>
      </c>
      <c r="R626" s="38">
        <f>VLOOKUP(C626,招行退!B:D,3,FALSE)</f>
        <v>44</v>
      </c>
      <c r="S626" t="str">
        <f t="shared" si="31"/>
        <v/>
      </c>
      <c r="T626" t="str">
        <f>VLOOKUP(C626,招行退!B:T,19,FALSE)</f>
        <v>R</v>
      </c>
      <c r="U626" s="17">
        <f t="shared" si="29"/>
        <v>42909.663912037038</v>
      </c>
    </row>
    <row r="627" spans="1:21" hidden="1">
      <c r="A627" s="47">
        <v>42909.671886574077</v>
      </c>
      <c r="B627" s="45">
        <v>374986</v>
      </c>
      <c r="C627" s="45" t="s">
        <v>4173</v>
      </c>
      <c r="D627" s="45" t="s">
        <v>7707</v>
      </c>
      <c r="E627" s="45" t="s">
        <v>4177</v>
      </c>
      <c r="F627" s="46">
        <v>46</v>
      </c>
      <c r="G627" s="45" t="s">
        <v>34</v>
      </c>
      <c r="H627" s="45" t="s">
        <v>34</v>
      </c>
      <c r="I627" s="45" t="s">
        <v>61</v>
      </c>
      <c r="J627" s="45" t="s">
        <v>48</v>
      </c>
      <c r="K627" s="45" t="s">
        <v>62</v>
      </c>
      <c r="L627" s="45" t="s">
        <v>4174</v>
      </c>
      <c r="M627" s="45" t="s">
        <v>8555</v>
      </c>
      <c r="N627" s="45"/>
      <c r="O627">
        <f>VLOOKUP(B627,HIS退!B:F,5,FALSE)</f>
        <v>-46</v>
      </c>
      <c r="P627" t="str">
        <f t="shared" si="30"/>
        <v/>
      </c>
      <c r="Q627" t="str">
        <f>VLOOKUP(B627,HIS退!B:I,8,FALSE)</f>
        <v>1</v>
      </c>
      <c r="R627" s="38">
        <f>VLOOKUP(C627,招行退!B:D,3,FALSE)</f>
        <v>46</v>
      </c>
      <c r="S627" t="str">
        <f t="shared" si="31"/>
        <v/>
      </c>
      <c r="T627" t="str">
        <f>VLOOKUP(C627,招行退!B:T,19,FALSE)</f>
        <v>P</v>
      </c>
      <c r="U627" s="17">
        <f t="shared" si="29"/>
        <v>42909.671886574077</v>
      </c>
    </row>
    <row r="628" spans="1:21" hidden="1">
      <c r="A628" s="47">
        <v>42909.672789351855</v>
      </c>
      <c r="B628" s="45">
        <v>375030</v>
      </c>
      <c r="C628" s="45" t="s">
        <v>4178</v>
      </c>
      <c r="D628" s="45" t="s">
        <v>7708</v>
      </c>
      <c r="E628" s="45" t="s">
        <v>4182</v>
      </c>
      <c r="F628" s="46">
        <v>31</v>
      </c>
      <c r="G628" s="45" t="s">
        <v>34</v>
      </c>
      <c r="H628" s="45" t="s">
        <v>34</v>
      </c>
      <c r="I628" s="45" t="s">
        <v>61</v>
      </c>
      <c r="J628" s="45" t="s">
        <v>48</v>
      </c>
      <c r="K628" s="45" t="s">
        <v>62</v>
      </c>
      <c r="L628" s="45" t="s">
        <v>4179</v>
      </c>
      <c r="M628" s="45" t="s">
        <v>8556</v>
      </c>
      <c r="N628" s="45"/>
      <c r="O628">
        <f>VLOOKUP(B628,HIS退!B:F,5,FALSE)</f>
        <v>-31</v>
      </c>
      <c r="P628" t="str">
        <f t="shared" si="30"/>
        <v/>
      </c>
      <c r="Q628" t="str">
        <f>VLOOKUP(B628,HIS退!B:I,8,FALSE)</f>
        <v>1</v>
      </c>
      <c r="R628" s="38">
        <f>VLOOKUP(C628,招行退!B:D,3,FALSE)</f>
        <v>31</v>
      </c>
      <c r="S628" t="str">
        <f t="shared" si="31"/>
        <v/>
      </c>
      <c r="T628" t="str">
        <f>VLOOKUP(C628,招行退!B:T,19,FALSE)</f>
        <v>P</v>
      </c>
      <c r="U628" s="17">
        <f t="shared" si="29"/>
        <v>42909.672789351855</v>
      </c>
    </row>
    <row r="629" spans="1:21" hidden="1">
      <c r="A629" s="47">
        <v>42909.672812500001</v>
      </c>
      <c r="B629" s="45">
        <v>375032</v>
      </c>
      <c r="C629" s="45" t="s">
        <v>4183</v>
      </c>
      <c r="D629" s="45" t="s">
        <v>7709</v>
      </c>
      <c r="E629" s="45" t="s">
        <v>4187</v>
      </c>
      <c r="F629" s="46">
        <v>254</v>
      </c>
      <c r="G629" s="45" t="s">
        <v>34</v>
      </c>
      <c r="H629" s="45" t="s">
        <v>34</v>
      </c>
      <c r="I629" s="45" t="s">
        <v>61</v>
      </c>
      <c r="J629" s="45" t="s">
        <v>48</v>
      </c>
      <c r="K629" s="45" t="s">
        <v>62</v>
      </c>
      <c r="L629" s="45" t="s">
        <v>4184</v>
      </c>
      <c r="M629" s="45" t="s">
        <v>8557</v>
      </c>
      <c r="N629" s="45"/>
      <c r="O629">
        <f>VLOOKUP(B629,HIS退!B:F,5,FALSE)</f>
        <v>-254</v>
      </c>
      <c r="P629" t="str">
        <f t="shared" si="30"/>
        <v/>
      </c>
      <c r="Q629" t="str">
        <f>VLOOKUP(B629,HIS退!B:I,8,FALSE)</f>
        <v>1</v>
      </c>
      <c r="R629" s="38">
        <f>VLOOKUP(C629,招行退!B:D,3,FALSE)</f>
        <v>254</v>
      </c>
      <c r="S629" t="str">
        <f t="shared" si="31"/>
        <v/>
      </c>
      <c r="T629" t="str">
        <f>VLOOKUP(C629,招行退!B:T,19,FALSE)</f>
        <v>P</v>
      </c>
      <c r="U629" s="17">
        <f t="shared" si="29"/>
        <v>42909.672812500001</v>
      </c>
    </row>
    <row r="630" spans="1:21" hidden="1">
      <c r="A630" s="47">
        <v>42909.674768518518</v>
      </c>
      <c r="B630" s="45">
        <v>375120</v>
      </c>
      <c r="C630" s="45" t="s">
        <v>4188</v>
      </c>
      <c r="D630" s="45" t="s">
        <v>7710</v>
      </c>
      <c r="E630" s="45" t="s">
        <v>4192</v>
      </c>
      <c r="F630" s="46">
        <v>880</v>
      </c>
      <c r="G630" s="45" t="s">
        <v>34</v>
      </c>
      <c r="H630" s="45" t="s">
        <v>34</v>
      </c>
      <c r="I630" s="45" t="s">
        <v>61</v>
      </c>
      <c r="J630" s="45" t="s">
        <v>48</v>
      </c>
      <c r="K630" s="45" t="s">
        <v>62</v>
      </c>
      <c r="L630" s="45" t="s">
        <v>4189</v>
      </c>
      <c r="M630" s="45" t="s">
        <v>8558</v>
      </c>
      <c r="N630" s="45"/>
      <c r="O630">
        <f>VLOOKUP(B630,HIS退!B:F,5,FALSE)</f>
        <v>-880</v>
      </c>
      <c r="P630" t="str">
        <f t="shared" si="30"/>
        <v/>
      </c>
      <c r="Q630" t="str">
        <f>VLOOKUP(B630,HIS退!B:I,8,FALSE)</f>
        <v>1</v>
      </c>
      <c r="R630" s="38">
        <f>VLOOKUP(C630,招行退!B:D,3,FALSE)</f>
        <v>880</v>
      </c>
      <c r="S630" t="str">
        <f t="shared" si="31"/>
        <v/>
      </c>
      <c r="T630" t="str">
        <f>VLOOKUP(C630,招行退!B:T,19,FALSE)</f>
        <v>P</v>
      </c>
      <c r="U630" s="17">
        <f t="shared" si="29"/>
        <v>42909.674768518518</v>
      </c>
    </row>
    <row r="631" spans="1:21" hidden="1">
      <c r="A631" s="47">
        <v>42909.677430555559</v>
      </c>
      <c r="B631" s="45">
        <v>375229</v>
      </c>
      <c r="C631" s="45" t="s">
        <v>4193</v>
      </c>
      <c r="D631" s="45" t="s">
        <v>7711</v>
      </c>
      <c r="E631" s="45" t="s">
        <v>709</v>
      </c>
      <c r="F631" s="46">
        <v>9000</v>
      </c>
      <c r="G631" s="45" t="s">
        <v>34</v>
      </c>
      <c r="H631" s="45" t="s">
        <v>34</v>
      </c>
      <c r="I631" s="45" t="s">
        <v>61</v>
      </c>
      <c r="J631" s="45" t="s">
        <v>48</v>
      </c>
      <c r="K631" s="45" t="s">
        <v>62</v>
      </c>
      <c r="L631" s="45" t="s">
        <v>4194</v>
      </c>
      <c r="M631" s="45" t="s">
        <v>8559</v>
      </c>
      <c r="N631" s="45"/>
      <c r="O631">
        <f>VLOOKUP(B631,HIS退!B:F,5,FALSE)</f>
        <v>-9000</v>
      </c>
      <c r="P631" t="str">
        <f t="shared" si="30"/>
        <v/>
      </c>
      <c r="Q631" t="str">
        <f>VLOOKUP(B631,HIS退!B:I,8,FALSE)</f>
        <v>1</v>
      </c>
      <c r="R631" s="38">
        <f>VLOOKUP(C631,招行退!B:D,3,FALSE)</f>
        <v>9000</v>
      </c>
      <c r="S631" t="str">
        <f t="shared" si="31"/>
        <v/>
      </c>
      <c r="T631" t="str">
        <f>VLOOKUP(C631,招行退!B:T,19,FALSE)</f>
        <v>P</v>
      </c>
      <c r="U631" s="17">
        <f t="shared" si="29"/>
        <v>42909.677430555559</v>
      </c>
    </row>
    <row r="632" spans="1:21" hidden="1">
      <c r="A632" s="47">
        <v>42909.679895833331</v>
      </c>
      <c r="B632" s="45">
        <v>375311</v>
      </c>
      <c r="C632" s="45" t="s">
        <v>4198</v>
      </c>
      <c r="D632" s="45" t="s">
        <v>7712</v>
      </c>
      <c r="E632" s="45" t="s">
        <v>4202</v>
      </c>
      <c r="F632" s="46">
        <v>200</v>
      </c>
      <c r="G632" s="45" t="s">
        <v>34</v>
      </c>
      <c r="H632" s="45" t="s">
        <v>34</v>
      </c>
      <c r="I632" s="45" t="s">
        <v>61</v>
      </c>
      <c r="J632" s="45" t="s">
        <v>48</v>
      </c>
      <c r="K632" s="45" t="s">
        <v>62</v>
      </c>
      <c r="L632" s="45" t="s">
        <v>4199</v>
      </c>
      <c r="M632" s="45" t="s">
        <v>8560</v>
      </c>
      <c r="N632" s="45"/>
      <c r="O632">
        <f>VLOOKUP(B632,HIS退!B:F,5,FALSE)</f>
        <v>-200</v>
      </c>
      <c r="P632" t="str">
        <f t="shared" si="30"/>
        <v/>
      </c>
      <c r="Q632" t="str">
        <f>VLOOKUP(B632,HIS退!B:I,8,FALSE)</f>
        <v>1</v>
      </c>
      <c r="R632" s="38">
        <f>VLOOKUP(C632,招行退!B:D,3,FALSE)</f>
        <v>200</v>
      </c>
      <c r="S632" t="str">
        <f t="shared" si="31"/>
        <v/>
      </c>
      <c r="T632" t="str">
        <f>VLOOKUP(C632,招行退!B:T,19,FALSE)</f>
        <v>P</v>
      </c>
      <c r="U632" s="17">
        <f t="shared" si="29"/>
        <v>42909.679895833331</v>
      </c>
    </row>
    <row r="633" spans="1:21" hidden="1">
      <c r="A633" s="47">
        <v>42909.680034722223</v>
      </c>
      <c r="B633" s="45">
        <v>375318</v>
      </c>
      <c r="C633" s="45" t="s">
        <v>4203</v>
      </c>
      <c r="D633" s="45" t="s">
        <v>7713</v>
      </c>
      <c r="E633" s="45" t="s">
        <v>4207</v>
      </c>
      <c r="F633" s="46">
        <v>376</v>
      </c>
      <c r="G633" s="45" t="s">
        <v>34</v>
      </c>
      <c r="H633" s="45" t="s">
        <v>34</v>
      </c>
      <c r="I633" s="45" t="s">
        <v>63</v>
      </c>
      <c r="J633" s="45" t="s">
        <v>60</v>
      </c>
      <c r="K633" s="45" t="s">
        <v>62</v>
      </c>
      <c r="L633" s="45" t="s">
        <v>4204</v>
      </c>
      <c r="M633" s="45" t="s">
        <v>8561</v>
      </c>
      <c r="N633" s="45"/>
      <c r="O633">
        <f>VLOOKUP(B633,HIS退!B:F,5,FALSE)</f>
        <v>-376</v>
      </c>
      <c r="P633" t="str">
        <f t="shared" si="30"/>
        <v/>
      </c>
      <c r="Q633" t="str">
        <f>VLOOKUP(B633,HIS退!B:I,8,FALSE)</f>
        <v>9</v>
      </c>
      <c r="R633" s="38">
        <f>VLOOKUP(C633,招行退!B:D,3,FALSE)</f>
        <v>376</v>
      </c>
      <c r="S633" t="str">
        <f t="shared" si="31"/>
        <v/>
      </c>
      <c r="T633" t="str">
        <f>VLOOKUP(C633,招行退!B:T,19,FALSE)</f>
        <v>R</v>
      </c>
      <c r="U633" s="17">
        <f t="shared" si="29"/>
        <v>42909.680034722223</v>
      </c>
    </row>
    <row r="634" spans="1:21" hidden="1">
      <c r="A634" s="47">
        <v>42909.680231481485</v>
      </c>
      <c r="B634" s="45">
        <v>375320</v>
      </c>
      <c r="C634" s="45" t="s">
        <v>4208</v>
      </c>
      <c r="D634" s="45" t="s">
        <v>7712</v>
      </c>
      <c r="E634" s="45" t="s">
        <v>4202</v>
      </c>
      <c r="F634" s="46">
        <v>200</v>
      </c>
      <c r="G634" s="45" t="s">
        <v>34</v>
      </c>
      <c r="H634" s="45" t="s">
        <v>34</v>
      </c>
      <c r="I634" s="45" t="s">
        <v>61</v>
      </c>
      <c r="J634" s="45" t="s">
        <v>48</v>
      </c>
      <c r="K634" s="45" t="s">
        <v>62</v>
      </c>
      <c r="L634" s="45" t="s">
        <v>4209</v>
      </c>
      <c r="M634" s="45" t="s">
        <v>8562</v>
      </c>
      <c r="N634" s="45"/>
      <c r="O634">
        <f>VLOOKUP(B634,HIS退!B:F,5,FALSE)</f>
        <v>-200</v>
      </c>
      <c r="P634" t="str">
        <f t="shared" si="30"/>
        <v/>
      </c>
      <c r="Q634" t="str">
        <f>VLOOKUP(B634,HIS退!B:I,8,FALSE)</f>
        <v>1</v>
      </c>
      <c r="R634" s="38">
        <f>VLOOKUP(C634,招行退!B:D,3,FALSE)</f>
        <v>200</v>
      </c>
      <c r="S634" t="str">
        <f t="shared" si="31"/>
        <v/>
      </c>
      <c r="T634" t="str">
        <f>VLOOKUP(C634,招行退!B:T,19,FALSE)</f>
        <v>P</v>
      </c>
      <c r="U634" s="17">
        <f t="shared" si="29"/>
        <v>42909.680231481485</v>
      </c>
    </row>
    <row r="635" spans="1:21" hidden="1">
      <c r="A635" s="47">
        <v>42909.680439814816</v>
      </c>
      <c r="B635" s="45">
        <v>375335</v>
      </c>
      <c r="C635" s="45" t="s">
        <v>4210</v>
      </c>
      <c r="D635" s="45" t="s">
        <v>7712</v>
      </c>
      <c r="E635" s="45" t="s">
        <v>4202</v>
      </c>
      <c r="F635" s="46">
        <v>415</v>
      </c>
      <c r="G635" s="45" t="s">
        <v>34</v>
      </c>
      <c r="H635" s="45" t="s">
        <v>34</v>
      </c>
      <c r="I635" s="45" t="s">
        <v>61</v>
      </c>
      <c r="J635" s="45" t="s">
        <v>48</v>
      </c>
      <c r="K635" s="45" t="s">
        <v>62</v>
      </c>
      <c r="L635" s="45" t="s">
        <v>4211</v>
      </c>
      <c r="M635" s="45" t="s">
        <v>8563</v>
      </c>
      <c r="N635" s="45"/>
      <c r="O635">
        <f>VLOOKUP(B635,HIS退!B:F,5,FALSE)</f>
        <v>-415</v>
      </c>
      <c r="P635" t="str">
        <f t="shared" si="30"/>
        <v/>
      </c>
      <c r="Q635" t="str">
        <f>VLOOKUP(B635,HIS退!B:I,8,FALSE)</f>
        <v>1</v>
      </c>
      <c r="R635" s="38">
        <f>VLOOKUP(C635,招行退!B:D,3,FALSE)</f>
        <v>415</v>
      </c>
      <c r="S635" t="str">
        <f t="shared" si="31"/>
        <v/>
      </c>
      <c r="T635" t="str">
        <f>VLOOKUP(C635,招行退!B:T,19,FALSE)</f>
        <v>P</v>
      </c>
      <c r="U635" s="17">
        <f t="shared" si="29"/>
        <v>42909.680439814816</v>
      </c>
    </row>
    <row r="636" spans="1:21" hidden="1">
      <c r="A636" s="47">
        <v>42909.682326388887</v>
      </c>
      <c r="B636" s="45">
        <v>375424</v>
      </c>
      <c r="C636" s="45" t="s">
        <v>4213</v>
      </c>
      <c r="D636" s="45" t="s">
        <v>7714</v>
      </c>
      <c r="E636" s="45" t="s">
        <v>4217</v>
      </c>
      <c r="F636" s="46">
        <v>6</v>
      </c>
      <c r="G636" s="45" t="s">
        <v>34</v>
      </c>
      <c r="H636" s="45" t="s">
        <v>34</v>
      </c>
      <c r="I636" s="45" t="s">
        <v>63</v>
      </c>
      <c r="J636" s="45" t="s">
        <v>60</v>
      </c>
      <c r="K636" s="45" t="s">
        <v>62</v>
      </c>
      <c r="L636" s="45" t="s">
        <v>4214</v>
      </c>
      <c r="M636" s="45" t="s">
        <v>8564</v>
      </c>
      <c r="N636" s="45"/>
      <c r="O636">
        <f>VLOOKUP(B636,HIS退!B:F,5,FALSE)</f>
        <v>-6</v>
      </c>
      <c r="P636" t="str">
        <f t="shared" si="30"/>
        <v/>
      </c>
      <c r="Q636" t="str">
        <f>VLOOKUP(B636,HIS退!B:I,8,FALSE)</f>
        <v>9</v>
      </c>
      <c r="R636" s="38">
        <f>VLOOKUP(C636,招行退!B:D,3,FALSE)</f>
        <v>6</v>
      </c>
      <c r="S636" t="str">
        <f t="shared" si="31"/>
        <v/>
      </c>
      <c r="T636" t="str">
        <f>VLOOKUP(C636,招行退!B:T,19,FALSE)</f>
        <v>R</v>
      </c>
      <c r="U636" s="17">
        <f t="shared" si="29"/>
        <v>42909.682326388887</v>
      </c>
    </row>
    <row r="637" spans="1:21" hidden="1">
      <c r="A637" s="47">
        <v>42909.684120370373</v>
      </c>
      <c r="B637" s="45">
        <v>375490</v>
      </c>
      <c r="C637" s="45" t="s">
        <v>4218</v>
      </c>
      <c r="D637" s="45" t="s">
        <v>7715</v>
      </c>
      <c r="E637" s="45" t="s">
        <v>4222</v>
      </c>
      <c r="F637" s="46">
        <v>721</v>
      </c>
      <c r="G637" s="45" t="s">
        <v>34</v>
      </c>
      <c r="H637" s="45" t="s">
        <v>34</v>
      </c>
      <c r="I637" s="45" t="s">
        <v>61</v>
      </c>
      <c r="J637" s="45" t="s">
        <v>48</v>
      </c>
      <c r="K637" s="45" t="s">
        <v>62</v>
      </c>
      <c r="L637" s="45" t="s">
        <v>4219</v>
      </c>
      <c r="M637" s="45" t="s">
        <v>8565</v>
      </c>
      <c r="N637" s="45"/>
      <c r="O637">
        <f>VLOOKUP(B637,HIS退!B:F,5,FALSE)</f>
        <v>-721</v>
      </c>
      <c r="P637" t="str">
        <f t="shared" si="30"/>
        <v/>
      </c>
      <c r="Q637" t="str">
        <f>VLOOKUP(B637,HIS退!B:I,8,FALSE)</f>
        <v>1</v>
      </c>
      <c r="R637" s="38">
        <f>VLOOKUP(C637,招行退!B:D,3,FALSE)</f>
        <v>721</v>
      </c>
      <c r="S637" t="str">
        <f t="shared" si="31"/>
        <v/>
      </c>
      <c r="T637" t="str">
        <f>VLOOKUP(C637,招行退!B:T,19,FALSE)</f>
        <v>P</v>
      </c>
      <c r="U637" s="17">
        <f t="shared" si="29"/>
        <v>42909.684120370373</v>
      </c>
    </row>
    <row r="638" spans="1:21" hidden="1">
      <c r="A638" s="47">
        <v>42909.684918981482</v>
      </c>
      <c r="B638" s="45">
        <v>375520</v>
      </c>
      <c r="C638" s="45" t="s">
        <v>4223</v>
      </c>
      <c r="D638" s="45" t="s">
        <v>7716</v>
      </c>
      <c r="E638" s="45" t="s">
        <v>1067</v>
      </c>
      <c r="F638" s="46">
        <v>45</v>
      </c>
      <c r="G638" s="45" t="s">
        <v>34</v>
      </c>
      <c r="H638" s="45" t="s">
        <v>34</v>
      </c>
      <c r="I638" s="45" t="s">
        <v>61</v>
      </c>
      <c r="J638" s="45" t="s">
        <v>48</v>
      </c>
      <c r="K638" s="45" t="s">
        <v>62</v>
      </c>
      <c r="L638" s="45" t="s">
        <v>4224</v>
      </c>
      <c r="M638" s="45" t="s">
        <v>8566</v>
      </c>
      <c r="N638" s="45"/>
      <c r="O638">
        <f>VLOOKUP(B638,HIS退!B:F,5,FALSE)</f>
        <v>-45</v>
      </c>
      <c r="P638" t="str">
        <f t="shared" si="30"/>
        <v/>
      </c>
      <c r="Q638" t="str">
        <f>VLOOKUP(B638,HIS退!B:I,8,FALSE)</f>
        <v>1</v>
      </c>
      <c r="R638" s="38">
        <f>VLOOKUP(C638,招行退!B:D,3,FALSE)</f>
        <v>45</v>
      </c>
      <c r="S638" t="str">
        <f t="shared" si="31"/>
        <v/>
      </c>
      <c r="T638" t="str">
        <f>VLOOKUP(C638,招行退!B:T,19,FALSE)</f>
        <v>P</v>
      </c>
      <c r="U638" s="17">
        <f t="shared" si="29"/>
        <v>42909.684918981482</v>
      </c>
    </row>
    <row r="639" spans="1:21" hidden="1">
      <c r="A639" s="47">
        <v>42909.6878125</v>
      </c>
      <c r="B639" s="45">
        <v>375628</v>
      </c>
      <c r="C639" s="45" t="s">
        <v>4226</v>
      </c>
      <c r="D639" s="45" t="s">
        <v>7717</v>
      </c>
      <c r="E639" s="45" t="s">
        <v>7718</v>
      </c>
      <c r="F639" s="46">
        <v>192</v>
      </c>
      <c r="G639" s="45" t="s">
        <v>34</v>
      </c>
      <c r="H639" s="45" t="s">
        <v>34</v>
      </c>
      <c r="I639" s="45" t="s">
        <v>61</v>
      </c>
      <c r="J639" s="45" t="s">
        <v>48</v>
      </c>
      <c r="K639" s="45" t="s">
        <v>62</v>
      </c>
      <c r="L639" s="45" t="s">
        <v>4227</v>
      </c>
      <c r="M639" s="45" t="s">
        <v>8567</v>
      </c>
      <c r="N639" s="45"/>
      <c r="O639">
        <f>VLOOKUP(B639,HIS退!B:F,5,FALSE)</f>
        <v>-192</v>
      </c>
      <c r="P639" t="str">
        <f t="shared" si="30"/>
        <v/>
      </c>
      <c r="Q639" t="str">
        <f>VLOOKUP(B639,HIS退!B:I,8,FALSE)</f>
        <v>1</v>
      </c>
      <c r="R639" s="38">
        <f>VLOOKUP(C639,招行退!B:D,3,FALSE)</f>
        <v>192</v>
      </c>
      <c r="S639" t="str">
        <f t="shared" si="31"/>
        <v/>
      </c>
      <c r="T639" t="str">
        <f>VLOOKUP(C639,招行退!B:T,19,FALSE)</f>
        <v>P</v>
      </c>
      <c r="U639" s="17">
        <f t="shared" si="29"/>
        <v>42909.6878125</v>
      </c>
    </row>
    <row r="640" spans="1:21" hidden="1">
      <c r="A640" s="47">
        <v>42909.693773148145</v>
      </c>
      <c r="B640" s="45">
        <v>375793</v>
      </c>
      <c r="C640" s="45" t="s">
        <v>4231</v>
      </c>
      <c r="D640" s="45" t="s">
        <v>7719</v>
      </c>
      <c r="E640" s="45" t="s">
        <v>7720</v>
      </c>
      <c r="F640" s="46">
        <v>128</v>
      </c>
      <c r="G640" s="45" t="s">
        <v>34</v>
      </c>
      <c r="H640" s="45" t="s">
        <v>34</v>
      </c>
      <c r="I640" s="45" t="s">
        <v>61</v>
      </c>
      <c r="J640" s="45" t="s">
        <v>48</v>
      </c>
      <c r="K640" s="45" t="s">
        <v>62</v>
      </c>
      <c r="L640" s="45" t="s">
        <v>4232</v>
      </c>
      <c r="M640" s="45" t="s">
        <v>8568</v>
      </c>
      <c r="N640" s="45"/>
      <c r="O640">
        <f>VLOOKUP(B640,HIS退!B:F,5,FALSE)</f>
        <v>-128</v>
      </c>
      <c r="P640" t="str">
        <f t="shared" si="30"/>
        <v/>
      </c>
      <c r="Q640" t="str">
        <f>VLOOKUP(B640,HIS退!B:I,8,FALSE)</f>
        <v>1</v>
      </c>
      <c r="R640" s="38">
        <f>VLOOKUP(C640,招行退!B:D,3,FALSE)</f>
        <v>128</v>
      </c>
      <c r="S640" t="str">
        <f t="shared" si="31"/>
        <v/>
      </c>
      <c r="T640" t="str">
        <f>VLOOKUP(C640,招行退!B:T,19,FALSE)</f>
        <v>P</v>
      </c>
      <c r="U640" s="17">
        <f t="shared" si="29"/>
        <v>42909.693773148145</v>
      </c>
    </row>
    <row r="641" spans="1:21" hidden="1">
      <c r="A641" s="47">
        <v>42909.695277777777</v>
      </c>
      <c r="B641" s="45">
        <v>375860</v>
      </c>
      <c r="C641" s="45" t="s">
        <v>4236</v>
      </c>
      <c r="D641" s="45" t="s">
        <v>7721</v>
      </c>
      <c r="E641" s="45" t="s">
        <v>4240</v>
      </c>
      <c r="F641" s="46">
        <v>96</v>
      </c>
      <c r="G641" s="45" t="s">
        <v>34</v>
      </c>
      <c r="H641" s="45" t="s">
        <v>34</v>
      </c>
      <c r="I641" s="45" t="s">
        <v>63</v>
      </c>
      <c r="J641" s="45" t="s">
        <v>60</v>
      </c>
      <c r="K641" s="45" t="s">
        <v>62</v>
      </c>
      <c r="L641" s="45" t="s">
        <v>4237</v>
      </c>
      <c r="M641" s="45" t="s">
        <v>8569</v>
      </c>
      <c r="N641" s="45"/>
      <c r="O641">
        <f>VLOOKUP(B641,HIS退!B:F,5,FALSE)</f>
        <v>-96</v>
      </c>
      <c r="P641" t="str">
        <f t="shared" si="30"/>
        <v/>
      </c>
      <c r="Q641" t="str">
        <f>VLOOKUP(B641,HIS退!B:I,8,FALSE)</f>
        <v>9</v>
      </c>
      <c r="R641" s="38">
        <f>VLOOKUP(C641,招行退!B:D,3,FALSE)</f>
        <v>96</v>
      </c>
      <c r="S641" t="str">
        <f t="shared" si="31"/>
        <v/>
      </c>
      <c r="T641" t="str">
        <f>VLOOKUP(C641,招行退!B:T,19,FALSE)</f>
        <v>R</v>
      </c>
      <c r="U641" s="17">
        <f t="shared" si="29"/>
        <v>42909.695277777777</v>
      </c>
    </row>
    <row r="642" spans="1:21" hidden="1">
      <c r="A642" s="47">
        <v>42909.714236111111</v>
      </c>
      <c r="B642" s="45">
        <v>376339</v>
      </c>
      <c r="C642" s="45" t="s">
        <v>4241</v>
      </c>
      <c r="D642" s="45" t="s">
        <v>7722</v>
      </c>
      <c r="E642" s="45" t="s">
        <v>4245</v>
      </c>
      <c r="F642" s="46">
        <v>246</v>
      </c>
      <c r="G642" s="45" t="s">
        <v>53</v>
      </c>
      <c r="H642" s="45" t="s">
        <v>34</v>
      </c>
      <c r="I642" s="45" t="s">
        <v>63</v>
      </c>
      <c r="J642" s="45" t="s">
        <v>60</v>
      </c>
      <c r="K642" s="45" t="s">
        <v>62</v>
      </c>
      <c r="L642" s="45" t="s">
        <v>4242</v>
      </c>
      <c r="M642" s="45" t="s">
        <v>8570</v>
      </c>
      <c r="N642" s="45"/>
      <c r="O642">
        <f>VLOOKUP(B642,HIS退!B:F,5,FALSE)</f>
        <v>-246</v>
      </c>
      <c r="P642" t="str">
        <f t="shared" si="30"/>
        <v/>
      </c>
      <c r="Q642" t="str">
        <f>VLOOKUP(B642,HIS退!B:I,8,FALSE)</f>
        <v>9</v>
      </c>
      <c r="R642" s="38">
        <f>VLOOKUP(C642,招行退!B:D,3,FALSE)</f>
        <v>246</v>
      </c>
      <c r="S642" t="str">
        <f t="shared" si="31"/>
        <v/>
      </c>
      <c r="T642" t="str">
        <f>VLOOKUP(C642,招行退!B:T,19,FALSE)</f>
        <v>R</v>
      </c>
      <c r="U642" s="17">
        <f t="shared" si="29"/>
        <v>42909.714236111111</v>
      </c>
    </row>
    <row r="643" spans="1:21" hidden="1">
      <c r="A643" s="47">
        <v>42909.715787037036</v>
      </c>
      <c r="B643" s="45">
        <v>376373</v>
      </c>
      <c r="C643" s="45" t="s">
        <v>4246</v>
      </c>
      <c r="D643" s="45" t="s">
        <v>7723</v>
      </c>
      <c r="E643" s="45" t="s">
        <v>4250</v>
      </c>
      <c r="F643" s="46">
        <v>496</v>
      </c>
      <c r="G643" s="45" t="s">
        <v>34</v>
      </c>
      <c r="H643" s="45" t="s">
        <v>34</v>
      </c>
      <c r="I643" s="45" t="s">
        <v>61</v>
      </c>
      <c r="J643" s="45" t="s">
        <v>48</v>
      </c>
      <c r="K643" s="45" t="s">
        <v>62</v>
      </c>
      <c r="L643" s="45" t="s">
        <v>4247</v>
      </c>
      <c r="M643" s="45" t="s">
        <v>8571</v>
      </c>
      <c r="N643" s="45"/>
      <c r="O643">
        <f>VLOOKUP(B643,HIS退!B:F,5,FALSE)</f>
        <v>-496</v>
      </c>
      <c r="P643" t="str">
        <f t="shared" si="30"/>
        <v/>
      </c>
      <c r="Q643" t="str">
        <f>VLOOKUP(B643,HIS退!B:I,8,FALSE)</f>
        <v>1</v>
      </c>
      <c r="R643" s="38">
        <f>VLOOKUP(C643,招行退!B:D,3,FALSE)</f>
        <v>496</v>
      </c>
      <c r="S643" t="str">
        <f t="shared" si="31"/>
        <v/>
      </c>
      <c r="T643" t="str">
        <f>VLOOKUP(C643,招行退!B:T,19,FALSE)</f>
        <v>P</v>
      </c>
      <c r="U643" s="17">
        <f t="shared" ref="U643:U706" si="32">A643</f>
        <v>42909.715787037036</v>
      </c>
    </row>
    <row r="644" spans="1:21" hidden="1">
      <c r="A644" s="47">
        <v>42909.731157407405</v>
      </c>
      <c r="B644" s="45">
        <v>376610</v>
      </c>
      <c r="C644" s="45" t="s">
        <v>4251</v>
      </c>
      <c r="D644" s="45" t="s">
        <v>7724</v>
      </c>
      <c r="E644" s="45" t="s">
        <v>7725</v>
      </c>
      <c r="F644" s="46">
        <v>4000</v>
      </c>
      <c r="G644" s="45" t="s">
        <v>34</v>
      </c>
      <c r="H644" s="45" t="s">
        <v>34</v>
      </c>
      <c r="I644" s="45" t="s">
        <v>61</v>
      </c>
      <c r="J644" s="45" t="s">
        <v>48</v>
      </c>
      <c r="K644" s="45" t="s">
        <v>62</v>
      </c>
      <c r="L644" s="45" t="s">
        <v>4252</v>
      </c>
      <c r="M644" s="45" t="s">
        <v>8572</v>
      </c>
      <c r="N644" s="45"/>
      <c r="O644">
        <f>VLOOKUP(B644,HIS退!B:F,5,FALSE)</f>
        <v>-4000</v>
      </c>
      <c r="P644" t="str">
        <f t="shared" si="30"/>
        <v/>
      </c>
      <c r="Q644" t="str">
        <f>VLOOKUP(B644,HIS退!B:I,8,FALSE)</f>
        <v>1</v>
      </c>
      <c r="R644" s="38">
        <f>VLOOKUP(C644,招行退!B:D,3,FALSE)</f>
        <v>4000</v>
      </c>
      <c r="S644" t="str">
        <f t="shared" si="31"/>
        <v/>
      </c>
      <c r="T644" t="str">
        <f>VLOOKUP(C644,招行退!B:T,19,FALSE)</f>
        <v>P</v>
      </c>
      <c r="U644" s="17">
        <f t="shared" si="32"/>
        <v>42909.731157407405</v>
      </c>
    </row>
    <row r="645" spans="1:21" hidden="1">
      <c r="A645" s="47">
        <v>42909.736724537041</v>
      </c>
      <c r="B645" s="45">
        <v>376681</v>
      </c>
      <c r="C645" s="45" t="s">
        <v>4256</v>
      </c>
      <c r="D645" s="45" t="s">
        <v>7726</v>
      </c>
      <c r="E645" s="45" t="s">
        <v>4260</v>
      </c>
      <c r="F645" s="46">
        <v>317</v>
      </c>
      <c r="G645" s="45" t="s">
        <v>34</v>
      </c>
      <c r="H645" s="45" t="s">
        <v>34</v>
      </c>
      <c r="I645" s="45" t="s">
        <v>61</v>
      </c>
      <c r="J645" s="45" t="s">
        <v>48</v>
      </c>
      <c r="K645" s="45" t="s">
        <v>62</v>
      </c>
      <c r="L645" s="45" t="s">
        <v>4257</v>
      </c>
      <c r="M645" s="45" t="s">
        <v>8573</v>
      </c>
      <c r="N645" s="45"/>
      <c r="O645">
        <f>VLOOKUP(B645,HIS退!B:F,5,FALSE)</f>
        <v>-317</v>
      </c>
      <c r="P645" t="str">
        <f t="shared" si="30"/>
        <v/>
      </c>
      <c r="Q645" t="str">
        <f>VLOOKUP(B645,HIS退!B:I,8,FALSE)</f>
        <v>1</v>
      </c>
      <c r="R645" s="38">
        <f>VLOOKUP(C645,招行退!B:D,3,FALSE)</f>
        <v>317</v>
      </c>
      <c r="S645" t="str">
        <f t="shared" si="31"/>
        <v/>
      </c>
      <c r="T645" t="str">
        <f>VLOOKUP(C645,招行退!B:T,19,FALSE)</f>
        <v>P</v>
      </c>
      <c r="U645" s="17">
        <f t="shared" si="32"/>
        <v>42909.736724537041</v>
      </c>
    </row>
    <row r="646" spans="1:21" hidden="1">
      <c r="A646" s="47">
        <v>42909.741423611114</v>
      </c>
      <c r="B646" s="45">
        <v>376732</v>
      </c>
      <c r="C646" s="45" t="s">
        <v>4261</v>
      </c>
      <c r="D646" s="45" t="s">
        <v>7727</v>
      </c>
      <c r="E646" s="45" t="s">
        <v>4265</v>
      </c>
      <c r="F646" s="46">
        <v>593</v>
      </c>
      <c r="G646" s="45" t="s">
        <v>34</v>
      </c>
      <c r="H646" s="45" t="s">
        <v>34</v>
      </c>
      <c r="I646" s="45" t="s">
        <v>61</v>
      </c>
      <c r="J646" s="45" t="s">
        <v>48</v>
      </c>
      <c r="K646" s="45" t="s">
        <v>62</v>
      </c>
      <c r="L646" s="45" t="s">
        <v>4262</v>
      </c>
      <c r="M646" s="45" t="s">
        <v>8574</v>
      </c>
      <c r="N646" s="45"/>
      <c r="O646">
        <f>VLOOKUP(B646,HIS退!B:F,5,FALSE)</f>
        <v>-593</v>
      </c>
      <c r="P646" t="str">
        <f t="shared" si="30"/>
        <v/>
      </c>
      <c r="Q646" t="str">
        <f>VLOOKUP(B646,HIS退!B:I,8,FALSE)</f>
        <v>1</v>
      </c>
      <c r="R646" s="38">
        <f>VLOOKUP(C646,招行退!B:D,3,FALSE)</f>
        <v>593</v>
      </c>
      <c r="S646" t="str">
        <f t="shared" si="31"/>
        <v/>
      </c>
      <c r="T646" t="str">
        <f>VLOOKUP(C646,招行退!B:T,19,FALSE)</f>
        <v>P</v>
      </c>
      <c r="U646" s="17">
        <f t="shared" si="32"/>
        <v>42909.741423611114</v>
      </c>
    </row>
    <row r="647" spans="1:21" hidden="1">
      <c r="A647" s="47">
        <v>42909.742465277777</v>
      </c>
      <c r="B647" s="45">
        <v>376740</v>
      </c>
      <c r="C647" s="45" t="s">
        <v>4269</v>
      </c>
      <c r="D647" s="45" t="s">
        <v>7728</v>
      </c>
      <c r="E647" s="45" t="s">
        <v>3485</v>
      </c>
      <c r="F647" s="46">
        <v>334</v>
      </c>
      <c r="G647" s="45" t="s">
        <v>34</v>
      </c>
      <c r="H647" s="45" t="s">
        <v>34</v>
      </c>
      <c r="I647" s="45" t="s">
        <v>61</v>
      </c>
      <c r="J647" s="45" t="s">
        <v>48</v>
      </c>
      <c r="K647" s="45" t="s">
        <v>62</v>
      </c>
      <c r="L647" s="45" t="s">
        <v>4270</v>
      </c>
      <c r="M647" s="45" t="s">
        <v>8575</v>
      </c>
      <c r="N647" s="45"/>
      <c r="O647">
        <f>VLOOKUP(B647,HIS退!B:F,5,FALSE)</f>
        <v>-334</v>
      </c>
      <c r="P647" t="str">
        <f t="shared" si="30"/>
        <v/>
      </c>
      <c r="Q647" t="str">
        <f>VLOOKUP(B647,HIS退!B:I,8,FALSE)</f>
        <v>1</v>
      </c>
      <c r="R647" s="38">
        <f>VLOOKUP(C647,招行退!B:D,3,FALSE)</f>
        <v>334</v>
      </c>
      <c r="S647" t="str">
        <f t="shared" si="31"/>
        <v/>
      </c>
      <c r="T647" t="str">
        <f>VLOOKUP(C647,招行退!B:T,19,FALSE)</f>
        <v>P</v>
      </c>
      <c r="U647" s="17">
        <f t="shared" si="32"/>
        <v>42909.742465277777</v>
      </c>
    </row>
    <row r="648" spans="1:21" hidden="1">
      <c r="A648" s="47">
        <v>42909.74291666667</v>
      </c>
      <c r="B648" s="45">
        <v>376745</v>
      </c>
      <c r="C648" s="45" t="s">
        <v>4272</v>
      </c>
      <c r="D648" s="45" t="s">
        <v>7729</v>
      </c>
      <c r="E648" s="45" t="s">
        <v>7730</v>
      </c>
      <c r="F648" s="46">
        <v>686</v>
      </c>
      <c r="G648" s="45" t="s">
        <v>34</v>
      </c>
      <c r="H648" s="45" t="s">
        <v>34</v>
      </c>
      <c r="I648" s="45" t="s">
        <v>61</v>
      </c>
      <c r="J648" s="45" t="s">
        <v>48</v>
      </c>
      <c r="K648" s="45" t="s">
        <v>62</v>
      </c>
      <c r="L648" s="45" t="s">
        <v>4273</v>
      </c>
      <c r="M648" s="45" t="s">
        <v>8576</v>
      </c>
      <c r="N648" s="45"/>
      <c r="O648">
        <f>VLOOKUP(B648,HIS退!B:F,5,FALSE)</f>
        <v>-686</v>
      </c>
      <c r="P648" t="str">
        <f t="shared" si="30"/>
        <v/>
      </c>
      <c r="Q648" t="str">
        <f>VLOOKUP(B648,HIS退!B:I,8,FALSE)</f>
        <v>1</v>
      </c>
      <c r="R648" s="38">
        <f>VLOOKUP(C648,招行退!B:D,3,FALSE)</f>
        <v>686</v>
      </c>
      <c r="S648" t="str">
        <f t="shared" si="31"/>
        <v/>
      </c>
      <c r="T648" t="str">
        <f>VLOOKUP(C648,招行退!B:T,19,FALSE)</f>
        <v>P</v>
      </c>
      <c r="U648" s="17">
        <f t="shared" si="32"/>
        <v>42909.74291666667</v>
      </c>
    </row>
    <row r="649" spans="1:21" hidden="1">
      <c r="A649" s="47">
        <v>42909.754791666666</v>
      </c>
      <c r="B649" s="45">
        <v>376810</v>
      </c>
      <c r="C649" s="45" t="s">
        <v>4275</v>
      </c>
      <c r="D649" s="45" t="s">
        <v>7731</v>
      </c>
      <c r="E649" s="45" t="s">
        <v>7732</v>
      </c>
      <c r="F649" s="46">
        <v>992</v>
      </c>
      <c r="G649" s="45" t="s">
        <v>34</v>
      </c>
      <c r="H649" s="45" t="s">
        <v>34</v>
      </c>
      <c r="I649" s="45" t="s">
        <v>61</v>
      </c>
      <c r="J649" s="45" t="s">
        <v>48</v>
      </c>
      <c r="K649" s="45" t="s">
        <v>62</v>
      </c>
      <c r="L649" s="45" t="s">
        <v>4276</v>
      </c>
      <c r="M649" s="45" t="s">
        <v>8577</v>
      </c>
      <c r="N649" s="45"/>
      <c r="O649">
        <f>VLOOKUP(B649,HIS退!B:F,5,FALSE)</f>
        <v>-992</v>
      </c>
      <c r="P649" t="str">
        <f t="shared" si="30"/>
        <v/>
      </c>
      <c r="Q649" t="str">
        <f>VLOOKUP(B649,HIS退!B:I,8,FALSE)</f>
        <v>1</v>
      </c>
      <c r="R649" s="38">
        <f>VLOOKUP(C649,招行退!B:D,3,FALSE)</f>
        <v>992</v>
      </c>
      <c r="S649" t="str">
        <f t="shared" si="31"/>
        <v/>
      </c>
      <c r="T649" t="str">
        <f>VLOOKUP(C649,招行退!B:T,19,FALSE)</f>
        <v>P</v>
      </c>
      <c r="U649" s="17">
        <f t="shared" si="32"/>
        <v>42909.754791666666</v>
      </c>
    </row>
    <row r="650" spans="1:21" hidden="1">
      <c r="A650" s="47">
        <v>42909.763043981482</v>
      </c>
      <c r="B650" s="45">
        <v>376859</v>
      </c>
      <c r="C650" s="45" t="s">
        <v>4280</v>
      </c>
      <c r="D650" s="45" t="s">
        <v>7733</v>
      </c>
      <c r="E650" s="45" t="s">
        <v>4284</v>
      </c>
      <c r="F650" s="46">
        <v>658</v>
      </c>
      <c r="G650" s="45" t="s">
        <v>34</v>
      </c>
      <c r="H650" s="45" t="s">
        <v>34</v>
      </c>
      <c r="I650" s="45" t="s">
        <v>61</v>
      </c>
      <c r="J650" s="45" t="s">
        <v>48</v>
      </c>
      <c r="K650" s="45" t="s">
        <v>62</v>
      </c>
      <c r="L650" s="45" t="s">
        <v>4281</v>
      </c>
      <c r="M650" s="45" t="s">
        <v>8578</v>
      </c>
      <c r="N650" s="45"/>
      <c r="O650">
        <f>VLOOKUP(B650,HIS退!B:F,5,FALSE)</f>
        <v>-658</v>
      </c>
      <c r="P650" t="str">
        <f t="shared" si="30"/>
        <v/>
      </c>
      <c r="Q650" t="str">
        <f>VLOOKUP(B650,HIS退!B:I,8,FALSE)</f>
        <v>1</v>
      </c>
      <c r="R650" s="38">
        <f>VLOOKUP(C650,招行退!B:D,3,FALSE)</f>
        <v>658</v>
      </c>
      <c r="S650" t="str">
        <f t="shared" si="31"/>
        <v/>
      </c>
      <c r="T650" t="str">
        <f>VLOOKUP(C650,招行退!B:T,19,FALSE)</f>
        <v>P</v>
      </c>
      <c r="U650" s="17">
        <f t="shared" si="32"/>
        <v>42909.763043981482</v>
      </c>
    </row>
    <row r="651" spans="1:21" hidden="1">
      <c r="A651" s="47">
        <v>42909.78</v>
      </c>
      <c r="B651" s="45">
        <v>376915</v>
      </c>
      <c r="C651" s="45" t="s">
        <v>4285</v>
      </c>
      <c r="D651" s="45" t="s">
        <v>7734</v>
      </c>
      <c r="E651" s="45" t="s">
        <v>4289</v>
      </c>
      <c r="F651" s="46">
        <v>448</v>
      </c>
      <c r="G651" s="45" t="s">
        <v>34</v>
      </c>
      <c r="H651" s="45" t="s">
        <v>34</v>
      </c>
      <c r="I651" s="45" t="s">
        <v>61</v>
      </c>
      <c r="J651" s="45" t="s">
        <v>48</v>
      </c>
      <c r="K651" s="45" t="s">
        <v>62</v>
      </c>
      <c r="L651" s="45" t="s">
        <v>4286</v>
      </c>
      <c r="M651" s="45" t="s">
        <v>8579</v>
      </c>
      <c r="N651" s="45"/>
      <c r="O651">
        <f>VLOOKUP(B651,HIS退!B:F,5,FALSE)</f>
        <v>-448</v>
      </c>
      <c r="P651" t="str">
        <f t="shared" si="30"/>
        <v/>
      </c>
      <c r="Q651" t="str">
        <f>VLOOKUP(B651,HIS退!B:I,8,FALSE)</f>
        <v>1</v>
      </c>
      <c r="R651" s="38">
        <f>VLOOKUP(C651,招行退!B:D,3,FALSE)</f>
        <v>448</v>
      </c>
      <c r="S651" t="str">
        <f t="shared" si="31"/>
        <v/>
      </c>
      <c r="T651" t="str">
        <f>VLOOKUP(C651,招行退!B:T,19,FALSE)</f>
        <v>P</v>
      </c>
      <c r="U651" s="17">
        <f t="shared" si="32"/>
        <v>42909.78</v>
      </c>
    </row>
    <row r="652" spans="1:21" hidden="1">
      <c r="A652" s="47">
        <v>42909.785624999997</v>
      </c>
      <c r="B652" s="45">
        <v>376931</v>
      </c>
      <c r="C652" s="45" t="s">
        <v>4290</v>
      </c>
      <c r="D652" s="45" t="s">
        <v>7735</v>
      </c>
      <c r="E652" s="45" t="s">
        <v>7736</v>
      </c>
      <c r="F652" s="46">
        <v>500</v>
      </c>
      <c r="G652" s="45" t="s">
        <v>34</v>
      </c>
      <c r="H652" s="45" t="s">
        <v>34</v>
      </c>
      <c r="I652" s="45" t="s">
        <v>61</v>
      </c>
      <c r="J652" s="45" t="s">
        <v>48</v>
      </c>
      <c r="K652" s="45" t="s">
        <v>62</v>
      </c>
      <c r="L652" s="45" t="s">
        <v>4291</v>
      </c>
      <c r="M652" s="45" t="s">
        <v>8580</v>
      </c>
      <c r="N652" s="45"/>
      <c r="O652">
        <f>VLOOKUP(B652,HIS退!B:F,5,FALSE)</f>
        <v>-500</v>
      </c>
      <c r="P652" t="str">
        <f t="shared" si="30"/>
        <v/>
      </c>
      <c r="Q652" t="str">
        <f>VLOOKUP(B652,HIS退!B:I,8,FALSE)</f>
        <v>1</v>
      </c>
      <c r="R652" s="38">
        <f>VLOOKUP(C652,招行退!B:D,3,FALSE)</f>
        <v>500</v>
      </c>
      <c r="S652" t="str">
        <f t="shared" si="31"/>
        <v/>
      </c>
      <c r="T652" t="str">
        <f>VLOOKUP(C652,招行退!B:T,19,FALSE)</f>
        <v>P</v>
      </c>
      <c r="U652" s="17">
        <f t="shared" si="32"/>
        <v>42909.785624999997</v>
      </c>
    </row>
    <row r="653" spans="1:21" hidden="1">
      <c r="A653" s="47">
        <v>42909.78634259259</v>
      </c>
      <c r="B653" s="45">
        <v>376936</v>
      </c>
      <c r="C653" s="45" t="s">
        <v>4295</v>
      </c>
      <c r="D653" s="45" t="s">
        <v>7737</v>
      </c>
      <c r="E653" s="45" t="s">
        <v>4294</v>
      </c>
      <c r="F653" s="46">
        <v>2000</v>
      </c>
      <c r="G653" s="45" t="s">
        <v>34</v>
      </c>
      <c r="H653" s="45" t="s">
        <v>34</v>
      </c>
      <c r="I653" s="45" t="s">
        <v>61</v>
      </c>
      <c r="J653" s="45" t="s">
        <v>48</v>
      </c>
      <c r="K653" s="45" t="s">
        <v>62</v>
      </c>
      <c r="L653" s="45" t="s">
        <v>4296</v>
      </c>
      <c r="M653" s="45" t="s">
        <v>8581</v>
      </c>
      <c r="N653" s="45"/>
      <c r="O653">
        <f>VLOOKUP(B653,HIS退!B:F,5,FALSE)</f>
        <v>-2000</v>
      </c>
      <c r="P653" t="str">
        <f t="shared" si="30"/>
        <v/>
      </c>
      <c r="Q653" t="str">
        <f>VLOOKUP(B653,HIS退!B:I,8,FALSE)</f>
        <v>1</v>
      </c>
      <c r="R653" s="38">
        <f>VLOOKUP(C653,招行退!B:D,3,FALSE)</f>
        <v>2000</v>
      </c>
      <c r="S653" t="str">
        <f t="shared" si="31"/>
        <v/>
      </c>
      <c r="T653" t="str">
        <f>VLOOKUP(C653,招行退!B:T,19,FALSE)</f>
        <v>P</v>
      </c>
      <c r="U653" s="17">
        <f t="shared" si="32"/>
        <v>42909.78634259259</v>
      </c>
    </row>
    <row r="654" spans="1:21" hidden="1">
      <c r="A654" s="47">
        <v>42909.797858796293</v>
      </c>
      <c r="B654" s="45">
        <v>376963</v>
      </c>
      <c r="C654" s="45" t="s">
        <v>4298</v>
      </c>
      <c r="D654" s="45" t="s">
        <v>7738</v>
      </c>
      <c r="E654" s="45" t="s">
        <v>4302</v>
      </c>
      <c r="F654" s="46">
        <v>93</v>
      </c>
      <c r="G654" s="45" t="s">
        <v>34</v>
      </c>
      <c r="H654" s="45" t="s">
        <v>34</v>
      </c>
      <c r="I654" s="45" t="s">
        <v>61</v>
      </c>
      <c r="J654" s="45" t="s">
        <v>48</v>
      </c>
      <c r="K654" s="45" t="s">
        <v>62</v>
      </c>
      <c r="L654" s="45" t="s">
        <v>4299</v>
      </c>
      <c r="M654" s="45" t="s">
        <v>8582</v>
      </c>
      <c r="N654" s="45"/>
      <c r="O654">
        <f>VLOOKUP(B654,HIS退!B:F,5,FALSE)</f>
        <v>-93</v>
      </c>
      <c r="P654" t="str">
        <f t="shared" si="30"/>
        <v/>
      </c>
      <c r="Q654" t="str">
        <f>VLOOKUP(B654,HIS退!B:I,8,FALSE)</f>
        <v>1</v>
      </c>
      <c r="R654" s="38">
        <f>VLOOKUP(C654,招行退!B:D,3,FALSE)</f>
        <v>93</v>
      </c>
      <c r="S654" t="str">
        <f t="shared" si="31"/>
        <v/>
      </c>
      <c r="T654" t="str">
        <f>VLOOKUP(C654,招行退!B:T,19,FALSE)</f>
        <v>P</v>
      </c>
      <c r="U654" s="17">
        <f t="shared" si="32"/>
        <v>42909.797858796293</v>
      </c>
    </row>
    <row r="655" spans="1:21" hidden="1">
      <c r="A655" s="47">
        <v>42909.801122685189</v>
      </c>
      <c r="B655" s="45">
        <v>376969</v>
      </c>
      <c r="C655" s="45" t="s">
        <v>4303</v>
      </c>
      <c r="D655" s="45" t="s">
        <v>7739</v>
      </c>
      <c r="E655" s="45" t="s">
        <v>4307</v>
      </c>
      <c r="F655" s="46">
        <v>100</v>
      </c>
      <c r="G655" s="45" t="s">
        <v>34</v>
      </c>
      <c r="H655" s="45" t="s">
        <v>34</v>
      </c>
      <c r="I655" s="45" t="s">
        <v>61</v>
      </c>
      <c r="J655" s="45" t="s">
        <v>48</v>
      </c>
      <c r="K655" s="45" t="s">
        <v>62</v>
      </c>
      <c r="L655" s="45" t="s">
        <v>4304</v>
      </c>
      <c r="M655" s="45" t="s">
        <v>8583</v>
      </c>
      <c r="N655" s="45"/>
      <c r="O655">
        <f>VLOOKUP(B655,HIS退!B:F,5,FALSE)</f>
        <v>-100</v>
      </c>
      <c r="P655" t="str">
        <f t="shared" si="30"/>
        <v/>
      </c>
      <c r="Q655" t="str">
        <f>VLOOKUP(B655,HIS退!B:I,8,FALSE)</f>
        <v>1</v>
      </c>
      <c r="R655" s="38">
        <f>VLOOKUP(C655,招行退!B:D,3,FALSE)</f>
        <v>100</v>
      </c>
      <c r="S655" t="str">
        <f t="shared" si="31"/>
        <v/>
      </c>
      <c r="T655" t="str">
        <f>VLOOKUP(C655,招行退!B:T,19,FALSE)</f>
        <v>P</v>
      </c>
      <c r="U655" s="17">
        <f t="shared" si="32"/>
        <v>42909.801122685189</v>
      </c>
    </row>
    <row r="656" spans="1:21" hidden="1">
      <c r="A656" s="47">
        <v>42909.811828703707</v>
      </c>
      <c r="B656" s="45">
        <v>376997</v>
      </c>
      <c r="C656" s="45" t="s">
        <v>4308</v>
      </c>
      <c r="D656" s="45" t="s">
        <v>7740</v>
      </c>
      <c r="E656" s="45" t="s">
        <v>7741</v>
      </c>
      <c r="F656" s="46">
        <v>60</v>
      </c>
      <c r="G656" s="45" t="s">
        <v>34</v>
      </c>
      <c r="H656" s="45" t="s">
        <v>34</v>
      </c>
      <c r="I656" s="45" t="s">
        <v>61</v>
      </c>
      <c r="J656" s="45" t="s">
        <v>48</v>
      </c>
      <c r="K656" s="45" t="s">
        <v>62</v>
      </c>
      <c r="L656" s="45" t="s">
        <v>4309</v>
      </c>
      <c r="M656" s="45" t="s">
        <v>8584</v>
      </c>
      <c r="N656" s="45"/>
      <c r="O656">
        <f>VLOOKUP(B656,HIS退!B:F,5,FALSE)</f>
        <v>-60</v>
      </c>
      <c r="P656" t="str">
        <f t="shared" si="30"/>
        <v/>
      </c>
      <c r="Q656" t="str">
        <f>VLOOKUP(B656,HIS退!B:I,8,FALSE)</f>
        <v>1</v>
      </c>
      <c r="R656" s="38">
        <f>VLOOKUP(C656,招行退!B:D,3,FALSE)</f>
        <v>60</v>
      </c>
      <c r="S656" t="str">
        <f t="shared" si="31"/>
        <v/>
      </c>
      <c r="T656" t="str">
        <f>VLOOKUP(C656,招行退!B:T,19,FALSE)</f>
        <v>P</v>
      </c>
      <c r="U656" s="17">
        <f t="shared" si="32"/>
        <v>42909.811828703707</v>
      </c>
    </row>
    <row r="657" spans="1:21" hidden="1">
      <c r="A657" s="47">
        <v>42909.896423611113</v>
      </c>
      <c r="B657" s="45">
        <v>377209</v>
      </c>
      <c r="C657" s="45" t="s">
        <v>4313</v>
      </c>
      <c r="D657" s="45" t="s">
        <v>7742</v>
      </c>
      <c r="E657" s="45" t="s">
        <v>4317</v>
      </c>
      <c r="F657" s="46">
        <v>999</v>
      </c>
      <c r="G657" s="45" t="s">
        <v>34</v>
      </c>
      <c r="H657" s="45" t="s">
        <v>34</v>
      </c>
      <c r="I657" s="45" t="s">
        <v>61</v>
      </c>
      <c r="J657" s="45" t="s">
        <v>48</v>
      </c>
      <c r="K657" s="45" t="s">
        <v>62</v>
      </c>
      <c r="L657" s="45" t="s">
        <v>4314</v>
      </c>
      <c r="M657" s="45" t="s">
        <v>8585</v>
      </c>
      <c r="N657" s="45"/>
      <c r="O657">
        <f>VLOOKUP(B657,HIS退!B:F,5,FALSE)</f>
        <v>-999</v>
      </c>
      <c r="P657" t="str">
        <f t="shared" si="30"/>
        <v/>
      </c>
      <c r="Q657" t="str">
        <f>VLOOKUP(B657,HIS退!B:I,8,FALSE)</f>
        <v>1</v>
      </c>
      <c r="R657" s="38">
        <f>VLOOKUP(C657,招行退!B:D,3,FALSE)</f>
        <v>999</v>
      </c>
      <c r="S657" t="str">
        <f t="shared" si="31"/>
        <v/>
      </c>
      <c r="T657" t="str">
        <f>VLOOKUP(C657,招行退!B:T,19,FALSE)</f>
        <v>P</v>
      </c>
      <c r="U657" s="17">
        <f t="shared" si="32"/>
        <v>42909.896423611113</v>
      </c>
    </row>
    <row r="658" spans="1:21" hidden="1">
      <c r="A658" s="47">
        <v>42909.961122685185</v>
      </c>
      <c r="B658" s="45">
        <v>377355</v>
      </c>
      <c r="C658" s="45" t="s">
        <v>4318</v>
      </c>
      <c r="D658" s="45" t="s">
        <v>7743</v>
      </c>
      <c r="E658" s="45" t="s">
        <v>4322</v>
      </c>
      <c r="F658" s="46">
        <v>384</v>
      </c>
      <c r="G658" s="45" t="s">
        <v>34</v>
      </c>
      <c r="H658" s="45" t="s">
        <v>34</v>
      </c>
      <c r="I658" s="45" t="s">
        <v>61</v>
      </c>
      <c r="J658" s="45" t="s">
        <v>48</v>
      </c>
      <c r="K658" s="45" t="s">
        <v>62</v>
      </c>
      <c r="L658" s="45" t="s">
        <v>4319</v>
      </c>
      <c r="M658" s="45" t="s">
        <v>8586</v>
      </c>
      <c r="N658" s="45"/>
      <c r="O658">
        <f>VLOOKUP(B658,HIS退!B:F,5,FALSE)</f>
        <v>-384</v>
      </c>
      <c r="P658" t="str">
        <f t="shared" si="30"/>
        <v/>
      </c>
      <c r="Q658" t="str">
        <f>VLOOKUP(B658,HIS退!B:I,8,FALSE)</f>
        <v>1</v>
      </c>
      <c r="R658" s="38">
        <f>VLOOKUP(C658,招行退!B:D,3,FALSE)</f>
        <v>384</v>
      </c>
      <c r="S658" t="str">
        <f t="shared" si="31"/>
        <v/>
      </c>
      <c r="T658" t="str">
        <f>VLOOKUP(C658,招行退!B:T,19,FALSE)</f>
        <v>P</v>
      </c>
      <c r="U658" s="17">
        <f t="shared" si="32"/>
        <v>42909.961122685185</v>
      </c>
    </row>
    <row r="659" spans="1:21" hidden="1">
      <c r="A659" s="47">
        <v>42910.234942129631</v>
      </c>
      <c r="B659" s="45">
        <v>377717</v>
      </c>
      <c r="C659" s="45" t="s">
        <v>4324</v>
      </c>
      <c r="D659" s="45" t="s">
        <v>7744</v>
      </c>
      <c r="E659" s="45" t="s">
        <v>7745</v>
      </c>
      <c r="F659" s="46">
        <v>200</v>
      </c>
      <c r="G659" s="45" t="s">
        <v>53</v>
      </c>
      <c r="H659" s="45" t="s">
        <v>34</v>
      </c>
      <c r="I659" s="45" t="s">
        <v>61</v>
      </c>
      <c r="J659" s="45" t="s">
        <v>48</v>
      </c>
      <c r="K659" s="45" t="s">
        <v>62</v>
      </c>
      <c r="L659" s="45" t="s">
        <v>4325</v>
      </c>
      <c r="M659" s="45" t="s">
        <v>8587</v>
      </c>
      <c r="N659" s="45"/>
      <c r="O659">
        <f>VLOOKUP(B659,HIS退!B:F,5,FALSE)</f>
        <v>-200</v>
      </c>
      <c r="P659" t="str">
        <f t="shared" si="30"/>
        <v/>
      </c>
      <c r="Q659" t="str">
        <f>VLOOKUP(B659,HIS退!B:I,8,FALSE)</f>
        <v>1</v>
      </c>
      <c r="R659" s="38">
        <f>VLOOKUP(C659,招行退!B:D,3,FALSE)</f>
        <v>200</v>
      </c>
      <c r="S659" t="str">
        <f t="shared" si="31"/>
        <v/>
      </c>
      <c r="T659" t="str">
        <f>VLOOKUP(C659,招行退!B:T,19,FALSE)</f>
        <v>P</v>
      </c>
      <c r="U659" s="17">
        <f t="shared" si="32"/>
        <v>42910.234942129631</v>
      </c>
    </row>
    <row r="660" spans="1:21" hidden="1">
      <c r="A660" s="47">
        <v>42910.35292824074</v>
      </c>
      <c r="B660" s="45">
        <v>378421</v>
      </c>
      <c r="C660" s="45" t="s">
        <v>4329</v>
      </c>
      <c r="D660" s="45" t="s">
        <v>7747</v>
      </c>
      <c r="E660" s="45" t="s">
        <v>7748</v>
      </c>
      <c r="F660" s="46">
        <v>500</v>
      </c>
      <c r="G660" s="45" t="s">
        <v>34</v>
      </c>
      <c r="H660" s="45" t="s">
        <v>34</v>
      </c>
      <c r="I660" s="45" t="s">
        <v>61</v>
      </c>
      <c r="J660" s="45" t="s">
        <v>48</v>
      </c>
      <c r="K660" s="45" t="s">
        <v>62</v>
      </c>
      <c r="L660" s="45" t="s">
        <v>4330</v>
      </c>
      <c r="M660" s="45" t="s">
        <v>8588</v>
      </c>
      <c r="N660" s="45"/>
      <c r="O660">
        <f>VLOOKUP(B660,HIS退!B:F,5,FALSE)</f>
        <v>-500</v>
      </c>
      <c r="P660" t="str">
        <f t="shared" si="30"/>
        <v/>
      </c>
      <c r="Q660" t="str">
        <f>VLOOKUP(B660,HIS退!B:I,8,FALSE)</f>
        <v>1</v>
      </c>
      <c r="R660" s="38">
        <f>VLOOKUP(C660,招行退!B:D,3,FALSE)</f>
        <v>500</v>
      </c>
      <c r="S660" t="str">
        <f t="shared" si="31"/>
        <v/>
      </c>
      <c r="T660" t="str">
        <f>VLOOKUP(C660,招行退!B:T,19,FALSE)</f>
        <v>P</v>
      </c>
      <c r="U660" s="17">
        <f t="shared" si="32"/>
        <v>42910.35292824074</v>
      </c>
    </row>
    <row r="661" spans="1:21" hidden="1">
      <c r="A661" s="47">
        <v>42910.354143518518</v>
      </c>
      <c r="B661" s="45">
        <v>378469</v>
      </c>
      <c r="C661" s="45" t="s">
        <v>4334</v>
      </c>
      <c r="D661" s="45" t="s">
        <v>7749</v>
      </c>
      <c r="E661" s="45" t="s">
        <v>4338</v>
      </c>
      <c r="F661" s="46">
        <v>11</v>
      </c>
      <c r="G661" s="45" t="s">
        <v>34</v>
      </c>
      <c r="H661" s="45" t="s">
        <v>34</v>
      </c>
      <c r="I661" s="45" t="s">
        <v>63</v>
      </c>
      <c r="J661" s="45" t="s">
        <v>2928</v>
      </c>
      <c r="K661" s="45" t="s">
        <v>62</v>
      </c>
      <c r="L661" s="45" t="s">
        <v>4335</v>
      </c>
      <c r="M661" s="45" t="s">
        <v>8589</v>
      </c>
      <c r="N661" s="45"/>
      <c r="O661">
        <f>VLOOKUP(B661,HIS退!B:F,5,FALSE)</f>
        <v>-11</v>
      </c>
      <c r="P661" t="str">
        <f t="shared" si="30"/>
        <v/>
      </c>
      <c r="Q661" t="str">
        <f>VLOOKUP(B661,HIS退!B:I,8,FALSE)</f>
        <v>9</v>
      </c>
      <c r="R661" s="38">
        <f>VLOOKUP(C661,招行退!B:D,3,FALSE)</f>
        <v>11</v>
      </c>
      <c r="S661" t="str">
        <f t="shared" si="31"/>
        <v/>
      </c>
      <c r="T661" t="str">
        <f>VLOOKUP(C661,招行退!B:T,19,FALSE)</f>
        <v>R</v>
      </c>
      <c r="U661" s="17">
        <f t="shared" si="32"/>
        <v>42910.354143518518</v>
      </c>
    </row>
    <row r="662" spans="1:21" hidden="1">
      <c r="A662" s="47">
        <v>42910.365289351852</v>
      </c>
      <c r="B662" s="45">
        <v>378922</v>
      </c>
      <c r="C662" s="45" t="s">
        <v>4342</v>
      </c>
      <c r="D662" s="45" t="s">
        <v>7750</v>
      </c>
      <c r="E662" s="45" t="s">
        <v>4346</v>
      </c>
      <c r="F662" s="46">
        <v>500</v>
      </c>
      <c r="G662" s="45" t="s">
        <v>34</v>
      </c>
      <c r="H662" s="45" t="s">
        <v>34</v>
      </c>
      <c r="I662" s="45" t="s">
        <v>61</v>
      </c>
      <c r="J662" s="45" t="s">
        <v>48</v>
      </c>
      <c r="K662" s="45" t="s">
        <v>62</v>
      </c>
      <c r="L662" s="45" t="s">
        <v>4343</v>
      </c>
      <c r="M662" s="45" t="s">
        <v>8590</v>
      </c>
      <c r="N662" s="45"/>
      <c r="O662">
        <f>VLOOKUP(B662,HIS退!B:F,5,FALSE)</f>
        <v>-500</v>
      </c>
      <c r="P662" t="str">
        <f t="shared" si="30"/>
        <v/>
      </c>
      <c r="Q662" t="str">
        <f>VLOOKUP(B662,HIS退!B:I,8,FALSE)</f>
        <v>1</v>
      </c>
      <c r="R662" s="38">
        <f>VLOOKUP(C662,招行退!B:D,3,FALSE)</f>
        <v>500</v>
      </c>
      <c r="S662" t="str">
        <f t="shared" si="31"/>
        <v/>
      </c>
      <c r="T662" t="str">
        <f>VLOOKUP(C662,招行退!B:T,19,FALSE)</f>
        <v>P</v>
      </c>
      <c r="U662" s="17">
        <f t="shared" si="32"/>
        <v>42910.365289351852</v>
      </c>
    </row>
    <row r="663" spans="1:21" hidden="1">
      <c r="A663" s="47">
        <v>42910.367094907408</v>
      </c>
      <c r="B663" s="45">
        <v>378992</v>
      </c>
      <c r="C663" s="45" t="s">
        <v>4347</v>
      </c>
      <c r="D663" s="45" t="s">
        <v>7751</v>
      </c>
      <c r="E663" s="45" t="s">
        <v>7752</v>
      </c>
      <c r="F663" s="46">
        <v>80</v>
      </c>
      <c r="G663" s="45" t="s">
        <v>34</v>
      </c>
      <c r="H663" s="45" t="s">
        <v>34</v>
      </c>
      <c r="I663" s="45" t="s">
        <v>61</v>
      </c>
      <c r="J663" s="45" t="s">
        <v>48</v>
      </c>
      <c r="K663" s="45" t="s">
        <v>62</v>
      </c>
      <c r="L663" s="45" t="s">
        <v>4348</v>
      </c>
      <c r="M663" s="45" t="s">
        <v>8591</v>
      </c>
      <c r="N663" s="45"/>
      <c r="O663">
        <f>VLOOKUP(B663,HIS退!B:F,5,FALSE)</f>
        <v>-80</v>
      </c>
      <c r="P663" t="str">
        <f t="shared" si="30"/>
        <v/>
      </c>
      <c r="Q663" t="str">
        <f>VLOOKUP(B663,HIS退!B:I,8,FALSE)</f>
        <v>1</v>
      </c>
      <c r="R663" s="38">
        <f>VLOOKUP(C663,招行退!B:D,3,FALSE)</f>
        <v>80</v>
      </c>
      <c r="S663" t="str">
        <f t="shared" si="31"/>
        <v/>
      </c>
      <c r="T663" t="str">
        <f>VLOOKUP(C663,招行退!B:T,19,FALSE)</f>
        <v>P</v>
      </c>
      <c r="U663" s="17">
        <f t="shared" si="32"/>
        <v>42910.367094907408</v>
      </c>
    </row>
    <row r="664" spans="1:21" hidden="1">
      <c r="A664" s="47">
        <v>42910.374583333331</v>
      </c>
      <c r="B664" s="45">
        <v>379250</v>
      </c>
      <c r="C664" s="45" t="s">
        <v>4352</v>
      </c>
      <c r="D664" s="45" t="s">
        <v>7753</v>
      </c>
      <c r="E664" s="45" t="s">
        <v>4356</v>
      </c>
      <c r="F664" s="46">
        <v>1544</v>
      </c>
      <c r="G664" s="45" t="s">
        <v>34</v>
      </c>
      <c r="H664" s="45" t="s">
        <v>34</v>
      </c>
      <c r="I664" s="45" t="s">
        <v>61</v>
      </c>
      <c r="J664" s="45" t="s">
        <v>48</v>
      </c>
      <c r="K664" s="45" t="s">
        <v>62</v>
      </c>
      <c r="L664" s="45" t="s">
        <v>4353</v>
      </c>
      <c r="M664" s="45" t="s">
        <v>8592</v>
      </c>
      <c r="N664" s="45"/>
      <c r="O664">
        <f>VLOOKUP(B664,HIS退!B:F,5,FALSE)</f>
        <v>-1544</v>
      </c>
      <c r="P664" t="str">
        <f t="shared" si="30"/>
        <v/>
      </c>
      <c r="Q664" t="str">
        <f>VLOOKUP(B664,HIS退!B:I,8,FALSE)</f>
        <v>1</v>
      </c>
      <c r="R664" s="38">
        <f>VLOOKUP(C664,招行退!B:D,3,FALSE)</f>
        <v>1544</v>
      </c>
      <c r="S664" t="str">
        <f t="shared" si="31"/>
        <v/>
      </c>
      <c r="T664" t="str">
        <f>VLOOKUP(C664,招行退!B:T,19,FALSE)</f>
        <v>P</v>
      </c>
      <c r="U664" s="17">
        <f t="shared" si="32"/>
        <v>42910.374583333331</v>
      </c>
    </row>
    <row r="665" spans="1:21" hidden="1">
      <c r="A665" s="47">
        <v>42910.376134259262</v>
      </c>
      <c r="B665" s="45">
        <v>379336</v>
      </c>
      <c r="C665" s="45" t="s">
        <v>4357</v>
      </c>
      <c r="D665" s="45" t="s">
        <v>7754</v>
      </c>
      <c r="E665" s="45" t="s">
        <v>7755</v>
      </c>
      <c r="F665" s="46">
        <v>91</v>
      </c>
      <c r="G665" s="45" t="s">
        <v>34</v>
      </c>
      <c r="H665" s="45" t="s">
        <v>34</v>
      </c>
      <c r="I665" s="45" t="s">
        <v>61</v>
      </c>
      <c r="J665" s="45" t="s">
        <v>48</v>
      </c>
      <c r="K665" s="45" t="s">
        <v>62</v>
      </c>
      <c r="L665" s="45" t="s">
        <v>4358</v>
      </c>
      <c r="M665" s="45" t="s">
        <v>8593</v>
      </c>
      <c r="N665" s="45"/>
      <c r="O665">
        <f>VLOOKUP(B665,HIS退!B:F,5,FALSE)</f>
        <v>-91</v>
      </c>
      <c r="P665" t="str">
        <f t="shared" si="30"/>
        <v/>
      </c>
      <c r="Q665" t="str">
        <f>VLOOKUP(B665,HIS退!B:I,8,FALSE)</f>
        <v>1</v>
      </c>
      <c r="R665" s="38">
        <f>VLOOKUP(C665,招行退!B:D,3,FALSE)</f>
        <v>91</v>
      </c>
      <c r="S665" t="str">
        <f t="shared" si="31"/>
        <v/>
      </c>
      <c r="T665" t="str">
        <f>VLOOKUP(C665,招行退!B:T,19,FALSE)</f>
        <v>P</v>
      </c>
      <c r="U665" s="17">
        <f t="shared" si="32"/>
        <v>42910.376134259262</v>
      </c>
    </row>
    <row r="666" spans="1:21" hidden="1">
      <c r="A666" s="47">
        <v>42910.377060185187</v>
      </c>
      <c r="B666" s="45">
        <v>379364</v>
      </c>
      <c r="C666" s="45" t="s">
        <v>4362</v>
      </c>
      <c r="D666" s="45" t="s">
        <v>7756</v>
      </c>
      <c r="E666" s="45" t="s">
        <v>4366</v>
      </c>
      <c r="F666" s="46">
        <v>996</v>
      </c>
      <c r="G666" s="45" t="s">
        <v>34</v>
      </c>
      <c r="H666" s="45" t="s">
        <v>34</v>
      </c>
      <c r="I666" s="45" t="s">
        <v>61</v>
      </c>
      <c r="J666" s="45" t="s">
        <v>48</v>
      </c>
      <c r="K666" s="45" t="s">
        <v>62</v>
      </c>
      <c r="L666" s="45" t="s">
        <v>4363</v>
      </c>
      <c r="M666" s="45" t="s">
        <v>8594</v>
      </c>
      <c r="N666" s="45"/>
      <c r="O666">
        <f>VLOOKUP(B666,HIS退!B:F,5,FALSE)</f>
        <v>-996</v>
      </c>
      <c r="P666" t="str">
        <f t="shared" si="30"/>
        <v/>
      </c>
      <c r="Q666" t="str">
        <f>VLOOKUP(B666,HIS退!B:I,8,FALSE)</f>
        <v>1</v>
      </c>
      <c r="R666" s="38">
        <f>VLOOKUP(C666,招行退!B:D,3,FALSE)</f>
        <v>996</v>
      </c>
      <c r="S666" t="str">
        <f t="shared" si="31"/>
        <v/>
      </c>
      <c r="T666" t="str">
        <f>VLOOKUP(C666,招行退!B:T,19,FALSE)</f>
        <v>P</v>
      </c>
      <c r="U666" s="17">
        <f t="shared" si="32"/>
        <v>42910.377060185187</v>
      </c>
    </row>
    <row r="667" spans="1:21" hidden="1">
      <c r="A667" s="47">
        <v>42910.395069444443</v>
      </c>
      <c r="B667" s="45">
        <v>380112</v>
      </c>
      <c r="C667" s="45" t="s">
        <v>4373</v>
      </c>
      <c r="D667" s="45" t="s">
        <v>7757</v>
      </c>
      <c r="E667" s="45" t="s">
        <v>4377</v>
      </c>
      <c r="F667" s="46">
        <v>30</v>
      </c>
      <c r="G667" s="45" t="s">
        <v>34</v>
      </c>
      <c r="H667" s="45" t="s">
        <v>34</v>
      </c>
      <c r="I667" s="45" t="s">
        <v>61</v>
      </c>
      <c r="J667" s="45" t="s">
        <v>48</v>
      </c>
      <c r="K667" s="45" t="s">
        <v>62</v>
      </c>
      <c r="L667" s="45" t="s">
        <v>4374</v>
      </c>
      <c r="M667" s="45" t="s">
        <v>8595</v>
      </c>
      <c r="N667" s="45"/>
      <c r="O667">
        <f>VLOOKUP(B667,HIS退!B:F,5,FALSE)</f>
        <v>-30</v>
      </c>
      <c r="P667" t="str">
        <f t="shared" si="30"/>
        <v/>
      </c>
      <c r="Q667" t="str">
        <f>VLOOKUP(B667,HIS退!B:I,8,FALSE)</f>
        <v>1</v>
      </c>
      <c r="R667" s="38">
        <f>VLOOKUP(C667,招行退!B:D,3,FALSE)</f>
        <v>30</v>
      </c>
      <c r="S667" t="str">
        <f t="shared" si="31"/>
        <v/>
      </c>
      <c r="T667" t="str">
        <f>VLOOKUP(C667,招行退!B:T,19,FALSE)</f>
        <v>P</v>
      </c>
      <c r="U667" s="17">
        <f t="shared" si="32"/>
        <v>42910.395069444443</v>
      </c>
    </row>
    <row r="668" spans="1:21" hidden="1">
      <c r="A668" s="47">
        <v>42910.395115740743</v>
      </c>
      <c r="B668" s="45">
        <v>380116</v>
      </c>
      <c r="C668" s="45" t="s">
        <v>4367</v>
      </c>
      <c r="D668" s="45" t="s">
        <v>7758</v>
      </c>
      <c r="E668" s="45" t="s">
        <v>7759</v>
      </c>
      <c r="F668" s="46">
        <v>970</v>
      </c>
      <c r="G668" s="45" t="s">
        <v>34</v>
      </c>
      <c r="H668" s="45" t="s">
        <v>34</v>
      </c>
      <c r="I668" s="45" t="s">
        <v>61</v>
      </c>
      <c r="J668" s="45" t="s">
        <v>48</v>
      </c>
      <c r="K668" s="45" t="s">
        <v>62</v>
      </c>
      <c r="L668" s="45" t="s">
        <v>4368</v>
      </c>
      <c r="M668" s="45" t="s">
        <v>8596</v>
      </c>
      <c r="N668" s="45"/>
      <c r="O668">
        <f>VLOOKUP(B668,HIS退!B:F,5,FALSE)</f>
        <v>-970</v>
      </c>
      <c r="P668" t="str">
        <f t="shared" si="30"/>
        <v/>
      </c>
      <c r="Q668" t="str">
        <f>VLOOKUP(B668,HIS退!B:I,8,FALSE)</f>
        <v>1</v>
      </c>
      <c r="R668" s="38">
        <f>VLOOKUP(C668,招行退!B:D,3,FALSE)</f>
        <v>970</v>
      </c>
      <c r="S668" t="str">
        <f t="shared" si="31"/>
        <v/>
      </c>
      <c r="T668" t="str">
        <f>VLOOKUP(C668,招行退!B:T,19,FALSE)</f>
        <v>P</v>
      </c>
      <c r="U668" s="17">
        <f t="shared" si="32"/>
        <v>42910.395115740743</v>
      </c>
    </row>
    <row r="669" spans="1:21" hidden="1">
      <c r="A669" s="47">
        <v>42910.399386574078</v>
      </c>
      <c r="B669" s="45">
        <v>380254</v>
      </c>
      <c r="C669" s="45" t="s">
        <v>4378</v>
      </c>
      <c r="D669" s="45" t="s">
        <v>7760</v>
      </c>
      <c r="E669" s="45" t="s">
        <v>7761</v>
      </c>
      <c r="F669" s="46">
        <v>1800</v>
      </c>
      <c r="G669" s="45" t="s">
        <v>34</v>
      </c>
      <c r="H669" s="45" t="s">
        <v>34</v>
      </c>
      <c r="I669" s="45" t="s">
        <v>61</v>
      </c>
      <c r="J669" s="45" t="s">
        <v>48</v>
      </c>
      <c r="K669" s="45" t="s">
        <v>62</v>
      </c>
      <c r="L669" s="45" t="s">
        <v>4379</v>
      </c>
      <c r="M669" s="45" t="s">
        <v>8597</v>
      </c>
      <c r="N669" s="45"/>
      <c r="O669">
        <f>VLOOKUP(B669,HIS退!B:F,5,FALSE)</f>
        <v>-1800</v>
      </c>
      <c r="P669" t="str">
        <f t="shared" si="30"/>
        <v/>
      </c>
      <c r="Q669" t="str">
        <f>VLOOKUP(B669,HIS退!B:I,8,FALSE)</f>
        <v>1</v>
      </c>
      <c r="R669" s="38">
        <f>VLOOKUP(C669,招行退!B:D,3,FALSE)</f>
        <v>1800</v>
      </c>
      <c r="S669" t="str">
        <f t="shared" si="31"/>
        <v/>
      </c>
      <c r="T669" t="str">
        <f>VLOOKUP(C669,招行退!B:T,19,FALSE)</f>
        <v>P</v>
      </c>
      <c r="U669" s="17">
        <f t="shared" si="32"/>
        <v>42910.399386574078</v>
      </c>
    </row>
    <row r="670" spans="1:21" hidden="1">
      <c r="A670" s="47">
        <v>42910.400000000001</v>
      </c>
      <c r="B670" s="45">
        <v>380278</v>
      </c>
      <c r="C670" s="45" t="s">
        <v>4383</v>
      </c>
      <c r="D670" s="45" t="s">
        <v>7762</v>
      </c>
      <c r="E670" s="45" t="s">
        <v>7763</v>
      </c>
      <c r="F670" s="46">
        <v>1234</v>
      </c>
      <c r="G670" s="45" t="s">
        <v>34</v>
      </c>
      <c r="H670" s="45" t="s">
        <v>34</v>
      </c>
      <c r="I670" s="45" t="s">
        <v>61</v>
      </c>
      <c r="J670" s="45" t="s">
        <v>48</v>
      </c>
      <c r="K670" s="45" t="s">
        <v>62</v>
      </c>
      <c r="L670" s="45" t="s">
        <v>4384</v>
      </c>
      <c r="M670" s="45" t="s">
        <v>8598</v>
      </c>
      <c r="N670" s="45"/>
      <c r="O670">
        <f>VLOOKUP(B670,HIS退!B:F,5,FALSE)</f>
        <v>-1234</v>
      </c>
      <c r="P670" t="str">
        <f t="shared" si="30"/>
        <v/>
      </c>
      <c r="Q670" t="str">
        <f>VLOOKUP(B670,HIS退!B:I,8,FALSE)</f>
        <v>1</v>
      </c>
      <c r="R670" s="38">
        <f>VLOOKUP(C670,招行退!B:D,3,FALSE)</f>
        <v>1234</v>
      </c>
      <c r="S670" t="str">
        <f t="shared" si="31"/>
        <v/>
      </c>
      <c r="T670" t="str">
        <f>VLOOKUP(C670,招行退!B:T,19,FALSE)</f>
        <v>P</v>
      </c>
      <c r="U670" s="17">
        <f t="shared" si="32"/>
        <v>42910.400000000001</v>
      </c>
    </row>
    <row r="671" spans="1:21" hidden="1">
      <c r="A671" s="47">
        <v>42910.401828703703</v>
      </c>
      <c r="B671" s="45">
        <v>380374</v>
      </c>
      <c r="C671" s="45" t="s">
        <v>4386</v>
      </c>
      <c r="D671" s="45" t="s">
        <v>7764</v>
      </c>
      <c r="E671" s="45" t="s">
        <v>7765</v>
      </c>
      <c r="F671" s="46">
        <v>439</v>
      </c>
      <c r="G671" s="45" t="s">
        <v>34</v>
      </c>
      <c r="H671" s="45" t="s">
        <v>34</v>
      </c>
      <c r="I671" s="45" t="s">
        <v>61</v>
      </c>
      <c r="J671" s="45" t="s">
        <v>48</v>
      </c>
      <c r="K671" s="45" t="s">
        <v>62</v>
      </c>
      <c r="L671" s="45" t="s">
        <v>4387</v>
      </c>
      <c r="M671" s="45" t="s">
        <v>8599</v>
      </c>
      <c r="N671" s="45"/>
      <c r="O671">
        <f>VLOOKUP(B671,HIS退!B:F,5,FALSE)</f>
        <v>-439</v>
      </c>
      <c r="P671" t="str">
        <f t="shared" si="30"/>
        <v/>
      </c>
      <c r="Q671" t="str">
        <f>VLOOKUP(B671,HIS退!B:I,8,FALSE)</f>
        <v>1</v>
      </c>
      <c r="R671" s="38">
        <f>VLOOKUP(C671,招行退!B:D,3,FALSE)</f>
        <v>439</v>
      </c>
      <c r="S671" t="str">
        <f t="shared" si="31"/>
        <v/>
      </c>
      <c r="T671" t="str">
        <f>VLOOKUP(C671,招行退!B:T,19,FALSE)</f>
        <v>P</v>
      </c>
      <c r="U671" s="17">
        <f t="shared" si="32"/>
        <v>42910.401828703703</v>
      </c>
    </row>
    <row r="672" spans="1:21" hidden="1">
      <c r="A672" s="47">
        <v>42910.41815972222</v>
      </c>
      <c r="B672" s="45">
        <v>380999</v>
      </c>
      <c r="C672" s="45" t="s">
        <v>4391</v>
      </c>
      <c r="D672" s="45" t="s">
        <v>7461</v>
      </c>
      <c r="E672" s="45" t="s">
        <v>7462</v>
      </c>
      <c r="F672" s="46">
        <v>500</v>
      </c>
      <c r="G672" s="45" t="s">
        <v>34</v>
      </c>
      <c r="H672" s="45" t="s">
        <v>34</v>
      </c>
      <c r="I672" s="45" t="s">
        <v>61</v>
      </c>
      <c r="J672" s="45" t="s">
        <v>48</v>
      </c>
      <c r="K672" s="45" t="s">
        <v>62</v>
      </c>
      <c r="L672" s="45" t="s">
        <v>4392</v>
      </c>
      <c r="M672" s="45" t="s">
        <v>8600</v>
      </c>
      <c r="N672" s="45"/>
      <c r="O672">
        <f>VLOOKUP(B672,HIS退!B:F,5,FALSE)</f>
        <v>-500</v>
      </c>
      <c r="P672" t="str">
        <f t="shared" si="30"/>
        <v/>
      </c>
      <c r="Q672" t="str">
        <f>VLOOKUP(B672,HIS退!B:I,8,FALSE)</f>
        <v>1</v>
      </c>
      <c r="R672" s="38">
        <f>VLOOKUP(C672,招行退!B:D,3,FALSE)</f>
        <v>500</v>
      </c>
      <c r="S672" t="str">
        <f t="shared" si="31"/>
        <v/>
      </c>
      <c r="T672" t="str">
        <f>VLOOKUP(C672,招行退!B:T,19,FALSE)</f>
        <v>P</v>
      </c>
      <c r="U672" s="17">
        <f t="shared" si="32"/>
        <v>42910.41815972222</v>
      </c>
    </row>
    <row r="673" spans="1:21" hidden="1">
      <c r="A673" s="47">
        <v>42910.430520833332</v>
      </c>
      <c r="B673" s="45">
        <v>381451</v>
      </c>
      <c r="C673" s="45" t="s">
        <v>4396</v>
      </c>
      <c r="D673" s="45" t="s">
        <v>7766</v>
      </c>
      <c r="E673" s="45" t="s">
        <v>7767</v>
      </c>
      <c r="F673" s="46">
        <v>5</v>
      </c>
      <c r="G673" s="45" t="s">
        <v>34</v>
      </c>
      <c r="H673" s="45" t="s">
        <v>34</v>
      </c>
      <c r="I673" s="45" t="s">
        <v>61</v>
      </c>
      <c r="J673" s="45" t="s">
        <v>48</v>
      </c>
      <c r="K673" s="45" t="s">
        <v>62</v>
      </c>
      <c r="L673" s="45" t="s">
        <v>4397</v>
      </c>
      <c r="M673" s="45" t="s">
        <v>8601</v>
      </c>
      <c r="N673" s="45"/>
      <c r="O673">
        <f>VLOOKUP(B673,HIS退!B:F,5,FALSE)</f>
        <v>-5</v>
      </c>
      <c r="P673" t="str">
        <f t="shared" si="30"/>
        <v/>
      </c>
      <c r="Q673" t="str">
        <f>VLOOKUP(B673,HIS退!B:I,8,FALSE)</f>
        <v>1</v>
      </c>
      <c r="R673" s="38">
        <f>VLOOKUP(C673,招行退!B:D,3,FALSE)</f>
        <v>5</v>
      </c>
      <c r="S673" t="str">
        <f t="shared" si="31"/>
        <v/>
      </c>
      <c r="T673" t="str">
        <f>VLOOKUP(C673,招行退!B:T,19,FALSE)</f>
        <v>P</v>
      </c>
      <c r="U673" s="17">
        <f t="shared" si="32"/>
        <v>42910.430520833332</v>
      </c>
    </row>
    <row r="674" spans="1:21" hidden="1">
      <c r="A674" s="47">
        <v>42910.43478009259</v>
      </c>
      <c r="B674" s="45">
        <v>381592</v>
      </c>
      <c r="C674" s="45" t="s">
        <v>4401</v>
      </c>
      <c r="D674" s="45" t="s">
        <v>7768</v>
      </c>
      <c r="E674" s="45" t="s">
        <v>7769</v>
      </c>
      <c r="F674" s="46">
        <v>271</v>
      </c>
      <c r="G674" s="45" t="s">
        <v>34</v>
      </c>
      <c r="H674" s="45" t="s">
        <v>34</v>
      </c>
      <c r="I674" s="45" t="s">
        <v>61</v>
      </c>
      <c r="J674" s="45" t="s">
        <v>48</v>
      </c>
      <c r="K674" s="45" t="s">
        <v>62</v>
      </c>
      <c r="L674" s="45" t="s">
        <v>4402</v>
      </c>
      <c r="M674" s="45" t="s">
        <v>8602</v>
      </c>
      <c r="N674" s="45"/>
      <c r="O674">
        <f>VLOOKUP(B674,HIS退!B:F,5,FALSE)</f>
        <v>-271</v>
      </c>
      <c r="P674" t="str">
        <f t="shared" si="30"/>
        <v/>
      </c>
      <c r="Q674" t="str">
        <f>VLOOKUP(B674,HIS退!B:I,8,FALSE)</f>
        <v>1</v>
      </c>
      <c r="R674" s="38">
        <f>VLOOKUP(C674,招行退!B:D,3,FALSE)</f>
        <v>271</v>
      </c>
      <c r="S674" t="str">
        <f t="shared" si="31"/>
        <v/>
      </c>
      <c r="T674" t="str">
        <f>VLOOKUP(C674,招行退!B:T,19,FALSE)</f>
        <v>P</v>
      </c>
      <c r="U674" s="17">
        <f t="shared" si="32"/>
        <v>42910.43478009259</v>
      </c>
    </row>
    <row r="675" spans="1:21" hidden="1">
      <c r="A675" s="47">
        <v>42910.437384259261</v>
      </c>
      <c r="B675" s="45">
        <v>381698</v>
      </c>
      <c r="C675" s="45" t="s">
        <v>4406</v>
      </c>
      <c r="D675" s="45" t="s">
        <v>7770</v>
      </c>
      <c r="E675" s="45" t="s">
        <v>7771</v>
      </c>
      <c r="F675" s="46">
        <v>367</v>
      </c>
      <c r="G675" s="45" t="s">
        <v>34</v>
      </c>
      <c r="H675" s="45" t="s">
        <v>34</v>
      </c>
      <c r="I675" s="45" t="s">
        <v>61</v>
      </c>
      <c r="J675" s="45" t="s">
        <v>48</v>
      </c>
      <c r="K675" s="45" t="s">
        <v>62</v>
      </c>
      <c r="L675" s="45" t="s">
        <v>4407</v>
      </c>
      <c r="M675" s="45" t="s">
        <v>8603</v>
      </c>
      <c r="N675" s="45"/>
      <c r="O675">
        <f>VLOOKUP(B675,HIS退!B:F,5,FALSE)</f>
        <v>-367</v>
      </c>
      <c r="P675" t="str">
        <f t="shared" si="30"/>
        <v/>
      </c>
      <c r="Q675" t="str">
        <f>VLOOKUP(B675,HIS退!B:I,8,FALSE)</f>
        <v>1</v>
      </c>
      <c r="R675" s="38">
        <f>VLOOKUP(C675,招行退!B:D,3,FALSE)</f>
        <v>367</v>
      </c>
      <c r="S675" t="str">
        <f t="shared" si="31"/>
        <v/>
      </c>
      <c r="T675" t="str">
        <f>VLOOKUP(C675,招行退!B:T,19,FALSE)</f>
        <v>P</v>
      </c>
      <c r="U675" s="17">
        <f t="shared" si="32"/>
        <v>42910.437384259261</v>
      </c>
    </row>
    <row r="676" spans="1:21" hidden="1">
      <c r="A676" s="47">
        <v>42910.437974537039</v>
      </c>
      <c r="B676" s="45">
        <v>381714</v>
      </c>
      <c r="C676" s="45" t="s">
        <v>4411</v>
      </c>
      <c r="D676" s="45" t="s">
        <v>7772</v>
      </c>
      <c r="E676" s="45" t="s">
        <v>4415</v>
      </c>
      <c r="F676" s="46">
        <v>150</v>
      </c>
      <c r="G676" s="45" t="s">
        <v>34</v>
      </c>
      <c r="H676" s="45" t="s">
        <v>34</v>
      </c>
      <c r="I676" s="45" t="s">
        <v>61</v>
      </c>
      <c r="J676" s="45" t="s">
        <v>48</v>
      </c>
      <c r="K676" s="45" t="s">
        <v>62</v>
      </c>
      <c r="L676" s="45" t="s">
        <v>4412</v>
      </c>
      <c r="M676" s="45" t="s">
        <v>8604</v>
      </c>
      <c r="N676" s="45"/>
      <c r="O676">
        <f>VLOOKUP(B676,HIS退!B:F,5,FALSE)</f>
        <v>-150</v>
      </c>
      <c r="P676" t="str">
        <f t="shared" si="30"/>
        <v/>
      </c>
      <c r="Q676" t="str">
        <f>VLOOKUP(B676,HIS退!B:I,8,FALSE)</f>
        <v>1</v>
      </c>
      <c r="R676" s="38">
        <f>VLOOKUP(C676,招行退!B:D,3,FALSE)</f>
        <v>150</v>
      </c>
      <c r="S676" t="str">
        <f t="shared" si="31"/>
        <v/>
      </c>
      <c r="T676" t="str">
        <f>VLOOKUP(C676,招行退!B:T,19,FALSE)</f>
        <v>P</v>
      </c>
      <c r="U676" s="17">
        <f t="shared" si="32"/>
        <v>42910.437974537039</v>
      </c>
    </row>
    <row r="677" spans="1:21" hidden="1">
      <c r="A677" s="47">
        <v>42910.439062500001</v>
      </c>
      <c r="B677" s="45">
        <v>381759</v>
      </c>
      <c r="C677" s="45" t="s">
        <v>4416</v>
      </c>
      <c r="D677" s="45" t="s">
        <v>7773</v>
      </c>
      <c r="E677" s="45" t="s">
        <v>7774</v>
      </c>
      <c r="F677" s="46">
        <v>700</v>
      </c>
      <c r="G677" s="45" t="s">
        <v>34</v>
      </c>
      <c r="H677" s="45" t="s">
        <v>34</v>
      </c>
      <c r="I677" s="45" t="s">
        <v>61</v>
      </c>
      <c r="J677" s="45" t="s">
        <v>48</v>
      </c>
      <c r="K677" s="45" t="s">
        <v>62</v>
      </c>
      <c r="L677" s="45" t="s">
        <v>4417</v>
      </c>
      <c r="M677" s="45" t="s">
        <v>8605</v>
      </c>
      <c r="N677" s="45"/>
      <c r="O677">
        <f>VLOOKUP(B677,HIS退!B:F,5,FALSE)</f>
        <v>-700</v>
      </c>
      <c r="P677" t="str">
        <f t="shared" si="30"/>
        <v/>
      </c>
      <c r="Q677" t="str">
        <f>VLOOKUP(B677,HIS退!B:I,8,FALSE)</f>
        <v>1</v>
      </c>
      <c r="R677" s="38">
        <f>VLOOKUP(C677,招行退!B:D,3,FALSE)</f>
        <v>700</v>
      </c>
      <c r="S677" t="str">
        <f t="shared" si="31"/>
        <v/>
      </c>
      <c r="T677" t="str">
        <f>VLOOKUP(C677,招行退!B:T,19,FALSE)</f>
        <v>P</v>
      </c>
      <c r="U677" s="17">
        <f t="shared" si="32"/>
        <v>42910.439062500001</v>
      </c>
    </row>
    <row r="678" spans="1:21" hidden="1">
      <c r="A678" s="47">
        <v>42910.441990740743</v>
      </c>
      <c r="B678" s="45">
        <v>381842</v>
      </c>
      <c r="C678" s="45" t="s">
        <v>4421</v>
      </c>
      <c r="D678" s="45" t="s">
        <v>7775</v>
      </c>
      <c r="E678" s="45" t="s">
        <v>4425</v>
      </c>
      <c r="F678" s="46">
        <v>500</v>
      </c>
      <c r="G678" s="45" t="s">
        <v>34</v>
      </c>
      <c r="H678" s="45" t="s">
        <v>34</v>
      </c>
      <c r="I678" s="45" t="s">
        <v>63</v>
      </c>
      <c r="J678" s="45" t="s">
        <v>2928</v>
      </c>
      <c r="K678" s="45" t="s">
        <v>62</v>
      </c>
      <c r="L678" s="45" t="s">
        <v>4422</v>
      </c>
      <c r="M678" s="45" t="s">
        <v>8606</v>
      </c>
      <c r="N678" s="45"/>
      <c r="O678">
        <f>VLOOKUP(B678,HIS退!B:F,5,FALSE)</f>
        <v>-500</v>
      </c>
      <c r="P678" t="str">
        <f t="shared" si="30"/>
        <v/>
      </c>
      <c r="Q678" t="str">
        <f>VLOOKUP(B678,HIS退!B:I,8,FALSE)</f>
        <v>9</v>
      </c>
      <c r="R678" s="38">
        <f>VLOOKUP(C678,招行退!B:D,3,FALSE)</f>
        <v>500</v>
      </c>
      <c r="S678" t="str">
        <f t="shared" si="31"/>
        <v/>
      </c>
      <c r="T678" t="str">
        <f>VLOOKUP(C678,招行退!B:T,19,FALSE)</f>
        <v>R</v>
      </c>
      <c r="U678" s="17">
        <f t="shared" si="32"/>
        <v>42910.441990740743</v>
      </c>
    </row>
    <row r="679" spans="1:21" hidden="1">
      <c r="A679" s="47">
        <v>42910.454780092594</v>
      </c>
      <c r="B679" s="45">
        <v>382254</v>
      </c>
      <c r="C679" s="45" t="s">
        <v>4426</v>
      </c>
      <c r="D679" s="45" t="s">
        <v>7776</v>
      </c>
      <c r="E679" s="45" t="s">
        <v>4430</v>
      </c>
      <c r="F679" s="46">
        <v>913</v>
      </c>
      <c r="G679" s="45" t="s">
        <v>34</v>
      </c>
      <c r="H679" s="45" t="s">
        <v>34</v>
      </c>
      <c r="I679" s="45" t="s">
        <v>61</v>
      </c>
      <c r="J679" s="45" t="s">
        <v>48</v>
      </c>
      <c r="K679" s="45" t="s">
        <v>62</v>
      </c>
      <c r="L679" s="45" t="s">
        <v>4427</v>
      </c>
      <c r="M679" s="45" t="s">
        <v>8607</v>
      </c>
      <c r="N679" s="45"/>
      <c r="O679">
        <f>VLOOKUP(B679,HIS退!B:F,5,FALSE)</f>
        <v>-913</v>
      </c>
      <c r="P679" t="str">
        <f t="shared" si="30"/>
        <v/>
      </c>
      <c r="Q679" t="str">
        <f>VLOOKUP(B679,HIS退!B:I,8,FALSE)</f>
        <v>1</v>
      </c>
      <c r="R679" s="38">
        <f>VLOOKUP(C679,招行退!B:D,3,FALSE)</f>
        <v>913</v>
      </c>
      <c r="S679" t="str">
        <f t="shared" si="31"/>
        <v/>
      </c>
      <c r="T679" t="str">
        <f>VLOOKUP(C679,招行退!B:T,19,FALSE)</f>
        <v>P</v>
      </c>
      <c r="U679" s="17">
        <f t="shared" si="32"/>
        <v>42910.454780092594</v>
      </c>
    </row>
    <row r="680" spans="1:21" hidden="1">
      <c r="A680" s="47">
        <v>42910.457418981481</v>
      </c>
      <c r="B680" s="45">
        <v>382337</v>
      </c>
      <c r="C680" s="45" t="s">
        <v>4431</v>
      </c>
      <c r="D680" s="45" t="s">
        <v>7777</v>
      </c>
      <c r="E680" s="45" t="s">
        <v>4435</v>
      </c>
      <c r="F680" s="46">
        <v>80</v>
      </c>
      <c r="G680" s="45" t="s">
        <v>34</v>
      </c>
      <c r="H680" s="45" t="s">
        <v>34</v>
      </c>
      <c r="I680" s="45" t="s">
        <v>61</v>
      </c>
      <c r="J680" s="45" t="s">
        <v>48</v>
      </c>
      <c r="K680" s="45" t="s">
        <v>62</v>
      </c>
      <c r="L680" s="45" t="s">
        <v>4432</v>
      </c>
      <c r="M680" s="45" t="s">
        <v>8608</v>
      </c>
      <c r="N680" s="45"/>
      <c r="O680">
        <f>VLOOKUP(B680,HIS退!B:F,5,FALSE)</f>
        <v>-80</v>
      </c>
      <c r="P680" t="str">
        <f t="shared" si="30"/>
        <v/>
      </c>
      <c r="Q680" t="str">
        <f>VLOOKUP(B680,HIS退!B:I,8,FALSE)</f>
        <v>1</v>
      </c>
      <c r="R680" s="38">
        <f>VLOOKUP(C680,招行退!B:D,3,FALSE)</f>
        <v>80</v>
      </c>
      <c r="S680" t="str">
        <f t="shared" si="31"/>
        <v/>
      </c>
      <c r="T680" t="str">
        <f>VLOOKUP(C680,招行退!B:T,19,FALSE)</f>
        <v>P</v>
      </c>
      <c r="U680" s="17">
        <f t="shared" si="32"/>
        <v>42910.457418981481</v>
      </c>
    </row>
    <row r="681" spans="1:21" hidden="1">
      <c r="A681" s="47">
        <v>42910.458043981482</v>
      </c>
      <c r="B681" s="45">
        <v>382362</v>
      </c>
      <c r="C681" s="45" t="s">
        <v>4436</v>
      </c>
      <c r="D681" s="45" t="s">
        <v>7778</v>
      </c>
      <c r="E681" s="45" t="s">
        <v>7779</v>
      </c>
      <c r="F681" s="46">
        <v>96</v>
      </c>
      <c r="G681" s="45" t="s">
        <v>34</v>
      </c>
      <c r="H681" s="45" t="s">
        <v>34</v>
      </c>
      <c r="I681" s="45" t="s">
        <v>61</v>
      </c>
      <c r="J681" s="45" t="s">
        <v>48</v>
      </c>
      <c r="K681" s="45" t="s">
        <v>62</v>
      </c>
      <c r="L681" s="45" t="s">
        <v>4437</v>
      </c>
      <c r="M681" s="45" t="s">
        <v>8609</v>
      </c>
      <c r="N681" s="45"/>
      <c r="O681">
        <f>VLOOKUP(B681,HIS退!B:F,5,FALSE)</f>
        <v>-96</v>
      </c>
      <c r="P681" t="str">
        <f t="shared" si="30"/>
        <v/>
      </c>
      <c r="Q681" t="str">
        <f>VLOOKUP(B681,HIS退!B:I,8,FALSE)</f>
        <v>1</v>
      </c>
      <c r="R681" s="38">
        <f>VLOOKUP(C681,招行退!B:D,3,FALSE)</f>
        <v>96</v>
      </c>
      <c r="S681" t="str">
        <f t="shared" si="31"/>
        <v/>
      </c>
      <c r="T681" t="str">
        <f>VLOOKUP(C681,招行退!B:T,19,FALSE)</f>
        <v>P</v>
      </c>
      <c r="U681" s="17">
        <f t="shared" si="32"/>
        <v>42910.458043981482</v>
      </c>
    </row>
    <row r="682" spans="1:21" hidden="1">
      <c r="A682" s="47">
        <v>42910.459583333337</v>
      </c>
      <c r="B682" s="45">
        <v>382415</v>
      </c>
      <c r="C682" s="45" t="s">
        <v>4441</v>
      </c>
      <c r="D682" s="45" t="s">
        <v>7618</v>
      </c>
      <c r="E682" s="45" t="s">
        <v>3836</v>
      </c>
      <c r="F682" s="46">
        <v>10</v>
      </c>
      <c r="G682" s="45" t="s">
        <v>34</v>
      </c>
      <c r="H682" s="45" t="s">
        <v>34</v>
      </c>
      <c r="I682" s="45" t="s">
        <v>61</v>
      </c>
      <c r="J682" s="45" t="s">
        <v>48</v>
      </c>
      <c r="K682" s="45" t="s">
        <v>62</v>
      </c>
      <c r="L682" s="45" t="s">
        <v>4442</v>
      </c>
      <c r="M682" s="45" t="s">
        <v>8610</v>
      </c>
      <c r="N682" s="45"/>
      <c r="O682">
        <f>VLOOKUP(B682,HIS退!B:F,5,FALSE)</f>
        <v>-10</v>
      </c>
      <c r="P682" t="str">
        <f t="shared" si="30"/>
        <v/>
      </c>
      <c r="Q682" t="str">
        <f>VLOOKUP(B682,HIS退!B:I,8,FALSE)</f>
        <v>1</v>
      </c>
      <c r="R682" s="38">
        <f>VLOOKUP(C682,招行退!B:D,3,FALSE)</f>
        <v>10</v>
      </c>
      <c r="S682" t="str">
        <f t="shared" si="31"/>
        <v/>
      </c>
      <c r="T682" t="str">
        <f>VLOOKUP(C682,招行退!B:T,19,FALSE)</f>
        <v>P</v>
      </c>
      <c r="U682" s="17">
        <f t="shared" si="32"/>
        <v>42910.459583333337</v>
      </c>
    </row>
    <row r="683" spans="1:21" hidden="1">
      <c r="A683" s="47">
        <v>42910.461423611108</v>
      </c>
      <c r="B683" s="45">
        <v>382465</v>
      </c>
      <c r="C683" s="45" t="s">
        <v>4444</v>
      </c>
      <c r="D683" s="45" t="s">
        <v>7780</v>
      </c>
      <c r="E683" s="45" t="s">
        <v>7781</v>
      </c>
      <c r="F683" s="46">
        <v>2300</v>
      </c>
      <c r="G683" s="45" t="s">
        <v>34</v>
      </c>
      <c r="H683" s="45" t="s">
        <v>34</v>
      </c>
      <c r="I683" s="45" t="s">
        <v>61</v>
      </c>
      <c r="J683" s="45" t="s">
        <v>48</v>
      </c>
      <c r="K683" s="45" t="s">
        <v>62</v>
      </c>
      <c r="L683" s="45" t="s">
        <v>4445</v>
      </c>
      <c r="M683" s="45" t="s">
        <v>8611</v>
      </c>
      <c r="N683" s="45"/>
      <c r="O683">
        <f>VLOOKUP(B683,HIS退!B:F,5,FALSE)</f>
        <v>-2300</v>
      </c>
      <c r="P683" t="str">
        <f t="shared" si="30"/>
        <v/>
      </c>
      <c r="Q683" t="str">
        <f>VLOOKUP(B683,HIS退!B:I,8,FALSE)</f>
        <v>1</v>
      </c>
      <c r="R683" s="38">
        <f>VLOOKUP(C683,招行退!B:D,3,FALSE)</f>
        <v>2300</v>
      </c>
      <c r="S683" t="str">
        <f t="shared" si="31"/>
        <v/>
      </c>
      <c r="T683" t="str">
        <f>VLOOKUP(C683,招行退!B:T,19,FALSE)</f>
        <v>P</v>
      </c>
      <c r="U683" s="17">
        <f t="shared" si="32"/>
        <v>42910.461423611108</v>
      </c>
    </row>
    <row r="684" spans="1:21" hidden="1">
      <c r="A684" s="47">
        <v>42910.477256944447</v>
      </c>
      <c r="B684" s="45">
        <v>382883</v>
      </c>
      <c r="C684" s="45" t="s">
        <v>4449</v>
      </c>
      <c r="D684" s="45" t="s">
        <v>7782</v>
      </c>
      <c r="E684" s="45" t="s">
        <v>7783</v>
      </c>
      <c r="F684" s="46">
        <v>100</v>
      </c>
      <c r="G684" s="45" t="s">
        <v>34</v>
      </c>
      <c r="H684" s="45" t="s">
        <v>34</v>
      </c>
      <c r="I684" s="45" t="s">
        <v>61</v>
      </c>
      <c r="J684" s="45" t="s">
        <v>48</v>
      </c>
      <c r="K684" s="45" t="s">
        <v>62</v>
      </c>
      <c r="L684" s="45" t="s">
        <v>4450</v>
      </c>
      <c r="M684" s="45" t="s">
        <v>8612</v>
      </c>
      <c r="N684" s="45"/>
      <c r="O684">
        <f>VLOOKUP(B684,HIS退!B:F,5,FALSE)</f>
        <v>-100</v>
      </c>
      <c r="P684" t="str">
        <f t="shared" si="30"/>
        <v/>
      </c>
      <c r="Q684" t="str">
        <f>VLOOKUP(B684,HIS退!B:I,8,FALSE)</f>
        <v>1</v>
      </c>
      <c r="R684" s="38">
        <f>VLOOKUP(C684,招行退!B:D,3,FALSE)</f>
        <v>100</v>
      </c>
      <c r="S684" t="str">
        <f t="shared" si="31"/>
        <v/>
      </c>
      <c r="T684" t="str">
        <f>VLOOKUP(C684,招行退!B:T,19,FALSE)</f>
        <v>P</v>
      </c>
      <c r="U684" s="17">
        <f t="shared" si="32"/>
        <v>42910.477256944447</v>
      </c>
    </row>
    <row r="685" spans="1:21" hidden="1">
      <c r="A685" s="47">
        <v>42910.477418981478</v>
      </c>
      <c r="B685" s="45">
        <v>382891</v>
      </c>
      <c r="C685" s="45" t="s">
        <v>4454</v>
      </c>
      <c r="D685" s="45" t="s">
        <v>7784</v>
      </c>
      <c r="E685" s="45" t="s">
        <v>7785</v>
      </c>
      <c r="F685" s="46">
        <v>1870</v>
      </c>
      <c r="G685" s="45" t="s">
        <v>34</v>
      </c>
      <c r="H685" s="45" t="s">
        <v>34</v>
      </c>
      <c r="I685" s="45" t="s">
        <v>61</v>
      </c>
      <c r="J685" s="45" t="s">
        <v>48</v>
      </c>
      <c r="K685" s="45" t="s">
        <v>62</v>
      </c>
      <c r="L685" s="45" t="s">
        <v>4455</v>
      </c>
      <c r="M685" s="45" t="s">
        <v>8613</v>
      </c>
      <c r="N685" s="45"/>
      <c r="O685">
        <f>VLOOKUP(B685,HIS退!B:F,5,FALSE)</f>
        <v>-1870</v>
      </c>
      <c r="P685" t="str">
        <f t="shared" si="30"/>
        <v/>
      </c>
      <c r="Q685" t="str">
        <f>VLOOKUP(B685,HIS退!B:I,8,FALSE)</f>
        <v>1</v>
      </c>
      <c r="R685" s="38">
        <f>VLOOKUP(C685,招行退!B:D,3,FALSE)</f>
        <v>1870</v>
      </c>
      <c r="S685" t="str">
        <f t="shared" si="31"/>
        <v/>
      </c>
      <c r="T685" t="str">
        <f>VLOOKUP(C685,招行退!B:T,19,FALSE)</f>
        <v>P</v>
      </c>
      <c r="U685" s="17">
        <f t="shared" si="32"/>
        <v>42910.477418981478</v>
      </c>
    </row>
    <row r="686" spans="1:21" hidden="1">
      <c r="A686" s="47">
        <v>42910.484131944446</v>
      </c>
      <c r="B686" s="45">
        <v>383035</v>
      </c>
      <c r="C686" s="45" t="s">
        <v>4459</v>
      </c>
      <c r="D686" s="45" t="s">
        <v>7786</v>
      </c>
      <c r="E686" s="45" t="s">
        <v>7787</v>
      </c>
      <c r="F686" s="46">
        <v>6000</v>
      </c>
      <c r="G686" s="45" t="s">
        <v>34</v>
      </c>
      <c r="H686" s="45" t="s">
        <v>34</v>
      </c>
      <c r="I686" s="45" t="s">
        <v>61</v>
      </c>
      <c r="J686" s="45" t="s">
        <v>48</v>
      </c>
      <c r="K686" s="45" t="s">
        <v>62</v>
      </c>
      <c r="L686" s="45" t="s">
        <v>4460</v>
      </c>
      <c r="M686" s="45" t="s">
        <v>8614</v>
      </c>
      <c r="N686" s="45"/>
      <c r="O686">
        <f>VLOOKUP(B686,HIS退!B:F,5,FALSE)</f>
        <v>-6000</v>
      </c>
      <c r="P686" t="str">
        <f t="shared" ref="P686:P749" si="33">IF(O686=F686*-1,"",1)</f>
        <v/>
      </c>
      <c r="Q686" t="str">
        <f>VLOOKUP(B686,HIS退!B:I,8,FALSE)</f>
        <v>1</v>
      </c>
      <c r="R686" s="38">
        <f>VLOOKUP(C686,招行退!B:D,3,FALSE)</f>
        <v>6000</v>
      </c>
      <c r="S686" t="str">
        <f t="shared" ref="S686:S749" si="34">IF(F686=R686,"",1)</f>
        <v/>
      </c>
      <c r="T686" t="str">
        <f>VLOOKUP(C686,招行退!B:T,19,FALSE)</f>
        <v>P</v>
      </c>
      <c r="U686" s="17">
        <f t="shared" si="32"/>
        <v>42910.484131944446</v>
      </c>
    </row>
    <row r="687" spans="1:21" hidden="1">
      <c r="A687" s="47">
        <v>42910.491296296299</v>
      </c>
      <c r="B687" s="45">
        <v>383171</v>
      </c>
      <c r="C687" s="45" t="s">
        <v>4464</v>
      </c>
      <c r="D687" s="45" t="s">
        <v>7788</v>
      </c>
      <c r="E687" s="45" t="s">
        <v>4468</v>
      </c>
      <c r="F687" s="46">
        <v>70</v>
      </c>
      <c r="G687" s="45" t="s">
        <v>34</v>
      </c>
      <c r="H687" s="45" t="s">
        <v>34</v>
      </c>
      <c r="I687" s="45" t="s">
        <v>61</v>
      </c>
      <c r="J687" s="45" t="s">
        <v>48</v>
      </c>
      <c r="K687" s="45" t="s">
        <v>62</v>
      </c>
      <c r="L687" s="45" t="s">
        <v>4465</v>
      </c>
      <c r="M687" s="45" t="s">
        <v>8615</v>
      </c>
      <c r="N687" s="45"/>
      <c r="O687">
        <f>VLOOKUP(B687,HIS退!B:F,5,FALSE)</f>
        <v>-70</v>
      </c>
      <c r="P687" t="str">
        <f t="shared" si="33"/>
        <v/>
      </c>
      <c r="Q687" t="str">
        <f>VLOOKUP(B687,HIS退!B:I,8,FALSE)</f>
        <v>1</v>
      </c>
      <c r="R687" s="38">
        <f>VLOOKUP(C687,招行退!B:D,3,FALSE)</f>
        <v>70</v>
      </c>
      <c r="S687" t="str">
        <f t="shared" si="34"/>
        <v/>
      </c>
      <c r="T687" t="str">
        <f>VLOOKUP(C687,招行退!B:T,19,FALSE)</f>
        <v>P</v>
      </c>
      <c r="U687" s="17">
        <f t="shared" si="32"/>
        <v>42910.491296296299</v>
      </c>
    </row>
    <row r="688" spans="1:21" hidden="1">
      <c r="A688" s="47">
        <v>42910.491666666669</v>
      </c>
      <c r="B688" s="45">
        <v>383175</v>
      </c>
      <c r="C688" s="45" t="s">
        <v>4469</v>
      </c>
      <c r="D688" s="45" t="s">
        <v>7788</v>
      </c>
      <c r="E688" s="45" t="s">
        <v>4468</v>
      </c>
      <c r="F688" s="46">
        <v>400</v>
      </c>
      <c r="G688" s="45" t="s">
        <v>34</v>
      </c>
      <c r="H688" s="45" t="s">
        <v>34</v>
      </c>
      <c r="I688" s="45" t="s">
        <v>61</v>
      </c>
      <c r="J688" s="45" t="s">
        <v>48</v>
      </c>
      <c r="K688" s="45" t="s">
        <v>62</v>
      </c>
      <c r="L688" s="45" t="s">
        <v>4470</v>
      </c>
      <c r="M688" s="45" t="s">
        <v>8616</v>
      </c>
      <c r="N688" s="45"/>
      <c r="O688">
        <f>VLOOKUP(B688,HIS退!B:F,5,FALSE)</f>
        <v>-400</v>
      </c>
      <c r="P688" t="str">
        <f t="shared" si="33"/>
        <v/>
      </c>
      <c r="Q688" t="str">
        <f>VLOOKUP(B688,HIS退!B:I,8,FALSE)</f>
        <v>1</v>
      </c>
      <c r="R688" s="38">
        <f>VLOOKUP(C688,招行退!B:D,3,FALSE)</f>
        <v>400</v>
      </c>
      <c r="S688" t="str">
        <f t="shared" si="34"/>
        <v/>
      </c>
      <c r="T688" t="str">
        <f>VLOOKUP(C688,招行退!B:T,19,FALSE)</f>
        <v>P</v>
      </c>
      <c r="U688" s="17">
        <f t="shared" si="32"/>
        <v>42910.491666666669</v>
      </c>
    </row>
    <row r="689" spans="1:21" hidden="1">
      <c r="A689" s="47">
        <v>42910.515752314815</v>
      </c>
      <c r="B689" s="45">
        <v>383490</v>
      </c>
      <c r="C689" s="45" t="s">
        <v>4472</v>
      </c>
      <c r="D689" s="45" t="s">
        <v>7789</v>
      </c>
      <c r="E689" s="45" t="s">
        <v>4476</v>
      </c>
      <c r="F689" s="46">
        <v>1000</v>
      </c>
      <c r="G689" s="45" t="s">
        <v>53</v>
      </c>
      <c r="H689" s="45" t="s">
        <v>34</v>
      </c>
      <c r="I689" s="45" t="s">
        <v>61</v>
      </c>
      <c r="J689" s="45" t="s">
        <v>48</v>
      </c>
      <c r="K689" s="45" t="s">
        <v>62</v>
      </c>
      <c r="L689" s="45" t="s">
        <v>4473</v>
      </c>
      <c r="M689" s="45" t="s">
        <v>8617</v>
      </c>
      <c r="N689" s="45"/>
      <c r="O689">
        <f>VLOOKUP(B689,HIS退!B:F,5,FALSE)</f>
        <v>-1000</v>
      </c>
      <c r="P689" t="str">
        <f t="shared" si="33"/>
        <v/>
      </c>
      <c r="Q689" t="str">
        <f>VLOOKUP(B689,HIS退!B:I,8,FALSE)</f>
        <v>1</v>
      </c>
      <c r="R689" s="38">
        <f>VLOOKUP(C689,招行退!B:D,3,FALSE)</f>
        <v>1000</v>
      </c>
      <c r="S689" t="str">
        <f t="shared" si="34"/>
        <v/>
      </c>
      <c r="T689" t="str">
        <f>VLOOKUP(C689,招行退!B:T,19,FALSE)</f>
        <v>P</v>
      </c>
      <c r="U689" s="17">
        <f t="shared" si="32"/>
        <v>42910.515752314815</v>
      </c>
    </row>
    <row r="690" spans="1:21" hidden="1">
      <c r="A690" s="47">
        <v>42910.516342592593</v>
      </c>
      <c r="B690" s="45">
        <v>383494</v>
      </c>
      <c r="C690" s="45" t="s">
        <v>4477</v>
      </c>
      <c r="D690" s="45" t="s">
        <v>7789</v>
      </c>
      <c r="E690" s="45" t="s">
        <v>4476</v>
      </c>
      <c r="F690" s="46">
        <v>500</v>
      </c>
      <c r="G690" s="45" t="s">
        <v>53</v>
      </c>
      <c r="H690" s="45" t="s">
        <v>34</v>
      </c>
      <c r="I690" s="45" t="s">
        <v>61</v>
      </c>
      <c r="J690" s="45" t="s">
        <v>48</v>
      </c>
      <c r="K690" s="45" t="s">
        <v>62</v>
      </c>
      <c r="L690" s="45" t="s">
        <v>4478</v>
      </c>
      <c r="M690" s="45" t="s">
        <v>8618</v>
      </c>
      <c r="N690" s="45"/>
      <c r="O690">
        <f>VLOOKUP(B690,HIS退!B:F,5,FALSE)</f>
        <v>-500</v>
      </c>
      <c r="P690" t="str">
        <f t="shared" si="33"/>
        <v/>
      </c>
      <c r="Q690" t="str">
        <f>VLOOKUP(B690,HIS退!B:I,8,FALSE)</f>
        <v>1</v>
      </c>
      <c r="R690" s="38">
        <f>VLOOKUP(C690,招行退!B:D,3,FALSE)</f>
        <v>500</v>
      </c>
      <c r="S690" t="str">
        <f t="shared" si="34"/>
        <v/>
      </c>
      <c r="T690" t="str">
        <f>VLOOKUP(C690,招行退!B:T,19,FALSE)</f>
        <v>P</v>
      </c>
      <c r="U690" s="17">
        <f t="shared" si="32"/>
        <v>42910.516342592593</v>
      </c>
    </row>
    <row r="691" spans="1:21" hidden="1">
      <c r="A691" s="47">
        <v>42910.5237037037</v>
      </c>
      <c r="B691" s="45">
        <v>383569</v>
      </c>
      <c r="C691" s="45" t="s">
        <v>4480</v>
      </c>
      <c r="D691" s="45" t="s">
        <v>7790</v>
      </c>
      <c r="E691" s="45" t="s">
        <v>4484</v>
      </c>
      <c r="F691" s="46">
        <v>394</v>
      </c>
      <c r="G691" s="45" t="s">
        <v>53</v>
      </c>
      <c r="H691" s="45" t="s">
        <v>34</v>
      </c>
      <c r="I691" s="45" t="s">
        <v>61</v>
      </c>
      <c r="J691" s="45" t="s">
        <v>48</v>
      </c>
      <c r="K691" s="45" t="s">
        <v>62</v>
      </c>
      <c r="L691" s="45" t="s">
        <v>4481</v>
      </c>
      <c r="M691" s="45" t="s">
        <v>8619</v>
      </c>
      <c r="N691" s="45"/>
      <c r="O691">
        <f>VLOOKUP(B691,HIS退!B:F,5,FALSE)</f>
        <v>-394</v>
      </c>
      <c r="P691" t="str">
        <f t="shared" si="33"/>
        <v/>
      </c>
      <c r="Q691" t="str">
        <f>VLOOKUP(B691,HIS退!B:I,8,FALSE)</f>
        <v>1</v>
      </c>
      <c r="R691" s="38">
        <f>VLOOKUP(C691,招行退!B:D,3,FALSE)</f>
        <v>394</v>
      </c>
      <c r="S691" t="str">
        <f t="shared" si="34"/>
        <v/>
      </c>
      <c r="T691" t="str">
        <f>VLOOKUP(C691,招行退!B:T,19,FALSE)</f>
        <v>P</v>
      </c>
      <c r="U691" s="17">
        <f t="shared" si="32"/>
        <v>42910.5237037037</v>
      </c>
    </row>
    <row r="692" spans="1:21" hidden="1">
      <c r="A692" s="47">
        <v>42910.612349537034</v>
      </c>
      <c r="B692" s="45">
        <v>384264</v>
      </c>
      <c r="C692" s="45" t="s">
        <v>4485</v>
      </c>
      <c r="D692" s="45" t="s">
        <v>7791</v>
      </c>
      <c r="E692" s="45" t="s">
        <v>4489</v>
      </c>
      <c r="F692" s="46">
        <v>1763</v>
      </c>
      <c r="G692" s="45" t="s">
        <v>34</v>
      </c>
      <c r="H692" s="45" t="s">
        <v>34</v>
      </c>
      <c r="I692" s="45" t="s">
        <v>61</v>
      </c>
      <c r="J692" s="45" t="s">
        <v>48</v>
      </c>
      <c r="K692" s="45" t="s">
        <v>62</v>
      </c>
      <c r="L692" s="45" t="s">
        <v>4486</v>
      </c>
      <c r="M692" s="45" t="s">
        <v>8620</v>
      </c>
      <c r="N692" s="45"/>
      <c r="O692">
        <f>VLOOKUP(B692,HIS退!B:F,5,FALSE)</f>
        <v>-1763</v>
      </c>
      <c r="P692" t="str">
        <f t="shared" si="33"/>
        <v/>
      </c>
      <c r="Q692" t="str">
        <f>VLOOKUP(B692,HIS退!B:I,8,FALSE)</f>
        <v>1</v>
      </c>
      <c r="R692" s="38">
        <f>VLOOKUP(C692,招行退!B:D,3,FALSE)</f>
        <v>1763</v>
      </c>
      <c r="S692" t="str">
        <f t="shared" si="34"/>
        <v/>
      </c>
      <c r="T692" t="str">
        <f>VLOOKUP(C692,招行退!B:T,19,FALSE)</f>
        <v>P</v>
      </c>
      <c r="U692" s="17">
        <f t="shared" si="32"/>
        <v>42910.612349537034</v>
      </c>
    </row>
    <row r="693" spans="1:21" hidden="1">
      <c r="A693" s="47">
        <v>42910.616481481484</v>
      </c>
      <c r="B693" s="45">
        <v>384345</v>
      </c>
      <c r="C693" s="45" t="s">
        <v>4490</v>
      </c>
      <c r="D693" s="45" t="s">
        <v>7792</v>
      </c>
      <c r="E693" s="45" t="s">
        <v>4494</v>
      </c>
      <c r="F693" s="46">
        <v>1250</v>
      </c>
      <c r="G693" s="45" t="s">
        <v>34</v>
      </c>
      <c r="H693" s="45" t="s">
        <v>34</v>
      </c>
      <c r="I693" s="45" t="s">
        <v>63</v>
      </c>
      <c r="J693" s="45" t="s">
        <v>2928</v>
      </c>
      <c r="K693" s="45" t="s">
        <v>62</v>
      </c>
      <c r="L693" s="45" t="s">
        <v>4491</v>
      </c>
      <c r="M693" s="45" t="s">
        <v>8621</v>
      </c>
      <c r="N693" s="45"/>
      <c r="O693">
        <f>VLOOKUP(B693,HIS退!B:F,5,FALSE)</f>
        <v>-1250</v>
      </c>
      <c r="P693" t="str">
        <f t="shared" si="33"/>
        <v/>
      </c>
      <c r="Q693" t="str">
        <f>VLOOKUP(B693,HIS退!B:I,8,FALSE)</f>
        <v>9</v>
      </c>
      <c r="R693" s="38">
        <f>VLOOKUP(C693,招行退!B:D,3,FALSE)</f>
        <v>1250</v>
      </c>
      <c r="S693" t="str">
        <f t="shared" si="34"/>
        <v/>
      </c>
      <c r="T693" t="str">
        <f>VLOOKUP(C693,招行退!B:T,19,FALSE)</f>
        <v>R</v>
      </c>
      <c r="U693" s="17">
        <f t="shared" si="32"/>
        <v>42910.616481481484</v>
      </c>
    </row>
    <row r="694" spans="1:21" hidden="1">
      <c r="A694" s="47">
        <v>42910.616990740738</v>
      </c>
      <c r="B694" s="45">
        <v>384353</v>
      </c>
      <c r="C694" s="45" t="s">
        <v>4495</v>
      </c>
      <c r="D694" s="45" t="s">
        <v>7793</v>
      </c>
      <c r="E694" s="45" t="s">
        <v>7794</v>
      </c>
      <c r="F694" s="46">
        <v>500</v>
      </c>
      <c r="G694" s="45" t="s">
        <v>34</v>
      </c>
      <c r="H694" s="45" t="s">
        <v>34</v>
      </c>
      <c r="I694" s="45" t="s">
        <v>61</v>
      </c>
      <c r="J694" s="45" t="s">
        <v>48</v>
      </c>
      <c r="K694" s="45" t="s">
        <v>62</v>
      </c>
      <c r="L694" s="45" t="s">
        <v>4496</v>
      </c>
      <c r="M694" s="45" t="s">
        <v>8622</v>
      </c>
      <c r="N694" s="45"/>
      <c r="O694">
        <f>VLOOKUP(B694,HIS退!B:F,5,FALSE)</f>
        <v>-500</v>
      </c>
      <c r="P694" t="str">
        <f t="shared" si="33"/>
        <v/>
      </c>
      <c r="Q694" t="str">
        <f>VLOOKUP(B694,HIS退!B:I,8,FALSE)</f>
        <v>1</v>
      </c>
      <c r="R694" s="38">
        <f>VLOOKUP(C694,招行退!B:D,3,FALSE)</f>
        <v>500</v>
      </c>
      <c r="S694" t="str">
        <f t="shared" si="34"/>
        <v/>
      </c>
      <c r="T694" t="str">
        <f>VLOOKUP(C694,招行退!B:T,19,FALSE)</f>
        <v>P</v>
      </c>
      <c r="U694" s="17">
        <f t="shared" si="32"/>
        <v>42910.616990740738</v>
      </c>
    </row>
    <row r="695" spans="1:21" hidden="1">
      <c r="A695" s="47">
        <v>42910.619733796295</v>
      </c>
      <c r="B695" s="45">
        <v>384400</v>
      </c>
      <c r="C695" s="45" t="s">
        <v>4499</v>
      </c>
      <c r="D695" s="45" t="s">
        <v>7795</v>
      </c>
      <c r="E695" s="45" t="s">
        <v>4503</v>
      </c>
      <c r="F695" s="46">
        <v>500</v>
      </c>
      <c r="G695" s="45" t="s">
        <v>34</v>
      </c>
      <c r="H695" s="45" t="s">
        <v>34</v>
      </c>
      <c r="I695" s="45" t="s">
        <v>61</v>
      </c>
      <c r="J695" s="45" t="s">
        <v>48</v>
      </c>
      <c r="K695" s="45" t="s">
        <v>62</v>
      </c>
      <c r="L695" s="45" t="s">
        <v>4500</v>
      </c>
      <c r="M695" s="45" t="s">
        <v>8623</v>
      </c>
      <c r="N695" s="45"/>
      <c r="O695">
        <f>VLOOKUP(B695,HIS退!B:F,5,FALSE)</f>
        <v>-500</v>
      </c>
      <c r="P695" t="str">
        <f t="shared" si="33"/>
        <v/>
      </c>
      <c r="Q695" t="str">
        <f>VLOOKUP(B695,HIS退!B:I,8,FALSE)</f>
        <v>1</v>
      </c>
      <c r="R695" s="38">
        <f>VLOOKUP(C695,招行退!B:D,3,FALSE)</f>
        <v>500</v>
      </c>
      <c r="S695" t="str">
        <f t="shared" si="34"/>
        <v/>
      </c>
      <c r="T695" t="str">
        <f>VLOOKUP(C695,招行退!B:T,19,FALSE)</f>
        <v>P</v>
      </c>
      <c r="U695" s="17">
        <f t="shared" si="32"/>
        <v>42910.619733796295</v>
      </c>
    </row>
    <row r="696" spans="1:21" hidden="1">
      <c r="A696" s="47">
        <v>42910.634131944447</v>
      </c>
      <c r="B696" s="45">
        <v>384659</v>
      </c>
      <c r="C696" s="45" t="s">
        <v>4504</v>
      </c>
      <c r="D696" s="45" t="s">
        <v>7796</v>
      </c>
      <c r="E696" s="45" t="s">
        <v>4508</v>
      </c>
      <c r="F696" s="46">
        <v>105</v>
      </c>
      <c r="G696" s="45" t="s">
        <v>34</v>
      </c>
      <c r="H696" s="45" t="s">
        <v>34</v>
      </c>
      <c r="I696" s="45" t="s">
        <v>61</v>
      </c>
      <c r="J696" s="45" t="s">
        <v>48</v>
      </c>
      <c r="K696" s="45" t="s">
        <v>62</v>
      </c>
      <c r="L696" s="45" t="s">
        <v>4505</v>
      </c>
      <c r="M696" s="45" t="s">
        <v>8624</v>
      </c>
      <c r="N696" s="45"/>
      <c r="O696">
        <f>VLOOKUP(B696,HIS退!B:F,5,FALSE)</f>
        <v>-105</v>
      </c>
      <c r="P696" t="str">
        <f t="shared" si="33"/>
        <v/>
      </c>
      <c r="Q696" t="str">
        <f>VLOOKUP(B696,HIS退!B:I,8,FALSE)</f>
        <v>1</v>
      </c>
      <c r="R696" s="38">
        <f>VLOOKUP(C696,招行退!B:D,3,FALSE)</f>
        <v>105</v>
      </c>
      <c r="S696" t="str">
        <f t="shared" si="34"/>
        <v/>
      </c>
      <c r="T696" t="str">
        <f>VLOOKUP(C696,招行退!B:T,19,FALSE)</f>
        <v>P</v>
      </c>
      <c r="U696" s="17">
        <f t="shared" si="32"/>
        <v>42910.634131944447</v>
      </c>
    </row>
    <row r="697" spans="1:21" hidden="1">
      <c r="A697" s="47">
        <v>42910.640138888892</v>
      </c>
      <c r="B697" s="45">
        <v>384767</v>
      </c>
      <c r="C697" s="45" t="s">
        <v>4509</v>
      </c>
      <c r="D697" s="45" t="s">
        <v>7797</v>
      </c>
      <c r="E697" s="45" t="s">
        <v>7798</v>
      </c>
      <c r="F697" s="46">
        <v>412</v>
      </c>
      <c r="G697" s="45" t="s">
        <v>34</v>
      </c>
      <c r="H697" s="45" t="s">
        <v>34</v>
      </c>
      <c r="I697" s="45" t="s">
        <v>61</v>
      </c>
      <c r="J697" s="45" t="s">
        <v>48</v>
      </c>
      <c r="K697" s="45" t="s">
        <v>62</v>
      </c>
      <c r="L697" s="45" t="s">
        <v>4510</v>
      </c>
      <c r="M697" s="45" t="s">
        <v>8625</v>
      </c>
      <c r="N697" s="45"/>
      <c r="O697">
        <f>VLOOKUP(B697,HIS退!B:F,5,FALSE)</f>
        <v>-412</v>
      </c>
      <c r="P697" t="str">
        <f t="shared" si="33"/>
        <v/>
      </c>
      <c r="Q697" t="str">
        <f>VLOOKUP(B697,HIS退!B:I,8,FALSE)</f>
        <v>1</v>
      </c>
      <c r="R697" s="38">
        <f>VLOOKUP(C697,招行退!B:D,3,FALSE)</f>
        <v>412</v>
      </c>
      <c r="S697" t="str">
        <f t="shared" si="34"/>
        <v/>
      </c>
      <c r="T697" t="str">
        <f>VLOOKUP(C697,招行退!B:T,19,FALSE)</f>
        <v>P</v>
      </c>
      <c r="U697" s="17">
        <f t="shared" si="32"/>
        <v>42910.640138888892</v>
      </c>
    </row>
    <row r="698" spans="1:21" hidden="1">
      <c r="A698" s="47">
        <v>42910.6409375</v>
      </c>
      <c r="B698" s="45">
        <v>384780</v>
      </c>
      <c r="C698" s="45" t="s">
        <v>4514</v>
      </c>
      <c r="D698" s="45" t="s">
        <v>7799</v>
      </c>
      <c r="E698" s="45" t="s">
        <v>4302</v>
      </c>
      <c r="F698" s="46">
        <v>319</v>
      </c>
      <c r="G698" s="45" t="s">
        <v>34</v>
      </c>
      <c r="H698" s="45" t="s">
        <v>34</v>
      </c>
      <c r="I698" s="45" t="s">
        <v>61</v>
      </c>
      <c r="J698" s="45" t="s">
        <v>48</v>
      </c>
      <c r="K698" s="45" t="s">
        <v>62</v>
      </c>
      <c r="L698" s="45" t="s">
        <v>4515</v>
      </c>
      <c r="M698" s="45" t="s">
        <v>8626</v>
      </c>
      <c r="N698" s="45"/>
      <c r="O698">
        <f>VLOOKUP(B698,HIS退!B:F,5,FALSE)</f>
        <v>-319</v>
      </c>
      <c r="P698" t="str">
        <f t="shared" si="33"/>
        <v/>
      </c>
      <c r="Q698" t="str">
        <f>VLOOKUP(B698,HIS退!B:I,8,FALSE)</f>
        <v>1</v>
      </c>
      <c r="R698" s="38">
        <f>VLOOKUP(C698,招行退!B:D,3,FALSE)</f>
        <v>319</v>
      </c>
      <c r="S698" t="str">
        <f t="shared" si="34"/>
        <v/>
      </c>
      <c r="T698" t="str">
        <f>VLOOKUP(C698,招行退!B:T,19,FALSE)</f>
        <v>P</v>
      </c>
      <c r="U698" s="17">
        <f t="shared" si="32"/>
        <v>42910.6409375</v>
      </c>
    </row>
    <row r="699" spans="1:21" hidden="1">
      <c r="A699" s="47">
        <v>42910.641203703701</v>
      </c>
      <c r="B699" s="45">
        <v>384786</v>
      </c>
      <c r="C699" s="45" t="s">
        <v>4517</v>
      </c>
      <c r="D699" s="45" t="s">
        <v>7800</v>
      </c>
      <c r="E699" s="45" t="s">
        <v>7801</v>
      </c>
      <c r="F699" s="46">
        <v>290</v>
      </c>
      <c r="G699" s="45" t="s">
        <v>34</v>
      </c>
      <c r="H699" s="45" t="s">
        <v>34</v>
      </c>
      <c r="I699" s="45" t="s">
        <v>61</v>
      </c>
      <c r="J699" s="45" t="s">
        <v>48</v>
      </c>
      <c r="K699" s="45" t="s">
        <v>62</v>
      </c>
      <c r="L699" s="45" t="s">
        <v>4518</v>
      </c>
      <c r="M699" s="45" t="s">
        <v>8627</v>
      </c>
      <c r="N699" s="45"/>
      <c r="O699">
        <f>VLOOKUP(B699,HIS退!B:F,5,FALSE)</f>
        <v>-290</v>
      </c>
      <c r="P699" t="str">
        <f t="shared" si="33"/>
        <v/>
      </c>
      <c r="Q699" t="str">
        <f>VLOOKUP(B699,HIS退!B:I,8,FALSE)</f>
        <v>1</v>
      </c>
      <c r="R699" s="38">
        <f>VLOOKUP(C699,招行退!B:D,3,FALSE)</f>
        <v>290</v>
      </c>
      <c r="S699" t="str">
        <f t="shared" si="34"/>
        <v/>
      </c>
      <c r="T699" t="str">
        <f>VLOOKUP(C699,招行退!B:T,19,FALSE)</f>
        <v>P</v>
      </c>
      <c r="U699" s="17">
        <f t="shared" si="32"/>
        <v>42910.641203703701</v>
      </c>
    </row>
    <row r="700" spans="1:21" hidden="1">
      <c r="A700" s="47">
        <v>42910.642407407409</v>
      </c>
      <c r="B700" s="45">
        <v>384800</v>
      </c>
      <c r="C700" s="45" t="s">
        <v>4522</v>
      </c>
      <c r="D700" s="45" t="s">
        <v>7802</v>
      </c>
      <c r="E700" s="45" t="s">
        <v>7803</v>
      </c>
      <c r="F700" s="46">
        <v>900</v>
      </c>
      <c r="G700" s="45" t="s">
        <v>34</v>
      </c>
      <c r="H700" s="45" t="s">
        <v>34</v>
      </c>
      <c r="I700" s="45" t="s">
        <v>61</v>
      </c>
      <c r="J700" s="45" t="s">
        <v>48</v>
      </c>
      <c r="K700" s="45" t="s">
        <v>62</v>
      </c>
      <c r="L700" s="45" t="s">
        <v>4523</v>
      </c>
      <c r="M700" s="45" t="s">
        <v>8628</v>
      </c>
      <c r="N700" s="45"/>
      <c r="O700">
        <f>VLOOKUP(B700,HIS退!B:F,5,FALSE)</f>
        <v>-900</v>
      </c>
      <c r="P700" t="str">
        <f t="shared" si="33"/>
        <v/>
      </c>
      <c r="Q700" t="str">
        <f>VLOOKUP(B700,HIS退!B:I,8,FALSE)</f>
        <v>1</v>
      </c>
      <c r="R700" s="38">
        <f>VLOOKUP(C700,招行退!B:D,3,FALSE)</f>
        <v>900</v>
      </c>
      <c r="S700" t="str">
        <f t="shared" si="34"/>
        <v/>
      </c>
      <c r="T700" t="str">
        <f>VLOOKUP(C700,招行退!B:T,19,FALSE)</f>
        <v>P</v>
      </c>
      <c r="U700" s="17">
        <f t="shared" si="32"/>
        <v>42910.642407407409</v>
      </c>
    </row>
    <row r="701" spans="1:21" hidden="1">
      <c r="A701" s="47">
        <v>42910.659282407411</v>
      </c>
      <c r="B701" s="45">
        <v>385043</v>
      </c>
      <c r="C701" s="45" t="s">
        <v>4527</v>
      </c>
      <c r="D701" s="45" t="s">
        <v>7804</v>
      </c>
      <c r="E701" s="45" t="s">
        <v>4531</v>
      </c>
      <c r="F701" s="46">
        <v>344</v>
      </c>
      <c r="G701" s="45" t="s">
        <v>34</v>
      </c>
      <c r="H701" s="45" t="s">
        <v>34</v>
      </c>
      <c r="I701" s="45" t="s">
        <v>61</v>
      </c>
      <c r="J701" s="45" t="s">
        <v>48</v>
      </c>
      <c r="K701" s="45" t="s">
        <v>62</v>
      </c>
      <c r="L701" s="45" t="s">
        <v>4528</v>
      </c>
      <c r="M701" s="45" t="s">
        <v>8629</v>
      </c>
      <c r="N701" s="45"/>
      <c r="O701">
        <f>VLOOKUP(B701,HIS退!B:F,5,FALSE)</f>
        <v>-344</v>
      </c>
      <c r="P701" t="str">
        <f t="shared" si="33"/>
        <v/>
      </c>
      <c r="Q701" t="str">
        <f>VLOOKUP(B701,HIS退!B:I,8,FALSE)</f>
        <v>1</v>
      </c>
      <c r="R701" s="38">
        <f>VLOOKUP(C701,招行退!B:D,3,FALSE)</f>
        <v>344</v>
      </c>
      <c r="S701" t="str">
        <f t="shared" si="34"/>
        <v/>
      </c>
      <c r="T701" t="str">
        <f>VLOOKUP(C701,招行退!B:T,19,FALSE)</f>
        <v>P</v>
      </c>
      <c r="U701" s="17">
        <f t="shared" si="32"/>
        <v>42910.659282407411</v>
      </c>
    </row>
    <row r="702" spans="1:21" hidden="1">
      <c r="A702" s="47">
        <v>42910.682303240741</v>
      </c>
      <c r="B702" s="45">
        <v>385363</v>
      </c>
      <c r="C702" s="45" t="s">
        <v>4532</v>
      </c>
      <c r="D702" s="45" t="s">
        <v>7805</v>
      </c>
      <c r="E702" s="45" t="s">
        <v>7806</v>
      </c>
      <c r="F702" s="46">
        <v>200</v>
      </c>
      <c r="G702" s="45" t="s">
        <v>34</v>
      </c>
      <c r="H702" s="45" t="s">
        <v>34</v>
      </c>
      <c r="I702" s="45" t="s">
        <v>61</v>
      </c>
      <c r="J702" s="45" t="s">
        <v>48</v>
      </c>
      <c r="K702" s="45" t="s">
        <v>62</v>
      </c>
      <c r="L702" s="45" t="s">
        <v>4533</v>
      </c>
      <c r="M702" s="45" t="s">
        <v>8630</v>
      </c>
      <c r="N702" s="45"/>
      <c r="O702">
        <f>VLOOKUP(B702,HIS退!B:F,5,FALSE)</f>
        <v>-200</v>
      </c>
      <c r="P702" t="str">
        <f t="shared" si="33"/>
        <v/>
      </c>
      <c r="Q702" t="str">
        <f>VLOOKUP(B702,HIS退!B:I,8,FALSE)</f>
        <v>1</v>
      </c>
      <c r="R702" s="38">
        <f>VLOOKUP(C702,招行退!B:D,3,FALSE)</f>
        <v>200</v>
      </c>
      <c r="S702" t="str">
        <f t="shared" si="34"/>
        <v/>
      </c>
      <c r="T702" t="str">
        <f>VLOOKUP(C702,招行退!B:T,19,FALSE)</f>
        <v>P</v>
      </c>
      <c r="U702" s="17">
        <f t="shared" si="32"/>
        <v>42910.682303240741</v>
      </c>
    </row>
    <row r="703" spans="1:21" hidden="1">
      <c r="A703" s="47">
        <v>42910.690983796296</v>
      </c>
      <c r="B703" s="45">
        <v>385481</v>
      </c>
      <c r="C703" s="45" t="s">
        <v>4537</v>
      </c>
      <c r="D703" s="45" t="s">
        <v>7807</v>
      </c>
      <c r="E703" s="45" t="s">
        <v>4541</v>
      </c>
      <c r="F703" s="46">
        <v>63</v>
      </c>
      <c r="G703" s="45" t="s">
        <v>34</v>
      </c>
      <c r="H703" s="45" t="s">
        <v>34</v>
      </c>
      <c r="I703" s="45" t="s">
        <v>61</v>
      </c>
      <c r="J703" s="45" t="s">
        <v>48</v>
      </c>
      <c r="K703" s="45" t="s">
        <v>62</v>
      </c>
      <c r="L703" s="45" t="s">
        <v>4538</v>
      </c>
      <c r="M703" s="45" t="s">
        <v>8631</v>
      </c>
      <c r="N703" s="45"/>
      <c r="O703">
        <f>VLOOKUP(B703,HIS退!B:F,5,FALSE)</f>
        <v>-63</v>
      </c>
      <c r="P703" t="str">
        <f t="shared" si="33"/>
        <v/>
      </c>
      <c r="Q703" t="str">
        <f>VLOOKUP(B703,HIS退!B:I,8,FALSE)</f>
        <v>1</v>
      </c>
      <c r="R703" s="38">
        <f>VLOOKUP(C703,招行退!B:D,3,FALSE)</f>
        <v>63</v>
      </c>
      <c r="S703" t="str">
        <f t="shared" si="34"/>
        <v/>
      </c>
      <c r="T703" t="str">
        <f>VLOOKUP(C703,招行退!B:T,19,FALSE)</f>
        <v>P</v>
      </c>
      <c r="U703" s="17">
        <f t="shared" si="32"/>
        <v>42910.690983796296</v>
      </c>
    </row>
    <row r="704" spans="1:21" hidden="1">
      <c r="A704" s="47">
        <v>42910.701388888891</v>
      </c>
      <c r="B704" s="45">
        <v>385595</v>
      </c>
      <c r="C704" s="45"/>
      <c r="D704" s="45" t="s">
        <v>7808</v>
      </c>
      <c r="E704" s="45" t="s">
        <v>7809</v>
      </c>
      <c r="F704" s="46">
        <v>523</v>
      </c>
      <c r="G704" s="45" t="s">
        <v>34</v>
      </c>
      <c r="H704" s="45" t="s">
        <v>34</v>
      </c>
      <c r="I704" s="45" t="s">
        <v>63</v>
      </c>
      <c r="J704" s="45" t="s">
        <v>60</v>
      </c>
      <c r="K704" s="45" t="s">
        <v>62</v>
      </c>
      <c r="L704" s="45" t="s">
        <v>8632</v>
      </c>
      <c r="M704" s="45" t="s">
        <v>8633</v>
      </c>
      <c r="N704" s="45"/>
      <c r="O704">
        <f>VLOOKUP(B704,HIS退!B:F,5,FALSE)</f>
        <v>-523</v>
      </c>
      <c r="P704" t="str">
        <f t="shared" si="33"/>
        <v/>
      </c>
      <c r="Q704" t="str">
        <f>VLOOKUP(B704,HIS退!B:I,8,FALSE)</f>
        <v>9</v>
      </c>
      <c r="R704" s="38" t="e">
        <f>VLOOKUP(C704,招行退!B:D,3,FALSE)</f>
        <v>#N/A</v>
      </c>
      <c r="S704" t="e">
        <f t="shared" si="34"/>
        <v>#N/A</v>
      </c>
      <c r="T704" t="e">
        <f>VLOOKUP(C704,招行退!B:T,19,FALSE)</f>
        <v>#N/A</v>
      </c>
      <c r="U704" s="17">
        <f t="shared" si="32"/>
        <v>42910.701388888891</v>
      </c>
    </row>
    <row r="705" spans="1:21" hidden="1">
      <c r="A705" s="47">
        <v>42910.702361111114</v>
      </c>
      <c r="B705" s="45">
        <v>0</v>
      </c>
      <c r="C705" s="45"/>
      <c r="D705" s="45" t="s">
        <v>7808</v>
      </c>
      <c r="E705" s="45" t="s">
        <v>7809</v>
      </c>
      <c r="F705" s="46">
        <v>523</v>
      </c>
      <c r="G705" s="45" t="s">
        <v>34</v>
      </c>
      <c r="H705" s="45" t="s">
        <v>34</v>
      </c>
      <c r="I705" s="45" t="s">
        <v>64</v>
      </c>
      <c r="J705" s="45" t="s">
        <v>60</v>
      </c>
      <c r="K705" s="45" t="s">
        <v>62</v>
      </c>
      <c r="L705" s="45" t="s">
        <v>8634</v>
      </c>
      <c r="M705" s="45" t="s">
        <v>8635</v>
      </c>
      <c r="N705" s="45"/>
      <c r="O705" t="e">
        <f>VLOOKUP(B705,HIS退!B:F,5,FALSE)</f>
        <v>#N/A</v>
      </c>
      <c r="P705" t="e">
        <f t="shared" si="33"/>
        <v>#N/A</v>
      </c>
      <c r="Q705" t="e">
        <f>VLOOKUP(B705,HIS退!B:I,8,FALSE)</f>
        <v>#N/A</v>
      </c>
      <c r="R705" s="38" t="e">
        <f>VLOOKUP(C705,招行退!B:D,3,FALSE)</f>
        <v>#N/A</v>
      </c>
      <c r="S705" t="e">
        <f t="shared" si="34"/>
        <v>#N/A</v>
      </c>
      <c r="T705" t="e">
        <f>VLOOKUP(C705,招行退!B:T,19,FALSE)</f>
        <v>#N/A</v>
      </c>
      <c r="U705" s="17">
        <f t="shared" si="32"/>
        <v>42910.702361111114</v>
      </c>
    </row>
    <row r="706" spans="1:21" hidden="1">
      <c r="A706" s="47">
        <v>42910.791921296295</v>
      </c>
      <c r="B706" s="45">
        <v>385939</v>
      </c>
      <c r="C706" s="45" t="s">
        <v>4542</v>
      </c>
      <c r="D706" s="45" t="s">
        <v>7810</v>
      </c>
      <c r="E706" s="45" t="s">
        <v>4546</v>
      </c>
      <c r="F706" s="46">
        <v>32</v>
      </c>
      <c r="G706" s="45" t="s">
        <v>34</v>
      </c>
      <c r="H706" s="45" t="s">
        <v>34</v>
      </c>
      <c r="I706" s="45" t="s">
        <v>61</v>
      </c>
      <c r="J706" s="45" t="s">
        <v>48</v>
      </c>
      <c r="K706" s="45" t="s">
        <v>62</v>
      </c>
      <c r="L706" s="45" t="s">
        <v>4543</v>
      </c>
      <c r="M706" s="45" t="s">
        <v>8636</v>
      </c>
      <c r="N706" s="45"/>
      <c r="O706">
        <f>VLOOKUP(B706,HIS退!B:F,5,FALSE)</f>
        <v>-32</v>
      </c>
      <c r="P706" t="str">
        <f t="shared" si="33"/>
        <v/>
      </c>
      <c r="Q706" t="str">
        <f>VLOOKUP(B706,HIS退!B:I,8,FALSE)</f>
        <v>1</v>
      </c>
      <c r="R706" s="38">
        <f>VLOOKUP(C706,招行退!B:D,3,FALSE)</f>
        <v>32</v>
      </c>
      <c r="S706" t="str">
        <f t="shared" si="34"/>
        <v/>
      </c>
      <c r="T706" t="str">
        <f>VLOOKUP(C706,招行退!B:T,19,FALSE)</f>
        <v>P</v>
      </c>
      <c r="U706" s="17">
        <f t="shared" si="32"/>
        <v>42910.791921296295</v>
      </c>
    </row>
    <row r="707" spans="1:21" hidden="1">
      <c r="A707" s="47">
        <v>42910.796875</v>
      </c>
      <c r="B707" s="45">
        <v>385950</v>
      </c>
      <c r="C707" s="45" t="s">
        <v>4547</v>
      </c>
      <c r="D707" s="45" t="s">
        <v>7811</v>
      </c>
      <c r="E707" s="45" t="s">
        <v>4551</v>
      </c>
      <c r="F707" s="46">
        <v>54</v>
      </c>
      <c r="G707" s="45" t="s">
        <v>34</v>
      </c>
      <c r="H707" s="45" t="s">
        <v>34</v>
      </c>
      <c r="I707" s="45" t="s">
        <v>61</v>
      </c>
      <c r="J707" s="45" t="s">
        <v>48</v>
      </c>
      <c r="K707" s="45" t="s">
        <v>62</v>
      </c>
      <c r="L707" s="45" t="s">
        <v>4548</v>
      </c>
      <c r="M707" s="45" t="s">
        <v>8637</v>
      </c>
      <c r="N707" s="45"/>
      <c r="O707">
        <f>VLOOKUP(B707,HIS退!B:F,5,FALSE)</f>
        <v>-54</v>
      </c>
      <c r="P707" t="str">
        <f t="shared" si="33"/>
        <v/>
      </c>
      <c r="Q707" t="str">
        <f>VLOOKUP(B707,HIS退!B:I,8,FALSE)</f>
        <v>1</v>
      </c>
      <c r="R707" s="38">
        <f>VLOOKUP(C707,招行退!B:D,3,FALSE)</f>
        <v>54</v>
      </c>
      <c r="S707" t="str">
        <f t="shared" si="34"/>
        <v/>
      </c>
      <c r="T707" t="str">
        <f>VLOOKUP(C707,招行退!B:T,19,FALSE)</f>
        <v>P</v>
      </c>
      <c r="U707" s="17">
        <f t="shared" ref="U707:U709" si="35">A707</f>
        <v>42910.796875</v>
      </c>
    </row>
    <row r="708" spans="1:21" hidden="1">
      <c r="A708" s="47">
        <v>42910.841192129628</v>
      </c>
      <c r="B708" s="45">
        <v>386019</v>
      </c>
      <c r="C708" s="45" t="s">
        <v>4552</v>
      </c>
      <c r="D708" s="45" t="s">
        <v>7812</v>
      </c>
      <c r="E708" s="45" t="s">
        <v>4556</v>
      </c>
      <c r="F708" s="46">
        <v>236</v>
      </c>
      <c r="G708" s="45" t="s">
        <v>34</v>
      </c>
      <c r="H708" s="45" t="s">
        <v>34</v>
      </c>
      <c r="I708" s="45" t="s">
        <v>61</v>
      </c>
      <c r="J708" s="45" t="s">
        <v>48</v>
      </c>
      <c r="K708" s="45" t="s">
        <v>62</v>
      </c>
      <c r="L708" s="45" t="s">
        <v>4553</v>
      </c>
      <c r="M708" s="45" t="s">
        <v>8638</v>
      </c>
      <c r="N708" s="45"/>
      <c r="O708">
        <f>VLOOKUP(B708,HIS退!B:F,5,FALSE)</f>
        <v>-236</v>
      </c>
      <c r="P708" t="str">
        <f t="shared" si="33"/>
        <v/>
      </c>
      <c r="Q708" t="str">
        <f>VLOOKUP(B708,HIS退!B:I,8,FALSE)</f>
        <v>1</v>
      </c>
      <c r="R708" s="38">
        <f>VLOOKUP(C708,招行退!B:D,3,FALSE)</f>
        <v>236</v>
      </c>
      <c r="S708" t="str">
        <f t="shared" si="34"/>
        <v/>
      </c>
      <c r="T708" t="str">
        <f>VLOOKUP(C708,招行退!B:T,19,FALSE)</f>
        <v>P</v>
      </c>
      <c r="U708" s="17">
        <f t="shared" si="35"/>
        <v>42910.841192129628</v>
      </c>
    </row>
    <row r="709" spans="1:21" hidden="1">
      <c r="A709" s="47">
        <v>42910.854456018518</v>
      </c>
      <c r="B709" s="45">
        <v>386061</v>
      </c>
      <c r="C709" s="45" t="s">
        <v>4557</v>
      </c>
      <c r="D709" s="45" t="s">
        <v>7813</v>
      </c>
      <c r="E709" s="45" t="s">
        <v>7814</v>
      </c>
      <c r="F709" s="46">
        <v>124</v>
      </c>
      <c r="G709" s="45" t="s">
        <v>34</v>
      </c>
      <c r="H709" s="45" t="s">
        <v>34</v>
      </c>
      <c r="I709" s="45" t="s">
        <v>61</v>
      </c>
      <c r="J709" s="45" t="s">
        <v>48</v>
      </c>
      <c r="K709" s="45" t="s">
        <v>62</v>
      </c>
      <c r="L709" s="45" t="s">
        <v>4558</v>
      </c>
      <c r="M709" s="45" t="s">
        <v>8639</v>
      </c>
      <c r="N709" s="45"/>
      <c r="O709">
        <f>VLOOKUP(B709,HIS退!B:F,5,FALSE)</f>
        <v>-124</v>
      </c>
      <c r="P709" t="str">
        <f t="shared" si="33"/>
        <v/>
      </c>
      <c r="Q709" t="str">
        <f>VLOOKUP(B709,HIS退!B:I,8,FALSE)</f>
        <v>1</v>
      </c>
      <c r="R709" s="38">
        <f>VLOOKUP(C709,招行退!B:D,3,FALSE)</f>
        <v>124</v>
      </c>
      <c r="S709" t="str">
        <f t="shared" si="34"/>
        <v/>
      </c>
      <c r="T709" t="str">
        <f>VLOOKUP(C709,招行退!B:T,19,FALSE)</f>
        <v>P</v>
      </c>
      <c r="U709" s="17">
        <f t="shared" si="35"/>
        <v>42910.854456018518</v>
      </c>
    </row>
    <row r="710" spans="1:21" hidden="1">
      <c r="A710" s="47">
        <v>42911.194004629629</v>
      </c>
      <c r="B710" s="45">
        <v>386546</v>
      </c>
      <c r="C710" s="45">
        <v>930834809</v>
      </c>
      <c r="D710" s="45" t="s">
        <v>7815</v>
      </c>
      <c r="E710" s="45" t="s">
        <v>4568</v>
      </c>
      <c r="F710" s="46">
        <v>54</v>
      </c>
      <c r="G710" s="45" t="s">
        <v>34</v>
      </c>
      <c r="H710" s="45" t="s">
        <v>34</v>
      </c>
      <c r="I710" s="45" t="s">
        <v>63</v>
      </c>
      <c r="J710" s="45" t="s">
        <v>2928</v>
      </c>
      <c r="K710" s="45" t="s">
        <v>62</v>
      </c>
      <c r="L710" s="45" t="s">
        <v>4564</v>
      </c>
      <c r="M710" s="45" t="s">
        <v>8640</v>
      </c>
      <c r="N710" s="48">
        <f>F710</f>
        <v>54</v>
      </c>
      <c r="O710">
        <f>VLOOKUP(B710,HIS退!B:F,5,FALSE)</f>
        <v>-54</v>
      </c>
      <c r="P710" t="str">
        <f t="shared" si="33"/>
        <v/>
      </c>
      <c r="Q710" t="str">
        <f>VLOOKUP(B710,HIS退!B:I,8,FALSE)</f>
        <v>9</v>
      </c>
      <c r="R710" s="38" t="e">
        <f>VLOOKUP(C710,招行退!B:D,3,FALSE)</f>
        <v>#N/A</v>
      </c>
      <c r="S710" t="e">
        <f t="shared" si="34"/>
        <v>#N/A</v>
      </c>
      <c r="T710" t="e">
        <f>VLOOKUP(C710,招行退!B:T,19,FALSE)</f>
        <v>#N/A</v>
      </c>
      <c r="U710" s="49">
        <f>A710</f>
        <v>42911.194004629629</v>
      </c>
    </row>
    <row r="711" spans="1:21" hidden="1">
      <c r="A711" s="47">
        <v>42911.314791666664</v>
      </c>
      <c r="B711" s="45">
        <v>386623</v>
      </c>
      <c r="C711" s="45" t="s">
        <v>4569</v>
      </c>
      <c r="D711" s="45" t="s">
        <v>7816</v>
      </c>
      <c r="E711" s="45" t="s">
        <v>4573</v>
      </c>
      <c r="F711" s="46">
        <v>234</v>
      </c>
      <c r="G711" s="45" t="s">
        <v>34</v>
      </c>
      <c r="H711" s="45" t="s">
        <v>34</v>
      </c>
      <c r="I711" s="45" t="s">
        <v>61</v>
      </c>
      <c r="J711" s="45" t="s">
        <v>48</v>
      </c>
      <c r="K711" s="45" t="s">
        <v>62</v>
      </c>
      <c r="L711" s="45" t="s">
        <v>4570</v>
      </c>
      <c r="M711" s="45" t="s">
        <v>8641</v>
      </c>
      <c r="N711" s="48">
        <f t="shared" ref="N711:N740" si="36">F711</f>
        <v>234</v>
      </c>
      <c r="O711">
        <f>VLOOKUP(B711,HIS退!B:F,5,FALSE)</f>
        <v>-234</v>
      </c>
      <c r="P711" t="str">
        <f t="shared" si="33"/>
        <v/>
      </c>
      <c r="Q711" t="str">
        <f>VLOOKUP(B711,HIS退!B:I,8,FALSE)</f>
        <v>1</v>
      </c>
      <c r="R711" s="38">
        <f>VLOOKUP(C711,招行退!B:D,3,FALSE)</f>
        <v>234</v>
      </c>
      <c r="S711" t="str">
        <f t="shared" si="34"/>
        <v/>
      </c>
      <c r="T711" t="str">
        <f>VLOOKUP(C711,招行退!B:T,19,FALSE)</f>
        <v>P</v>
      </c>
      <c r="U711" s="49">
        <f t="shared" ref="U711:U774" si="37">A711</f>
        <v>42911.314791666664</v>
      </c>
    </row>
    <row r="712" spans="1:21" hidden="1">
      <c r="A712" s="47">
        <v>42911.350590277776</v>
      </c>
      <c r="B712" s="45">
        <v>386709</v>
      </c>
      <c r="C712" s="45" t="s">
        <v>4574</v>
      </c>
      <c r="D712" s="45" t="s">
        <v>7817</v>
      </c>
      <c r="E712" s="45" t="s">
        <v>7818</v>
      </c>
      <c r="F712" s="46">
        <v>2500</v>
      </c>
      <c r="G712" s="45" t="s">
        <v>34</v>
      </c>
      <c r="H712" s="45" t="s">
        <v>34</v>
      </c>
      <c r="I712" s="45" t="s">
        <v>61</v>
      </c>
      <c r="J712" s="45" t="s">
        <v>48</v>
      </c>
      <c r="K712" s="45" t="s">
        <v>62</v>
      </c>
      <c r="L712" s="45" t="s">
        <v>4575</v>
      </c>
      <c r="M712" s="45" t="s">
        <v>8642</v>
      </c>
      <c r="N712" s="48">
        <f t="shared" si="36"/>
        <v>2500</v>
      </c>
      <c r="O712">
        <f>VLOOKUP(B712,HIS退!B:F,5,FALSE)</f>
        <v>-2500</v>
      </c>
      <c r="P712" t="str">
        <f t="shared" si="33"/>
        <v/>
      </c>
      <c r="Q712" t="str">
        <f>VLOOKUP(B712,HIS退!B:I,8,FALSE)</f>
        <v>1</v>
      </c>
      <c r="R712" s="38">
        <f>VLOOKUP(C712,招行退!B:D,3,FALSE)</f>
        <v>2500</v>
      </c>
      <c r="S712" t="str">
        <f t="shared" si="34"/>
        <v/>
      </c>
      <c r="T712" t="str">
        <f>VLOOKUP(C712,招行退!B:T,19,FALSE)</f>
        <v>P</v>
      </c>
      <c r="U712" s="49">
        <f t="shared" si="37"/>
        <v>42911.350590277776</v>
      </c>
    </row>
    <row r="713" spans="1:21" hidden="1">
      <c r="A713" s="47">
        <v>42911.366261574076</v>
      </c>
      <c r="B713" s="45">
        <v>386828</v>
      </c>
      <c r="C713" s="45" t="s">
        <v>4582</v>
      </c>
      <c r="D713" s="45" t="s">
        <v>7819</v>
      </c>
      <c r="E713" s="45" t="s">
        <v>90</v>
      </c>
      <c r="F713" s="46">
        <v>8485</v>
      </c>
      <c r="G713" s="45" t="s">
        <v>34</v>
      </c>
      <c r="H713" s="45" t="s">
        <v>34</v>
      </c>
      <c r="I713" s="45" t="s">
        <v>61</v>
      </c>
      <c r="J713" s="45" t="s">
        <v>48</v>
      </c>
      <c r="K713" s="45" t="s">
        <v>62</v>
      </c>
      <c r="L713" s="45" t="s">
        <v>4583</v>
      </c>
      <c r="M713" s="45" t="s">
        <v>8643</v>
      </c>
      <c r="N713" s="48">
        <f t="shared" si="36"/>
        <v>8485</v>
      </c>
      <c r="O713">
        <f>VLOOKUP(B713,HIS退!B:F,5,FALSE)</f>
        <v>-8485</v>
      </c>
      <c r="P713" t="str">
        <f t="shared" si="33"/>
        <v/>
      </c>
      <c r="Q713" t="str">
        <f>VLOOKUP(B713,HIS退!B:I,8,FALSE)</f>
        <v>1</v>
      </c>
      <c r="R713" s="38">
        <f>VLOOKUP(C713,招行退!B:D,3,FALSE)</f>
        <v>8485</v>
      </c>
      <c r="S713" t="str">
        <f t="shared" si="34"/>
        <v/>
      </c>
      <c r="T713" t="str">
        <f>VLOOKUP(C713,招行退!B:T,19,FALSE)</f>
        <v>P</v>
      </c>
      <c r="U713" s="49">
        <f t="shared" si="37"/>
        <v>42911.366261574076</v>
      </c>
    </row>
    <row r="714" spans="1:21" hidden="1">
      <c r="A714" s="47">
        <v>42911.366342592592</v>
      </c>
      <c r="B714" s="45">
        <v>386829</v>
      </c>
      <c r="C714" s="45" t="s">
        <v>4579</v>
      </c>
      <c r="D714" s="45" t="s">
        <v>7820</v>
      </c>
      <c r="E714" s="45" t="s">
        <v>7821</v>
      </c>
      <c r="F714" s="46">
        <v>210</v>
      </c>
      <c r="G714" s="45" t="s">
        <v>34</v>
      </c>
      <c r="H714" s="45" t="s">
        <v>34</v>
      </c>
      <c r="I714" s="45" t="s">
        <v>61</v>
      </c>
      <c r="J714" s="45" t="s">
        <v>48</v>
      </c>
      <c r="K714" s="45" t="s">
        <v>62</v>
      </c>
      <c r="L714" s="45" t="s">
        <v>4580</v>
      </c>
      <c r="M714" s="45" t="s">
        <v>8644</v>
      </c>
      <c r="N714" s="48">
        <f t="shared" si="36"/>
        <v>210</v>
      </c>
      <c r="O714">
        <f>VLOOKUP(B714,HIS退!B:F,5,FALSE)</f>
        <v>-210</v>
      </c>
      <c r="P714" t="str">
        <f t="shared" si="33"/>
        <v/>
      </c>
      <c r="Q714" t="str">
        <f>VLOOKUP(B714,HIS退!B:I,8,FALSE)</f>
        <v>1</v>
      </c>
      <c r="R714" s="38">
        <f>VLOOKUP(C714,招行退!B:D,3,FALSE)</f>
        <v>210</v>
      </c>
      <c r="S714" t="str">
        <f t="shared" si="34"/>
        <v/>
      </c>
      <c r="T714" t="str">
        <f>VLOOKUP(C714,招行退!B:T,19,FALSE)</f>
        <v>P</v>
      </c>
      <c r="U714" s="49">
        <f t="shared" si="37"/>
        <v>42911.366342592592</v>
      </c>
    </row>
    <row r="715" spans="1:21" hidden="1">
      <c r="A715" s="47">
        <v>42911.377511574072</v>
      </c>
      <c r="B715" s="45">
        <v>386934</v>
      </c>
      <c r="C715" s="45" t="s">
        <v>4587</v>
      </c>
      <c r="D715" s="45" t="s">
        <v>7822</v>
      </c>
      <c r="E715" s="45" t="s">
        <v>7823</v>
      </c>
      <c r="F715" s="46">
        <v>6500</v>
      </c>
      <c r="G715" s="45" t="s">
        <v>34</v>
      </c>
      <c r="H715" s="45" t="s">
        <v>34</v>
      </c>
      <c r="I715" s="45" t="s">
        <v>61</v>
      </c>
      <c r="J715" s="45" t="s">
        <v>48</v>
      </c>
      <c r="K715" s="45" t="s">
        <v>62</v>
      </c>
      <c r="L715" s="45" t="s">
        <v>4588</v>
      </c>
      <c r="M715" s="45" t="s">
        <v>8645</v>
      </c>
      <c r="N715" s="48">
        <f t="shared" si="36"/>
        <v>6500</v>
      </c>
      <c r="O715">
        <f>VLOOKUP(B715,HIS退!B:F,5,FALSE)</f>
        <v>-6500</v>
      </c>
      <c r="P715" t="str">
        <f t="shared" si="33"/>
        <v/>
      </c>
      <c r="Q715" t="str">
        <f>VLOOKUP(B715,HIS退!B:I,8,FALSE)</f>
        <v>1</v>
      </c>
      <c r="R715" s="38">
        <f>VLOOKUP(C715,招行退!B:D,3,FALSE)</f>
        <v>6500</v>
      </c>
      <c r="S715" t="str">
        <f t="shared" si="34"/>
        <v/>
      </c>
      <c r="T715" t="str">
        <f>VLOOKUP(C715,招行退!B:T,19,FALSE)</f>
        <v>P</v>
      </c>
      <c r="U715" s="49">
        <f t="shared" si="37"/>
        <v>42911.377511574072</v>
      </c>
    </row>
    <row r="716" spans="1:21" hidden="1">
      <c r="A716" s="47">
        <v>42911.398877314816</v>
      </c>
      <c r="B716" s="45">
        <v>387129</v>
      </c>
      <c r="C716" s="45" t="s">
        <v>4590</v>
      </c>
      <c r="D716" s="45" t="s">
        <v>7824</v>
      </c>
      <c r="E716" s="45" t="s">
        <v>4594</v>
      </c>
      <c r="F716" s="46">
        <v>1713</v>
      </c>
      <c r="G716" s="45" t="s">
        <v>34</v>
      </c>
      <c r="H716" s="45" t="s">
        <v>34</v>
      </c>
      <c r="I716" s="45" t="s">
        <v>61</v>
      </c>
      <c r="J716" s="45" t="s">
        <v>48</v>
      </c>
      <c r="K716" s="45" t="s">
        <v>62</v>
      </c>
      <c r="L716" s="45" t="s">
        <v>4591</v>
      </c>
      <c r="M716" s="45" t="s">
        <v>8646</v>
      </c>
      <c r="N716" s="48">
        <f t="shared" si="36"/>
        <v>1713</v>
      </c>
      <c r="O716">
        <f>VLOOKUP(B716,HIS退!B:F,5,FALSE)</f>
        <v>-1713</v>
      </c>
      <c r="P716" t="str">
        <f t="shared" si="33"/>
        <v/>
      </c>
      <c r="Q716" t="str">
        <f>VLOOKUP(B716,HIS退!B:I,8,FALSE)</f>
        <v>1</v>
      </c>
      <c r="R716" s="38">
        <f>VLOOKUP(C716,招行退!B:D,3,FALSE)</f>
        <v>1713</v>
      </c>
      <c r="S716" t="str">
        <f t="shared" si="34"/>
        <v/>
      </c>
      <c r="T716" t="str">
        <f>VLOOKUP(C716,招行退!B:T,19,FALSE)</f>
        <v>P</v>
      </c>
      <c r="U716" s="49">
        <f t="shared" si="37"/>
        <v>42911.398877314816</v>
      </c>
    </row>
    <row r="717" spans="1:21" hidden="1">
      <c r="A717" s="47">
        <v>42911.410185185188</v>
      </c>
      <c r="B717" s="45">
        <v>387247</v>
      </c>
      <c r="C717" s="45" t="s">
        <v>4595</v>
      </c>
      <c r="D717" s="45" t="s">
        <v>7825</v>
      </c>
      <c r="E717" s="45" t="s">
        <v>7826</v>
      </c>
      <c r="F717" s="46">
        <v>222</v>
      </c>
      <c r="G717" s="45" t="s">
        <v>34</v>
      </c>
      <c r="H717" s="45" t="s">
        <v>34</v>
      </c>
      <c r="I717" s="45" t="s">
        <v>61</v>
      </c>
      <c r="J717" s="45" t="s">
        <v>48</v>
      </c>
      <c r="K717" s="45" t="s">
        <v>62</v>
      </c>
      <c r="L717" s="45" t="s">
        <v>4596</v>
      </c>
      <c r="M717" s="45" t="s">
        <v>8647</v>
      </c>
      <c r="N717" s="48">
        <f t="shared" si="36"/>
        <v>222</v>
      </c>
      <c r="O717">
        <f>VLOOKUP(B717,HIS退!B:F,5,FALSE)</f>
        <v>-222</v>
      </c>
      <c r="P717" t="str">
        <f t="shared" si="33"/>
        <v/>
      </c>
      <c r="Q717" t="str">
        <f>VLOOKUP(B717,HIS退!B:I,8,FALSE)</f>
        <v>1</v>
      </c>
      <c r="R717" s="38">
        <f>VLOOKUP(C717,招行退!B:D,3,FALSE)</f>
        <v>222</v>
      </c>
      <c r="S717" t="str">
        <f t="shared" si="34"/>
        <v/>
      </c>
      <c r="T717" t="str">
        <f>VLOOKUP(C717,招行退!B:T,19,FALSE)</f>
        <v>P</v>
      </c>
      <c r="U717" s="49">
        <f t="shared" si="37"/>
        <v>42911.410185185188</v>
      </c>
    </row>
    <row r="718" spans="1:21" hidden="1">
      <c r="A718" s="47">
        <v>42911.448518518519</v>
      </c>
      <c r="B718" s="45">
        <v>387637</v>
      </c>
      <c r="C718" s="45" t="s">
        <v>4600</v>
      </c>
      <c r="D718" s="45" t="s">
        <v>7827</v>
      </c>
      <c r="E718" s="45" t="s">
        <v>4604</v>
      </c>
      <c r="F718" s="46">
        <v>502</v>
      </c>
      <c r="G718" s="45" t="s">
        <v>34</v>
      </c>
      <c r="H718" s="45" t="s">
        <v>34</v>
      </c>
      <c r="I718" s="45" t="s">
        <v>61</v>
      </c>
      <c r="J718" s="45" t="s">
        <v>48</v>
      </c>
      <c r="K718" s="45" t="s">
        <v>62</v>
      </c>
      <c r="L718" s="45" t="s">
        <v>4601</v>
      </c>
      <c r="M718" s="45" t="s">
        <v>8648</v>
      </c>
      <c r="N718" s="48">
        <f t="shared" si="36"/>
        <v>502</v>
      </c>
      <c r="O718">
        <f>VLOOKUP(B718,HIS退!B:F,5,FALSE)</f>
        <v>-502</v>
      </c>
      <c r="P718" t="str">
        <f t="shared" si="33"/>
        <v/>
      </c>
      <c r="Q718" t="str">
        <f>VLOOKUP(B718,HIS退!B:I,8,FALSE)</f>
        <v>1</v>
      </c>
      <c r="R718" s="38">
        <f>VLOOKUP(C718,招行退!B:D,3,FALSE)</f>
        <v>502</v>
      </c>
      <c r="S718" t="str">
        <f t="shared" si="34"/>
        <v/>
      </c>
      <c r="T718" t="str">
        <f>VLOOKUP(C718,招行退!B:T,19,FALSE)</f>
        <v>P</v>
      </c>
      <c r="U718" s="49">
        <f t="shared" si="37"/>
        <v>42911.448518518519</v>
      </c>
    </row>
    <row r="719" spans="1:21" hidden="1">
      <c r="A719" s="47">
        <v>42911.449571759258</v>
      </c>
      <c r="B719" s="45">
        <v>387648</v>
      </c>
      <c r="C719" s="45" t="s">
        <v>4605</v>
      </c>
      <c r="D719" s="45" t="s">
        <v>7828</v>
      </c>
      <c r="E719" s="45" t="s">
        <v>7829</v>
      </c>
      <c r="F719" s="46">
        <v>367</v>
      </c>
      <c r="G719" s="45" t="s">
        <v>34</v>
      </c>
      <c r="H719" s="45" t="s">
        <v>34</v>
      </c>
      <c r="I719" s="45" t="s">
        <v>61</v>
      </c>
      <c r="J719" s="45" t="s">
        <v>48</v>
      </c>
      <c r="K719" s="45" t="s">
        <v>62</v>
      </c>
      <c r="L719" s="45" t="s">
        <v>4606</v>
      </c>
      <c r="M719" s="45" t="s">
        <v>8649</v>
      </c>
      <c r="N719" s="48">
        <f t="shared" si="36"/>
        <v>367</v>
      </c>
      <c r="O719">
        <f>VLOOKUP(B719,HIS退!B:F,5,FALSE)</f>
        <v>-367</v>
      </c>
      <c r="P719" t="str">
        <f t="shared" si="33"/>
        <v/>
      </c>
      <c r="Q719" t="str">
        <f>VLOOKUP(B719,HIS退!B:I,8,FALSE)</f>
        <v>1</v>
      </c>
      <c r="R719" s="38">
        <f>VLOOKUP(C719,招行退!B:D,3,FALSE)</f>
        <v>367</v>
      </c>
      <c r="S719" t="str">
        <f t="shared" si="34"/>
        <v/>
      </c>
      <c r="T719" t="str">
        <f>VLOOKUP(C719,招行退!B:T,19,FALSE)</f>
        <v>P</v>
      </c>
      <c r="U719" s="49">
        <f t="shared" si="37"/>
        <v>42911.449571759258</v>
      </c>
    </row>
    <row r="720" spans="1:21" hidden="1">
      <c r="A720" s="47">
        <v>42911.46297453704</v>
      </c>
      <c r="B720" s="45">
        <v>387837</v>
      </c>
      <c r="C720" s="45" t="s">
        <v>4608</v>
      </c>
      <c r="D720" s="45" t="s">
        <v>7830</v>
      </c>
      <c r="E720" s="45" t="s">
        <v>4612</v>
      </c>
      <c r="F720" s="46">
        <v>167</v>
      </c>
      <c r="G720" s="45" t="s">
        <v>34</v>
      </c>
      <c r="H720" s="45" t="s">
        <v>34</v>
      </c>
      <c r="I720" s="45" t="s">
        <v>63</v>
      </c>
      <c r="J720" s="45" t="s">
        <v>2928</v>
      </c>
      <c r="K720" s="45" t="s">
        <v>62</v>
      </c>
      <c r="L720" s="45" t="s">
        <v>4609</v>
      </c>
      <c r="M720" s="45" t="s">
        <v>8650</v>
      </c>
      <c r="N720" s="48">
        <f t="shared" si="36"/>
        <v>167</v>
      </c>
      <c r="O720">
        <f>VLOOKUP(B720,HIS退!B:F,5,FALSE)</f>
        <v>-167</v>
      </c>
      <c r="P720" t="str">
        <f t="shared" si="33"/>
        <v/>
      </c>
      <c r="Q720" t="str">
        <f>VLOOKUP(B720,HIS退!B:I,8,FALSE)</f>
        <v>9</v>
      </c>
      <c r="R720" s="38">
        <f>VLOOKUP(C720,招行退!B:D,3,FALSE)</f>
        <v>167</v>
      </c>
      <c r="S720" t="str">
        <f t="shared" si="34"/>
        <v/>
      </c>
      <c r="T720" t="str">
        <f>VLOOKUP(C720,招行退!B:T,19,FALSE)</f>
        <v>R</v>
      </c>
      <c r="U720" s="49">
        <f t="shared" si="37"/>
        <v>42911.46297453704</v>
      </c>
    </row>
    <row r="721" spans="1:21" hidden="1">
      <c r="A721" s="47">
        <v>42911.465983796297</v>
      </c>
      <c r="B721" s="45">
        <v>387875</v>
      </c>
      <c r="C721" s="45" t="s">
        <v>4613</v>
      </c>
      <c r="D721" s="45" t="s">
        <v>7831</v>
      </c>
      <c r="E721" s="45" t="s">
        <v>4617</v>
      </c>
      <c r="F721" s="46">
        <v>100</v>
      </c>
      <c r="G721" s="45" t="s">
        <v>34</v>
      </c>
      <c r="H721" s="45" t="s">
        <v>34</v>
      </c>
      <c r="I721" s="45" t="s">
        <v>61</v>
      </c>
      <c r="J721" s="45" t="s">
        <v>48</v>
      </c>
      <c r="K721" s="45" t="s">
        <v>62</v>
      </c>
      <c r="L721" s="45" t="s">
        <v>4614</v>
      </c>
      <c r="M721" s="45" t="s">
        <v>8651</v>
      </c>
      <c r="N721" s="48">
        <f t="shared" si="36"/>
        <v>100</v>
      </c>
      <c r="O721">
        <f>VLOOKUP(B721,HIS退!B:F,5,FALSE)</f>
        <v>-100</v>
      </c>
      <c r="P721" t="str">
        <f t="shared" si="33"/>
        <v/>
      </c>
      <c r="Q721" t="str">
        <f>VLOOKUP(B721,HIS退!B:I,8,FALSE)</f>
        <v>1</v>
      </c>
      <c r="R721" s="38">
        <f>VLOOKUP(C721,招行退!B:D,3,FALSE)</f>
        <v>100</v>
      </c>
      <c r="S721" t="str">
        <f t="shared" si="34"/>
        <v/>
      </c>
      <c r="T721" t="str">
        <f>VLOOKUP(C721,招行退!B:T,19,FALSE)</f>
        <v>P</v>
      </c>
      <c r="U721" s="49">
        <f t="shared" si="37"/>
        <v>42911.465983796297</v>
      </c>
    </row>
    <row r="722" spans="1:21" hidden="1">
      <c r="A722" s="47">
        <v>42911.477905092594</v>
      </c>
      <c r="B722" s="45">
        <v>387988</v>
      </c>
      <c r="C722" s="45" t="s">
        <v>4618</v>
      </c>
      <c r="D722" s="45" t="s">
        <v>7832</v>
      </c>
      <c r="E722" s="45" t="s">
        <v>7833</v>
      </c>
      <c r="F722" s="46">
        <v>1499</v>
      </c>
      <c r="G722" s="45" t="s">
        <v>34</v>
      </c>
      <c r="H722" s="45" t="s">
        <v>34</v>
      </c>
      <c r="I722" s="45" t="s">
        <v>61</v>
      </c>
      <c r="J722" s="45" t="s">
        <v>48</v>
      </c>
      <c r="K722" s="45" t="s">
        <v>62</v>
      </c>
      <c r="L722" s="45" t="s">
        <v>4619</v>
      </c>
      <c r="M722" s="45" t="s">
        <v>8652</v>
      </c>
      <c r="N722" s="48">
        <f t="shared" si="36"/>
        <v>1499</v>
      </c>
      <c r="O722">
        <f>VLOOKUP(B722,HIS退!B:F,5,FALSE)</f>
        <v>-1499</v>
      </c>
      <c r="P722" t="str">
        <f t="shared" si="33"/>
        <v/>
      </c>
      <c r="Q722" t="str">
        <f>VLOOKUP(B722,HIS退!B:I,8,FALSE)</f>
        <v>1</v>
      </c>
      <c r="R722" s="38">
        <f>VLOOKUP(C722,招行退!B:D,3,FALSE)</f>
        <v>1499</v>
      </c>
      <c r="S722" t="str">
        <f t="shared" si="34"/>
        <v/>
      </c>
      <c r="T722" t="str">
        <f>VLOOKUP(C722,招行退!B:T,19,FALSE)</f>
        <v>P</v>
      </c>
      <c r="U722" s="49">
        <f t="shared" si="37"/>
        <v>42911.477905092594</v>
      </c>
    </row>
    <row r="723" spans="1:21" hidden="1">
      <c r="A723" s="47">
        <v>42911.495983796296</v>
      </c>
      <c r="B723" s="45">
        <v>388114</v>
      </c>
      <c r="C723" s="45" t="s">
        <v>4623</v>
      </c>
      <c r="D723" s="45" t="s">
        <v>7834</v>
      </c>
      <c r="E723" s="45" t="s">
        <v>4627</v>
      </c>
      <c r="F723" s="46">
        <v>500</v>
      </c>
      <c r="G723" s="45" t="s">
        <v>34</v>
      </c>
      <c r="H723" s="45" t="s">
        <v>34</v>
      </c>
      <c r="I723" s="45" t="s">
        <v>61</v>
      </c>
      <c r="J723" s="45" t="s">
        <v>48</v>
      </c>
      <c r="K723" s="45" t="s">
        <v>62</v>
      </c>
      <c r="L723" s="45" t="s">
        <v>4624</v>
      </c>
      <c r="M723" s="45" t="s">
        <v>8653</v>
      </c>
      <c r="N723" s="48">
        <f t="shared" si="36"/>
        <v>500</v>
      </c>
      <c r="O723">
        <f>VLOOKUP(B723,HIS退!B:F,5,FALSE)</f>
        <v>-500</v>
      </c>
      <c r="P723" t="str">
        <f t="shared" si="33"/>
        <v/>
      </c>
      <c r="Q723" t="str">
        <f>VLOOKUP(B723,HIS退!B:I,8,FALSE)</f>
        <v>1</v>
      </c>
      <c r="R723" s="38">
        <f>VLOOKUP(C723,招行退!B:D,3,FALSE)</f>
        <v>500</v>
      </c>
      <c r="S723" t="str">
        <f t="shared" si="34"/>
        <v/>
      </c>
      <c r="T723" t="str">
        <f>VLOOKUP(C723,招行退!B:T,19,FALSE)</f>
        <v>P</v>
      </c>
      <c r="U723" s="49">
        <f t="shared" si="37"/>
        <v>42911.495983796296</v>
      </c>
    </row>
    <row r="724" spans="1:21" hidden="1">
      <c r="A724" s="47">
        <v>42911.495983796296</v>
      </c>
      <c r="B724" s="45">
        <v>0</v>
      </c>
      <c r="C724" s="45"/>
      <c r="D724" s="45" t="s">
        <v>7834</v>
      </c>
      <c r="E724" s="45" t="s">
        <v>4627</v>
      </c>
      <c r="F724" s="46">
        <v>500</v>
      </c>
      <c r="G724" s="45" t="s">
        <v>34</v>
      </c>
      <c r="H724" s="45" t="s">
        <v>34</v>
      </c>
      <c r="I724" s="45" t="s">
        <v>64</v>
      </c>
      <c r="J724" s="45" t="s">
        <v>60</v>
      </c>
      <c r="K724" s="45" t="s">
        <v>62</v>
      </c>
      <c r="L724" s="45" t="s">
        <v>8654</v>
      </c>
      <c r="M724" s="45" t="s">
        <v>8655</v>
      </c>
      <c r="N724" s="48">
        <f t="shared" si="36"/>
        <v>500</v>
      </c>
      <c r="O724" t="e">
        <f>VLOOKUP(B724,HIS退!B:F,5,FALSE)</f>
        <v>#N/A</v>
      </c>
      <c r="P724" t="e">
        <f t="shared" si="33"/>
        <v>#N/A</v>
      </c>
      <c r="Q724" t="e">
        <f>VLOOKUP(B724,HIS退!B:I,8,FALSE)</f>
        <v>#N/A</v>
      </c>
      <c r="R724" s="38" t="e">
        <f>VLOOKUP(C724,招行退!B:D,3,FALSE)</f>
        <v>#N/A</v>
      </c>
      <c r="S724" t="e">
        <f t="shared" si="34"/>
        <v>#N/A</v>
      </c>
      <c r="T724" t="e">
        <f>VLOOKUP(C724,招行退!B:T,19,FALSE)</f>
        <v>#N/A</v>
      </c>
      <c r="U724" s="49">
        <f t="shared" si="37"/>
        <v>42911.495983796296</v>
      </c>
    </row>
    <row r="725" spans="1:21" hidden="1">
      <c r="A725" s="47">
        <v>42911.514826388891</v>
      </c>
      <c r="B725" s="45">
        <v>388208</v>
      </c>
      <c r="C725" s="45" t="s">
        <v>4628</v>
      </c>
      <c r="D725" s="45" t="s">
        <v>7835</v>
      </c>
      <c r="E725" s="45" t="s">
        <v>4632</v>
      </c>
      <c r="F725" s="46">
        <v>100</v>
      </c>
      <c r="G725" s="45" t="s">
        <v>34</v>
      </c>
      <c r="H725" s="45" t="s">
        <v>34</v>
      </c>
      <c r="I725" s="45" t="s">
        <v>61</v>
      </c>
      <c r="J725" s="45" t="s">
        <v>48</v>
      </c>
      <c r="K725" s="45" t="s">
        <v>62</v>
      </c>
      <c r="L725" s="45" t="s">
        <v>4629</v>
      </c>
      <c r="M725" s="45" t="s">
        <v>8656</v>
      </c>
      <c r="N725" s="48">
        <f t="shared" si="36"/>
        <v>100</v>
      </c>
      <c r="O725">
        <f>VLOOKUP(B725,HIS退!B:F,5,FALSE)</f>
        <v>-100</v>
      </c>
      <c r="P725" t="str">
        <f t="shared" si="33"/>
        <v/>
      </c>
      <c r="Q725" t="str">
        <f>VLOOKUP(B725,HIS退!B:I,8,FALSE)</f>
        <v>1</v>
      </c>
      <c r="R725" s="38">
        <f>VLOOKUP(C725,招行退!B:D,3,FALSE)</f>
        <v>100</v>
      </c>
      <c r="S725" t="str">
        <f t="shared" si="34"/>
        <v/>
      </c>
      <c r="T725" t="str">
        <f>VLOOKUP(C725,招行退!B:T,19,FALSE)</f>
        <v>P</v>
      </c>
      <c r="U725" s="49">
        <f t="shared" si="37"/>
        <v>42911.514826388891</v>
      </c>
    </row>
    <row r="726" spans="1:21" hidden="1">
      <c r="A726" s="47">
        <v>42911.51767361111</v>
      </c>
      <c r="B726" s="45">
        <v>388225</v>
      </c>
      <c r="C726" s="45" t="s">
        <v>4633</v>
      </c>
      <c r="D726" s="45" t="s">
        <v>7836</v>
      </c>
      <c r="E726" s="45" t="s">
        <v>7837</v>
      </c>
      <c r="F726" s="46">
        <v>100</v>
      </c>
      <c r="G726" s="45" t="s">
        <v>34</v>
      </c>
      <c r="H726" s="45" t="s">
        <v>34</v>
      </c>
      <c r="I726" s="45" t="s">
        <v>61</v>
      </c>
      <c r="J726" s="45" t="s">
        <v>48</v>
      </c>
      <c r="K726" s="45" t="s">
        <v>62</v>
      </c>
      <c r="L726" s="45" t="s">
        <v>4634</v>
      </c>
      <c r="M726" s="45" t="s">
        <v>8657</v>
      </c>
      <c r="N726" s="48">
        <f t="shared" si="36"/>
        <v>100</v>
      </c>
      <c r="O726">
        <f>VLOOKUP(B726,HIS退!B:F,5,FALSE)</f>
        <v>-100</v>
      </c>
      <c r="P726" t="str">
        <f t="shared" si="33"/>
        <v/>
      </c>
      <c r="Q726" t="str">
        <f>VLOOKUP(B726,HIS退!B:I,8,FALSE)</f>
        <v>1</v>
      </c>
      <c r="R726" s="38">
        <f>VLOOKUP(C726,招行退!B:D,3,FALSE)</f>
        <v>100</v>
      </c>
      <c r="S726" t="str">
        <f t="shared" si="34"/>
        <v/>
      </c>
      <c r="T726" t="str">
        <f>VLOOKUP(C726,招行退!B:T,19,FALSE)</f>
        <v>P</v>
      </c>
      <c r="U726" s="49">
        <f t="shared" si="37"/>
        <v>42911.51767361111</v>
      </c>
    </row>
    <row r="727" spans="1:21" hidden="1">
      <c r="A727" s="47">
        <v>42911.576770833337</v>
      </c>
      <c r="B727" s="45">
        <v>388485</v>
      </c>
      <c r="C727" s="45" t="s">
        <v>4638</v>
      </c>
      <c r="D727" s="45" t="s">
        <v>7838</v>
      </c>
      <c r="E727" s="45" t="s">
        <v>4642</v>
      </c>
      <c r="F727" s="46">
        <v>547</v>
      </c>
      <c r="G727" s="45" t="s">
        <v>34</v>
      </c>
      <c r="H727" s="45" t="s">
        <v>34</v>
      </c>
      <c r="I727" s="45" t="s">
        <v>61</v>
      </c>
      <c r="J727" s="45" t="s">
        <v>48</v>
      </c>
      <c r="K727" s="45" t="s">
        <v>62</v>
      </c>
      <c r="L727" s="45" t="s">
        <v>4639</v>
      </c>
      <c r="M727" s="45" t="s">
        <v>8658</v>
      </c>
      <c r="N727" s="48">
        <f t="shared" si="36"/>
        <v>547</v>
      </c>
      <c r="O727">
        <f>VLOOKUP(B727,HIS退!B:F,5,FALSE)</f>
        <v>-547</v>
      </c>
      <c r="P727" t="str">
        <f t="shared" si="33"/>
        <v/>
      </c>
      <c r="Q727" t="str">
        <f>VLOOKUP(B727,HIS退!B:I,8,FALSE)</f>
        <v>1</v>
      </c>
      <c r="R727" s="38">
        <f>VLOOKUP(C727,招行退!B:D,3,FALSE)</f>
        <v>547</v>
      </c>
      <c r="S727" t="str">
        <f t="shared" si="34"/>
        <v/>
      </c>
      <c r="T727" t="str">
        <f>VLOOKUP(C727,招行退!B:T,19,FALSE)</f>
        <v>P</v>
      </c>
      <c r="U727" s="49">
        <f t="shared" si="37"/>
        <v>42911.576770833337</v>
      </c>
    </row>
    <row r="728" spans="1:21" hidden="1">
      <c r="A728" s="47">
        <v>42911.615960648145</v>
      </c>
      <c r="B728" s="45">
        <v>388639</v>
      </c>
      <c r="C728" s="45" t="s">
        <v>4643</v>
      </c>
      <c r="D728" s="45" t="s">
        <v>7839</v>
      </c>
      <c r="E728" s="45" t="s">
        <v>7840</v>
      </c>
      <c r="F728" s="46">
        <v>5000</v>
      </c>
      <c r="G728" s="45" t="s">
        <v>34</v>
      </c>
      <c r="H728" s="45" t="s">
        <v>34</v>
      </c>
      <c r="I728" s="45" t="s">
        <v>61</v>
      </c>
      <c r="J728" s="45" t="s">
        <v>48</v>
      </c>
      <c r="K728" s="45" t="s">
        <v>62</v>
      </c>
      <c r="L728" s="45" t="s">
        <v>4644</v>
      </c>
      <c r="M728" s="45" t="s">
        <v>8659</v>
      </c>
      <c r="N728" s="48">
        <f t="shared" si="36"/>
        <v>5000</v>
      </c>
      <c r="O728">
        <f>VLOOKUP(B728,HIS退!B:F,5,FALSE)</f>
        <v>-5000</v>
      </c>
      <c r="P728" t="str">
        <f t="shared" si="33"/>
        <v/>
      </c>
      <c r="Q728" t="str">
        <f>VLOOKUP(B728,HIS退!B:I,8,FALSE)</f>
        <v>1</v>
      </c>
      <c r="R728" s="38">
        <f>VLOOKUP(C728,招行退!B:D,3,FALSE)</f>
        <v>5000</v>
      </c>
      <c r="S728" t="str">
        <f t="shared" si="34"/>
        <v/>
      </c>
      <c r="T728" t="str">
        <f>VLOOKUP(C728,招行退!B:T,19,FALSE)</f>
        <v>P</v>
      </c>
      <c r="U728" s="49">
        <f t="shared" si="37"/>
        <v>42911.615960648145</v>
      </c>
    </row>
    <row r="729" spans="1:21" hidden="1">
      <c r="A729" s="47">
        <v>42911.616331018522</v>
      </c>
      <c r="B729" s="45">
        <v>388642</v>
      </c>
      <c r="C729" s="45" t="s">
        <v>4648</v>
      </c>
      <c r="D729" s="45" t="s">
        <v>7841</v>
      </c>
      <c r="E729" s="45" t="s">
        <v>7842</v>
      </c>
      <c r="F729" s="46">
        <v>589</v>
      </c>
      <c r="G729" s="45" t="s">
        <v>34</v>
      </c>
      <c r="H729" s="45" t="s">
        <v>34</v>
      </c>
      <c r="I729" s="45" t="s">
        <v>61</v>
      </c>
      <c r="J729" s="45" t="s">
        <v>48</v>
      </c>
      <c r="K729" s="45" t="s">
        <v>62</v>
      </c>
      <c r="L729" s="45" t="s">
        <v>4649</v>
      </c>
      <c r="M729" s="45" t="s">
        <v>8660</v>
      </c>
      <c r="N729" s="48">
        <f t="shared" si="36"/>
        <v>589</v>
      </c>
      <c r="O729">
        <f>VLOOKUP(B729,HIS退!B:F,5,FALSE)</f>
        <v>-589</v>
      </c>
      <c r="P729" t="str">
        <f t="shared" si="33"/>
        <v/>
      </c>
      <c r="Q729" t="str">
        <f>VLOOKUP(B729,HIS退!B:I,8,FALSE)</f>
        <v>1</v>
      </c>
      <c r="R729" s="38">
        <f>VLOOKUP(C729,招行退!B:D,3,FALSE)</f>
        <v>589</v>
      </c>
      <c r="S729" t="str">
        <f t="shared" si="34"/>
        <v/>
      </c>
      <c r="T729" t="str">
        <f>VLOOKUP(C729,招行退!B:T,19,FALSE)</f>
        <v>P</v>
      </c>
      <c r="U729" s="49">
        <f t="shared" si="37"/>
        <v>42911.616331018522</v>
      </c>
    </row>
    <row r="730" spans="1:21" hidden="1">
      <c r="A730" s="47">
        <v>42911.618518518517</v>
      </c>
      <c r="B730" s="45">
        <v>388649</v>
      </c>
      <c r="C730" s="45" t="s">
        <v>4652</v>
      </c>
      <c r="D730" s="45" t="s">
        <v>7843</v>
      </c>
      <c r="E730" s="45" t="s">
        <v>4656</v>
      </c>
      <c r="F730" s="46">
        <v>681</v>
      </c>
      <c r="G730" s="45" t="s">
        <v>34</v>
      </c>
      <c r="H730" s="45" t="s">
        <v>34</v>
      </c>
      <c r="I730" s="45" t="s">
        <v>61</v>
      </c>
      <c r="J730" s="45" t="s">
        <v>48</v>
      </c>
      <c r="K730" s="45" t="s">
        <v>62</v>
      </c>
      <c r="L730" s="45" t="s">
        <v>4653</v>
      </c>
      <c r="M730" s="45" t="s">
        <v>8661</v>
      </c>
      <c r="N730" s="48">
        <f t="shared" si="36"/>
        <v>681</v>
      </c>
      <c r="O730">
        <f>VLOOKUP(B730,HIS退!B:F,5,FALSE)</f>
        <v>-681</v>
      </c>
      <c r="P730" t="str">
        <f t="shared" si="33"/>
        <v/>
      </c>
      <c r="Q730" t="str">
        <f>VLOOKUP(B730,HIS退!B:I,8,FALSE)</f>
        <v>1</v>
      </c>
      <c r="R730" s="38">
        <f>VLOOKUP(C730,招行退!B:D,3,FALSE)</f>
        <v>681</v>
      </c>
      <c r="S730" t="str">
        <f t="shared" si="34"/>
        <v/>
      </c>
      <c r="T730" t="str">
        <f>VLOOKUP(C730,招行退!B:T,19,FALSE)</f>
        <v>P</v>
      </c>
      <c r="U730" s="49">
        <f t="shared" si="37"/>
        <v>42911.618518518517</v>
      </c>
    </row>
    <row r="731" spans="1:21" hidden="1">
      <c r="A731" s="47">
        <v>42911.622395833336</v>
      </c>
      <c r="B731" s="45">
        <v>388668</v>
      </c>
      <c r="C731" s="45" t="s">
        <v>4657</v>
      </c>
      <c r="D731" s="45" t="s">
        <v>7844</v>
      </c>
      <c r="E731" s="45" t="s">
        <v>4661</v>
      </c>
      <c r="F731" s="46">
        <v>291</v>
      </c>
      <c r="G731" s="45" t="s">
        <v>34</v>
      </c>
      <c r="H731" s="45" t="s">
        <v>34</v>
      </c>
      <c r="I731" s="45" t="s">
        <v>61</v>
      </c>
      <c r="J731" s="45" t="s">
        <v>48</v>
      </c>
      <c r="K731" s="45" t="s">
        <v>62</v>
      </c>
      <c r="L731" s="45" t="s">
        <v>4658</v>
      </c>
      <c r="M731" s="45" t="s">
        <v>8662</v>
      </c>
      <c r="N731" s="48">
        <f t="shared" si="36"/>
        <v>291</v>
      </c>
      <c r="O731">
        <f>VLOOKUP(B731,HIS退!B:F,5,FALSE)</f>
        <v>-291</v>
      </c>
      <c r="P731" t="str">
        <f t="shared" si="33"/>
        <v/>
      </c>
      <c r="Q731" t="str">
        <f>VLOOKUP(B731,HIS退!B:I,8,FALSE)</f>
        <v>1</v>
      </c>
      <c r="R731" s="38">
        <f>VLOOKUP(C731,招行退!B:D,3,FALSE)</f>
        <v>291</v>
      </c>
      <c r="S731" t="str">
        <f t="shared" si="34"/>
        <v/>
      </c>
      <c r="T731" t="str">
        <f>VLOOKUP(C731,招行退!B:T,19,FALSE)</f>
        <v>P</v>
      </c>
      <c r="U731" s="49">
        <f t="shared" si="37"/>
        <v>42911.622395833336</v>
      </c>
    </row>
    <row r="732" spans="1:21" hidden="1">
      <c r="A732" s="47">
        <v>42911.64880787037</v>
      </c>
      <c r="B732" s="45">
        <v>388790</v>
      </c>
      <c r="C732" s="45" t="s">
        <v>4662</v>
      </c>
      <c r="D732" s="45" t="s">
        <v>7845</v>
      </c>
      <c r="E732" s="45" t="s">
        <v>7846</v>
      </c>
      <c r="F732" s="46">
        <v>430</v>
      </c>
      <c r="G732" s="45" t="s">
        <v>34</v>
      </c>
      <c r="H732" s="45" t="s">
        <v>34</v>
      </c>
      <c r="I732" s="45" t="s">
        <v>61</v>
      </c>
      <c r="J732" s="45" t="s">
        <v>48</v>
      </c>
      <c r="K732" s="45" t="s">
        <v>62</v>
      </c>
      <c r="L732" s="45" t="s">
        <v>4663</v>
      </c>
      <c r="M732" s="45" t="s">
        <v>8663</v>
      </c>
      <c r="N732" s="48">
        <f t="shared" si="36"/>
        <v>430</v>
      </c>
      <c r="O732">
        <f>VLOOKUP(B732,HIS退!B:F,5,FALSE)</f>
        <v>-430</v>
      </c>
      <c r="P732" t="str">
        <f t="shared" si="33"/>
        <v/>
      </c>
      <c r="Q732" t="str">
        <f>VLOOKUP(B732,HIS退!B:I,8,FALSE)</f>
        <v>1</v>
      </c>
      <c r="R732" s="38">
        <f>VLOOKUP(C732,招行退!B:D,3,FALSE)</f>
        <v>430</v>
      </c>
      <c r="S732" t="str">
        <f t="shared" si="34"/>
        <v/>
      </c>
      <c r="T732" t="str">
        <f>VLOOKUP(C732,招行退!B:T,19,FALSE)</f>
        <v>P</v>
      </c>
      <c r="U732" s="49">
        <f t="shared" si="37"/>
        <v>42911.64880787037</v>
      </c>
    </row>
    <row r="733" spans="1:21" hidden="1">
      <c r="A733" s="47">
        <v>42911.650983796295</v>
      </c>
      <c r="B733" s="45">
        <v>388793</v>
      </c>
      <c r="C733" s="45" t="s">
        <v>4667</v>
      </c>
      <c r="D733" s="45" t="s">
        <v>7847</v>
      </c>
      <c r="E733" s="45" t="s">
        <v>7848</v>
      </c>
      <c r="F733" s="46">
        <v>500</v>
      </c>
      <c r="G733" s="45" t="s">
        <v>34</v>
      </c>
      <c r="H733" s="45" t="s">
        <v>34</v>
      </c>
      <c r="I733" s="45" t="s">
        <v>61</v>
      </c>
      <c r="J733" s="45" t="s">
        <v>48</v>
      </c>
      <c r="K733" s="45" t="s">
        <v>62</v>
      </c>
      <c r="L733" s="45" t="s">
        <v>4668</v>
      </c>
      <c r="M733" s="45" t="s">
        <v>8664</v>
      </c>
      <c r="N733" s="48">
        <f t="shared" si="36"/>
        <v>500</v>
      </c>
      <c r="O733">
        <f>VLOOKUP(B733,HIS退!B:F,5,FALSE)</f>
        <v>-500</v>
      </c>
      <c r="P733" t="str">
        <f t="shared" si="33"/>
        <v/>
      </c>
      <c r="Q733" t="str">
        <f>VLOOKUP(B733,HIS退!B:I,8,FALSE)</f>
        <v>1</v>
      </c>
      <c r="R733" s="38">
        <f>VLOOKUP(C733,招行退!B:D,3,FALSE)</f>
        <v>500</v>
      </c>
      <c r="S733" t="str">
        <f t="shared" si="34"/>
        <v/>
      </c>
      <c r="T733" t="str">
        <f>VLOOKUP(C733,招行退!B:T,19,FALSE)</f>
        <v>P</v>
      </c>
      <c r="U733" s="49">
        <f t="shared" si="37"/>
        <v>42911.650983796295</v>
      </c>
    </row>
    <row r="734" spans="1:21" hidden="1">
      <c r="A734" s="47">
        <v>42911.653773148151</v>
      </c>
      <c r="B734" s="45">
        <v>388813</v>
      </c>
      <c r="C734" s="45" t="s">
        <v>4672</v>
      </c>
      <c r="D734" s="45" t="s">
        <v>7849</v>
      </c>
      <c r="E734" s="45" t="s">
        <v>4676</v>
      </c>
      <c r="F734" s="46">
        <v>3000</v>
      </c>
      <c r="G734" s="45" t="s">
        <v>34</v>
      </c>
      <c r="H734" s="45" t="s">
        <v>34</v>
      </c>
      <c r="I734" s="45" t="s">
        <v>61</v>
      </c>
      <c r="J734" s="45" t="s">
        <v>48</v>
      </c>
      <c r="K734" s="45" t="s">
        <v>62</v>
      </c>
      <c r="L734" s="45" t="s">
        <v>4673</v>
      </c>
      <c r="M734" s="45" t="s">
        <v>8665</v>
      </c>
      <c r="N734" s="48">
        <f t="shared" si="36"/>
        <v>3000</v>
      </c>
      <c r="O734">
        <f>VLOOKUP(B734,HIS退!B:F,5,FALSE)</f>
        <v>-3000</v>
      </c>
      <c r="P734" t="str">
        <f t="shared" si="33"/>
        <v/>
      </c>
      <c r="Q734" t="str">
        <f>VLOOKUP(B734,HIS退!B:I,8,FALSE)</f>
        <v>1</v>
      </c>
      <c r="R734" s="38">
        <f>VLOOKUP(C734,招行退!B:D,3,FALSE)</f>
        <v>3000</v>
      </c>
      <c r="S734" t="str">
        <f t="shared" si="34"/>
        <v/>
      </c>
      <c r="T734" t="str">
        <f>VLOOKUP(C734,招行退!B:T,19,FALSE)</f>
        <v>P</v>
      </c>
      <c r="U734" s="49">
        <f t="shared" si="37"/>
        <v>42911.653773148151</v>
      </c>
    </row>
    <row r="735" spans="1:21" hidden="1">
      <c r="A735" s="47">
        <v>42911.668009259258</v>
      </c>
      <c r="B735" s="45">
        <v>388869</v>
      </c>
      <c r="C735" s="45" t="s">
        <v>4677</v>
      </c>
      <c r="D735" s="45" t="s">
        <v>7850</v>
      </c>
      <c r="E735" s="45" t="s">
        <v>568</v>
      </c>
      <c r="F735" s="46">
        <v>646</v>
      </c>
      <c r="G735" s="45" t="s">
        <v>34</v>
      </c>
      <c r="H735" s="45" t="s">
        <v>34</v>
      </c>
      <c r="I735" s="45" t="s">
        <v>61</v>
      </c>
      <c r="J735" s="45" t="s">
        <v>48</v>
      </c>
      <c r="K735" s="45" t="s">
        <v>62</v>
      </c>
      <c r="L735" s="45" t="s">
        <v>4678</v>
      </c>
      <c r="M735" s="45" t="s">
        <v>8666</v>
      </c>
      <c r="N735" s="48">
        <f t="shared" si="36"/>
        <v>646</v>
      </c>
      <c r="O735">
        <f>VLOOKUP(B735,HIS退!B:F,5,FALSE)</f>
        <v>-646</v>
      </c>
      <c r="P735" t="str">
        <f t="shared" si="33"/>
        <v/>
      </c>
      <c r="Q735" t="str">
        <f>VLOOKUP(B735,HIS退!B:I,8,FALSE)</f>
        <v>1</v>
      </c>
      <c r="R735" s="38">
        <f>VLOOKUP(C735,招行退!B:D,3,FALSE)</f>
        <v>646</v>
      </c>
      <c r="S735" t="str">
        <f t="shared" si="34"/>
        <v/>
      </c>
      <c r="T735" t="str">
        <f>VLOOKUP(C735,招行退!B:T,19,FALSE)</f>
        <v>P</v>
      </c>
      <c r="U735" s="49">
        <f t="shared" si="37"/>
        <v>42911.668009259258</v>
      </c>
    </row>
    <row r="736" spans="1:21" hidden="1">
      <c r="A736" s="47">
        <v>42911.690844907411</v>
      </c>
      <c r="B736" s="45">
        <v>388944</v>
      </c>
      <c r="C736" s="45" t="s">
        <v>4680</v>
      </c>
      <c r="D736" s="45" t="s">
        <v>7851</v>
      </c>
      <c r="E736" s="45" t="s">
        <v>7852</v>
      </c>
      <c r="F736" s="46">
        <v>97</v>
      </c>
      <c r="G736" s="45" t="s">
        <v>34</v>
      </c>
      <c r="H736" s="45" t="s">
        <v>34</v>
      </c>
      <c r="I736" s="45" t="s">
        <v>61</v>
      </c>
      <c r="J736" s="45" t="s">
        <v>48</v>
      </c>
      <c r="K736" s="45" t="s">
        <v>62</v>
      </c>
      <c r="L736" s="45" t="s">
        <v>4681</v>
      </c>
      <c r="M736" s="45" t="s">
        <v>8667</v>
      </c>
      <c r="N736" s="48">
        <f t="shared" si="36"/>
        <v>97</v>
      </c>
      <c r="O736">
        <f>VLOOKUP(B736,HIS退!B:F,5,FALSE)</f>
        <v>-97</v>
      </c>
      <c r="P736" t="str">
        <f t="shared" si="33"/>
        <v/>
      </c>
      <c r="Q736" t="str">
        <f>VLOOKUP(B736,HIS退!B:I,8,FALSE)</f>
        <v>1</v>
      </c>
      <c r="R736" s="38">
        <f>VLOOKUP(C736,招行退!B:D,3,FALSE)</f>
        <v>97</v>
      </c>
      <c r="S736" t="str">
        <f t="shared" si="34"/>
        <v/>
      </c>
      <c r="T736" t="str">
        <f>VLOOKUP(C736,招行退!B:T,19,FALSE)</f>
        <v>P</v>
      </c>
      <c r="U736" s="49">
        <f t="shared" si="37"/>
        <v>42911.690844907411</v>
      </c>
    </row>
    <row r="737" spans="1:21" hidden="1">
      <c r="A737" s="47">
        <v>42911.716331018521</v>
      </c>
      <c r="B737" s="45">
        <v>389019</v>
      </c>
      <c r="C737" s="45" t="s">
        <v>4685</v>
      </c>
      <c r="D737" s="45" t="s">
        <v>7853</v>
      </c>
      <c r="E737" s="45" t="s">
        <v>4689</v>
      </c>
      <c r="F737" s="46">
        <v>1000</v>
      </c>
      <c r="G737" s="45" t="s">
        <v>34</v>
      </c>
      <c r="H737" s="45" t="s">
        <v>34</v>
      </c>
      <c r="I737" s="45" t="s">
        <v>63</v>
      </c>
      <c r="J737" s="45" t="s">
        <v>2928</v>
      </c>
      <c r="K737" s="45" t="s">
        <v>62</v>
      </c>
      <c r="L737" s="45" t="s">
        <v>4686</v>
      </c>
      <c r="M737" s="45" t="s">
        <v>8668</v>
      </c>
      <c r="N737" s="48">
        <f t="shared" si="36"/>
        <v>1000</v>
      </c>
      <c r="O737">
        <f>VLOOKUP(B737,HIS退!B:F,5,FALSE)</f>
        <v>-1000</v>
      </c>
      <c r="P737" t="str">
        <f t="shared" si="33"/>
        <v/>
      </c>
      <c r="Q737" t="str">
        <f>VLOOKUP(B737,HIS退!B:I,8,FALSE)</f>
        <v>9</v>
      </c>
      <c r="R737" s="38">
        <f>VLOOKUP(C737,招行退!B:D,3,FALSE)</f>
        <v>1000</v>
      </c>
      <c r="S737" t="str">
        <f t="shared" si="34"/>
        <v/>
      </c>
      <c r="T737" t="str">
        <f>VLOOKUP(C737,招行退!B:T,19,FALSE)</f>
        <v>R</v>
      </c>
      <c r="U737" s="49">
        <f t="shared" si="37"/>
        <v>42911.716331018521</v>
      </c>
    </row>
    <row r="738" spans="1:21" hidden="1">
      <c r="A738" s="47">
        <v>42911.717349537037</v>
      </c>
      <c r="B738" s="45">
        <v>389022</v>
      </c>
      <c r="C738" s="45" t="s">
        <v>4690</v>
      </c>
      <c r="D738" s="45" t="s">
        <v>7854</v>
      </c>
      <c r="E738" s="45" t="s">
        <v>4694</v>
      </c>
      <c r="F738" s="46">
        <v>1080</v>
      </c>
      <c r="G738" s="45" t="s">
        <v>34</v>
      </c>
      <c r="H738" s="45" t="s">
        <v>34</v>
      </c>
      <c r="I738" s="45" t="s">
        <v>61</v>
      </c>
      <c r="J738" s="45" t="s">
        <v>48</v>
      </c>
      <c r="K738" s="45" t="s">
        <v>62</v>
      </c>
      <c r="L738" s="45" t="s">
        <v>4691</v>
      </c>
      <c r="M738" s="45" t="s">
        <v>8669</v>
      </c>
      <c r="N738" s="48">
        <f t="shared" si="36"/>
        <v>1080</v>
      </c>
      <c r="O738">
        <f>VLOOKUP(B738,HIS退!B:F,5,FALSE)</f>
        <v>-1080</v>
      </c>
      <c r="P738" t="str">
        <f t="shared" si="33"/>
        <v/>
      </c>
      <c r="Q738" t="str">
        <f>VLOOKUP(B738,HIS退!B:I,8,FALSE)</f>
        <v>1</v>
      </c>
      <c r="R738" s="38">
        <f>VLOOKUP(C738,招行退!B:D,3,FALSE)</f>
        <v>1080</v>
      </c>
      <c r="S738" t="str">
        <f t="shared" si="34"/>
        <v/>
      </c>
      <c r="T738" t="str">
        <f>VLOOKUP(C738,招行退!B:T,19,FALSE)</f>
        <v>P</v>
      </c>
      <c r="U738" s="49">
        <f t="shared" si="37"/>
        <v>42911.717349537037</v>
      </c>
    </row>
    <row r="739" spans="1:21" hidden="1">
      <c r="A739" s="47">
        <v>42911.724062499998</v>
      </c>
      <c r="B739" s="45">
        <v>389044</v>
      </c>
      <c r="C739" s="45" t="s">
        <v>4698</v>
      </c>
      <c r="D739" s="45" t="s">
        <v>7855</v>
      </c>
      <c r="E739" s="45" t="s">
        <v>4702</v>
      </c>
      <c r="F739" s="46">
        <v>1469</v>
      </c>
      <c r="G739" s="45" t="s">
        <v>34</v>
      </c>
      <c r="H739" s="45" t="s">
        <v>34</v>
      </c>
      <c r="I739" s="45" t="s">
        <v>61</v>
      </c>
      <c r="J739" s="45" t="s">
        <v>48</v>
      </c>
      <c r="K739" s="45" t="s">
        <v>62</v>
      </c>
      <c r="L739" s="45" t="s">
        <v>4699</v>
      </c>
      <c r="M739" s="45" t="s">
        <v>8670</v>
      </c>
      <c r="N739" s="48">
        <f t="shared" si="36"/>
        <v>1469</v>
      </c>
      <c r="O739">
        <f>VLOOKUP(B739,HIS退!B:F,5,FALSE)</f>
        <v>-1469</v>
      </c>
      <c r="P739" t="str">
        <f t="shared" si="33"/>
        <v/>
      </c>
      <c r="Q739" t="str">
        <f>VLOOKUP(B739,HIS退!B:I,8,FALSE)</f>
        <v>1</v>
      </c>
      <c r="R739" s="38">
        <f>VLOOKUP(C739,招行退!B:D,3,FALSE)</f>
        <v>1469</v>
      </c>
      <c r="S739" t="str">
        <f t="shared" si="34"/>
        <v/>
      </c>
      <c r="T739" t="str">
        <f>VLOOKUP(C739,招行退!B:T,19,FALSE)</f>
        <v>P</v>
      </c>
      <c r="U739" s="49">
        <f t="shared" si="37"/>
        <v>42911.724062499998</v>
      </c>
    </row>
    <row r="740" spans="1:21" hidden="1">
      <c r="A740" s="47">
        <v>42911.885717592595</v>
      </c>
      <c r="B740" s="45">
        <v>389395</v>
      </c>
      <c r="C740" s="45" t="s">
        <v>4703</v>
      </c>
      <c r="D740" s="45" t="s">
        <v>7856</v>
      </c>
      <c r="E740" s="45" t="s">
        <v>7857</v>
      </c>
      <c r="F740" s="46">
        <v>98</v>
      </c>
      <c r="G740" s="45" t="s">
        <v>34</v>
      </c>
      <c r="H740" s="45" t="s">
        <v>34</v>
      </c>
      <c r="I740" s="45" t="s">
        <v>61</v>
      </c>
      <c r="J740" s="45" t="s">
        <v>48</v>
      </c>
      <c r="K740" s="45" t="s">
        <v>62</v>
      </c>
      <c r="L740" s="45" t="s">
        <v>4704</v>
      </c>
      <c r="M740" s="45" t="s">
        <v>8671</v>
      </c>
      <c r="N740" s="48">
        <f t="shared" si="36"/>
        <v>98</v>
      </c>
      <c r="O740">
        <f>VLOOKUP(B740,HIS退!B:F,5,FALSE)</f>
        <v>-98</v>
      </c>
      <c r="P740" t="str">
        <f t="shared" si="33"/>
        <v/>
      </c>
      <c r="Q740" t="str">
        <f>VLOOKUP(B740,HIS退!B:I,8,FALSE)</f>
        <v>1</v>
      </c>
      <c r="R740" s="38">
        <f>VLOOKUP(C740,招行退!B:D,3,FALSE)</f>
        <v>98</v>
      </c>
      <c r="S740" t="str">
        <f t="shared" si="34"/>
        <v/>
      </c>
      <c r="T740" t="str">
        <f>VLOOKUP(C740,招行退!B:T,19,FALSE)</f>
        <v>P</v>
      </c>
      <c r="U740" s="49">
        <f t="shared" si="37"/>
        <v>42911.885717592595</v>
      </c>
    </row>
    <row r="741" spans="1:21" hidden="1">
      <c r="A741" s="47">
        <v>42912.324675925927</v>
      </c>
      <c r="B741" s="45">
        <v>390236</v>
      </c>
      <c r="C741" s="45" t="s">
        <v>5273</v>
      </c>
      <c r="D741" s="45" t="s">
        <v>7858</v>
      </c>
      <c r="E741" s="45" t="s">
        <v>5277</v>
      </c>
      <c r="F741" s="46">
        <v>900</v>
      </c>
      <c r="G741" s="45" t="s">
        <v>34</v>
      </c>
      <c r="H741" s="45" t="s">
        <v>34</v>
      </c>
      <c r="I741" s="45" t="s">
        <v>61</v>
      </c>
      <c r="J741" s="45" t="s">
        <v>48</v>
      </c>
      <c r="K741" s="45" t="s">
        <v>62</v>
      </c>
      <c r="L741" s="45" t="s">
        <v>5274</v>
      </c>
      <c r="M741" s="45" t="s">
        <v>8672</v>
      </c>
      <c r="N741" s="45"/>
      <c r="O741">
        <f>VLOOKUP(B741,HIS退!B:F,5,FALSE)</f>
        <v>-900</v>
      </c>
      <c r="P741" t="str">
        <f t="shared" si="33"/>
        <v/>
      </c>
      <c r="Q741" t="str">
        <f>VLOOKUP(B741,HIS退!B:I,8,FALSE)</f>
        <v>1</v>
      </c>
      <c r="R741" s="38">
        <f>VLOOKUP(C741,招行退!B:D,3,FALSE)</f>
        <v>900</v>
      </c>
      <c r="S741" t="str">
        <f t="shared" si="34"/>
        <v/>
      </c>
      <c r="T741" t="str">
        <f>VLOOKUP(C741,招行退!B:T,19,FALSE)</f>
        <v>P</v>
      </c>
      <c r="U741" s="49">
        <f t="shared" si="37"/>
        <v>42912.324675925927</v>
      </c>
    </row>
    <row r="742" spans="1:21" hidden="1">
      <c r="A742" s="47">
        <v>42912.340682870374</v>
      </c>
      <c r="B742" s="45">
        <v>390839</v>
      </c>
      <c r="C742" s="45" t="s">
        <v>5278</v>
      </c>
      <c r="D742" s="45" t="s">
        <v>7859</v>
      </c>
      <c r="E742" s="45" t="s">
        <v>5282</v>
      </c>
      <c r="F742" s="46">
        <v>500</v>
      </c>
      <c r="G742" s="45" t="s">
        <v>34</v>
      </c>
      <c r="H742" s="45" t="s">
        <v>34</v>
      </c>
      <c r="I742" s="45" t="s">
        <v>61</v>
      </c>
      <c r="J742" s="45" t="s">
        <v>48</v>
      </c>
      <c r="K742" s="45" t="s">
        <v>62</v>
      </c>
      <c r="L742" s="45" t="s">
        <v>5279</v>
      </c>
      <c r="M742" s="45" t="s">
        <v>8673</v>
      </c>
      <c r="N742" s="45"/>
      <c r="O742">
        <f>VLOOKUP(B742,HIS退!B:F,5,FALSE)</f>
        <v>-500</v>
      </c>
      <c r="P742" t="str">
        <f t="shared" si="33"/>
        <v/>
      </c>
      <c r="Q742" t="str">
        <f>VLOOKUP(B742,HIS退!B:I,8,FALSE)</f>
        <v>1</v>
      </c>
      <c r="R742" s="38">
        <f>VLOOKUP(C742,招行退!B:D,3,FALSE)</f>
        <v>500</v>
      </c>
      <c r="S742" t="str">
        <f t="shared" si="34"/>
        <v/>
      </c>
      <c r="T742" t="str">
        <f>VLOOKUP(C742,招行退!B:T,19,FALSE)</f>
        <v>P</v>
      </c>
      <c r="U742" s="49">
        <f t="shared" si="37"/>
        <v>42912.340682870374</v>
      </c>
    </row>
    <row r="743" spans="1:21" hidden="1">
      <c r="A743" s="47">
        <v>42912.364502314813</v>
      </c>
      <c r="B743" s="45">
        <v>392968</v>
      </c>
      <c r="C743" s="45" t="s">
        <v>5283</v>
      </c>
      <c r="D743" s="45" t="s">
        <v>7860</v>
      </c>
      <c r="E743" s="45" t="s">
        <v>5287</v>
      </c>
      <c r="F743" s="46">
        <v>500</v>
      </c>
      <c r="G743" s="45" t="s">
        <v>34</v>
      </c>
      <c r="H743" s="45" t="s">
        <v>34</v>
      </c>
      <c r="I743" s="45" t="s">
        <v>61</v>
      </c>
      <c r="J743" s="45" t="s">
        <v>48</v>
      </c>
      <c r="K743" s="45" t="s">
        <v>62</v>
      </c>
      <c r="L743" s="45" t="s">
        <v>5284</v>
      </c>
      <c r="M743" s="45" t="s">
        <v>8674</v>
      </c>
      <c r="N743" s="45"/>
      <c r="O743">
        <f>VLOOKUP(B743,HIS退!B:F,5,FALSE)</f>
        <v>-500</v>
      </c>
      <c r="P743" t="str">
        <f t="shared" si="33"/>
        <v/>
      </c>
      <c r="Q743" t="str">
        <f>VLOOKUP(B743,HIS退!B:I,8,FALSE)</f>
        <v>1</v>
      </c>
      <c r="R743" s="38">
        <f>VLOOKUP(C743,招行退!B:D,3,FALSE)</f>
        <v>500</v>
      </c>
      <c r="S743" t="str">
        <f t="shared" si="34"/>
        <v/>
      </c>
      <c r="T743" t="str">
        <f>VLOOKUP(C743,招行退!B:T,19,FALSE)</f>
        <v>P</v>
      </c>
      <c r="U743" s="49">
        <f t="shared" si="37"/>
        <v>42912.364502314813</v>
      </c>
    </row>
    <row r="744" spans="1:21" hidden="1">
      <c r="A744" s="47">
        <v>42912.386157407411</v>
      </c>
      <c r="B744" s="45">
        <v>395195</v>
      </c>
      <c r="C744" s="45" t="s">
        <v>5288</v>
      </c>
      <c r="D744" s="45" t="s">
        <v>7861</v>
      </c>
      <c r="E744" s="45" t="s">
        <v>7862</v>
      </c>
      <c r="F744" s="46">
        <v>100</v>
      </c>
      <c r="G744" s="45" t="s">
        <v>34</v>
      </c>
      <c r="H744" s="45" t="s">
        <v>34</v>
      </c>
      <c r="I744" s="45" t="s">
        <v>61</v>
      </c>
      <c r="J744" s="45" t="s">
        <v>48</v>
      </c>
      <c r="K744" s="45" t="s">
        <v>62</v>
      </c>
      <c r="L744" s="45" t="s">
        <v>5289</v>
      </c>
      <c r="M744" s="45" t="s">
        <v>8675</v>
      </c>
      <c r="N744" s="45"/>
      <c r="O744">
        <f>VLOOKUP(B744,HIS退!B:F,5,FALSE)</f>
        <v>-100</v>
      </c>
      <c r="P744" t="str">
        <f t="shared" si="33"/>
        <v/>
      </c>
      <c r="Q744" t="str">
        <f>VLOOKUP(B744,HIS退!B:I,8,FALSE)</f>
        <v>1</v>
      </c>
      <c r="R744" s="38">
        <f>VLOOKUP(C744,招行退!B:D,3,FALSE)</f>
        <v>100</v>
      </c>
      <c r="S744" t="str">
        <f t="shared" si="34"/>
        <v/>
      </c>
      <c r="T744" t="str">
        <f>VLOOKUP(C744,招行退!B:T,19,FALSE)</f>
        <v>P</v>
      </c>
      <c r="U744" s="49">
        <f t="shared" si="37"/>
        <v>42912.386157407411</v>
      </c>
    </row>
    <row r="745" spans="1:21" hidden="1">
      <c r="A745" s="47">
        <v>42912.38652777778</v>
      </c>
      <c r="B745" s="45">
        <v>395237</v>
      </c>
      <c r="C745" s="45" t="s">
        <v>5293</v>
      </c>
      <c r="D745" s="45" t="s">
        <v>7861</v>
      </c>
      <c r="E745" s="45" t="s">
        <v>7862</v>
      </c>
      <c r="F745" s="46">
        <v>46</v>
      </c>
      <c r="G745" s="45" t="s">
        <v>34</v>
      </c>
      <c r="H745" s="45" t="s">
        <v>34</v>
      </c>
      <c r="I745" s="45" t="s">
        <v>61</v>
      </c>
      <c r="J745" s="45" t="s">
        <v>48</v>
      </c>
      <c r="K745" s="45" t="s">
        <v>62</v>
      </c>
      <c r="L745" s="45" t="s">
        <v>5294</v>
      </c>
      <c r="M745" s="45" t="s">
        <v>8676</v>
      </c>
      <c r="N745" s="45"/>
      <c r="O745">
        <f>VLOOKUP(B745,HIS退!B:F,5,FALSE)</f>
        <v>-46</v>
      </c>
      <c r="P745" t="str">
        <f t="shared" si="33"/>
        <v/>
      </c>
      <c r="Q745" t="str">
        <f>VLOOKUP(B745,HIS退!B:I,8,FALSE)</f>
        <v>1</v>
      </c>
      <c r="R745" s="38">
        <f>VLOOKUP(C745,招行退!B:D,3,FALSE)</f>
        <v>46</v>
      </c>
      <c r="S745" t="str">
        <f t="shared" si="34"/>
        <v/>
      </c>
      <c r="T745" t="str">
        <f>VLOOKUP(C745,招行退!B:T,19,FALSE)</f>
        <v>P</v>
      </c>
      <c r="U745" s="49">
        <f t="shared" si="37"/>
        <v>42912.38652777778</v>
      </c>
    </row>
    <row r="746" spans="1:21" hidden="1">
      <c r="A746" s="47">
        <v>42912.38989583333</v>
      </c>
      <c r="B746" s="45">
        <v>395623</v>
      </c>
      <c r="C746" s="45" t="s">
        <v>5296</v>
      </c>
      <c r="D746" s="45" t="s">
        <v>7863</v>
      </c>
      <c r="E746" s="45" t="s">
        <v>7864</v>
      </c>
      <c r="F746" s="46">
        <v>254</v>
      </c>
      <c r="G746" s="45" t="s">
        <v>34</v>
      </c>
      <c r="H746" s="45" t="s">
        <v>34</v>
      </c>
      <c r="I746" s="45" t="s">
        <v>61</v>
      </c>
      <c r="J746" s="45" t="s">
        <v>48</v>
      </c>
      <c r="K746" s="45" t="s">
        <v>62</v>
      </c>
      <c r="L746" s="45" t="s">
        <v>5297</v>
      </c>
      <c r="M746" s="45" t="s">
        <v>8677</v>
      </c>
      <c r="N746" s="45"/>
      <c r="O746">
        <f>VLOOKUP(B746,HIS退!B:F,5,FALSE)</f>
        <v>-254</v>
      </c>
      <c r="P746" t="str">
        <f t="shared" si="33"/>
        <v/>
      </c>
      <c r="Q746" t="str">
        <f>VLOOKUP(B746,HIS退!B:I,8,FALSE)</f>
        <v>1</v>
      </c>
      <c r="R746" s="38">
        <f>VLOOKUP(C746,招行退!B:D,3,FALSE)</f>
        <v>254</v>
      </c>
      <c r="S746" t="str">
        <f t="shared" si="34"/>
        <v/>
      </c>
      <c r="T746" t="str">
        <f>VLOOKUP(C746,招行退!B:T,19,FALSE)</f>
        <v>P</v>
      </c>
      <c r="U746" s="49">
        <f t="shared" si="37"/>
        <v>42912.38989583333</v>
      </c>
    </row>
    <row r="747" spans="1:21" hidden="1">
      <c r="A747" s="47">
        <v>42912.414687500001</v>
      </c>
      <c r="B747" s="45">
        <v>398291</v>
      </c>
      <c r="C747" s="45" t="s">
        <v>5301</v>
      </c>
      <c r="D747" s="45" t="s">
        <v>7865</v>
      </c>
      <c r="E747" s="45" t="s">
        <v>7866</v>
      </c>
      <c r="F747" s="46">
        <v>400</v>
      </c>
      <c r="G747" s="45" t="s">
        <v>34</v>
      </c>
      <c r="H747" s="45" t="s">
        <v>34</v>
      </c>
      <c r="I747" s="45" t="s">
        <v>61</v>
      </c>
      <c r="J747" s="45" t="s">
        <v>48</v>
      </c>
      <c r="K747" s="45" t="s">
        <v>62</v>
      </c>
      <c r="L747" s="45" t="s">
        <v>5302</v>
      </c>
      <c r="M747" s="45" t="s">
        <v>8678</v>
      </c>
      <c r="N747" s="45"/>
      <c r="O747">
        <f>VLOOKUP(B747,HIS退!B:F,5,FALSE)</f>
        <v>-400</v>
      </c>
      <c r="P747" t="str">
        <f t="shared" si="33"/>
        <v/>
      </c>
      <c r="Q747" t="str">
        <f>VLOOKUP(B747,HIS退!B:I,8,FALSE)</f>
        <v>1</v>
      </c>
      <c r="R747" s="38">
        <f>VLOOKUP(C747,招行退!B:D,3,FALSE)</f>
        <v>400</v>
      </c>
      <c r="S747" t="str">
        <f t="shared" si="34"/>
        <v/>
      </c>
      <c r="T747" t="str">
        <f>VLOOKUP(C747,招行退!B:T,19,FALSE)</f>
        <v>P</v>
      </c>
      <c r="U747" s="49">
        <f t="shared" si="37"/>
        <v>42912.414687500001</v>
      </c>
    </row>
    <row r="748" spans="1:21" hidden="1">
      <c r="A748" s="47">
        <v>42912.420231481483</v>
      </c>
      <c r="B748" s="45">
        <v>398815</v>
      </c>
      <c r="C748" s="45" t="s">
        <v>5304</v>
      </c>
      <c r="D748" s="45" t="s">
        <v>7867</v>
      </c>
      <c r="E748" s="45" t="s">
        <v>5308</v>
      </c>
      <c r="F748" s="46">
        <v>1876</v>
      </c>
      <c r="G748" s="45" t="s">
        <v>34</v>
      </c>
      <c r="H748" s="45" t="s">
        <v>34</v>
      </c>
      <c r="I748" s="45" t="s">
        <v>61</v>
      </c>
      <c r="J748" s="45" t="s">
        <v>48</v>
      </c>
      <c r="K748" s="45" t="s">
        <v>62</v>
      </c>
      <c r="L748" s="45" t="s">
        <v>5305</v>
      </c>
      <c r="M748" s="45" t="s">
        <v>8679</v>
      </c>
      <c r="N748" s="45"/>
      <c r="O748">
        <f>VLOOKUP(B748,HIS退!B:F,5,FALSE)</f>
        <v>-1876</v>
      </c>
      <c r="P748" t="str">
        <f t="shared" si="33"/>
        <v/>
      </c>
      <c r="Q748" t="str">
        <f>VLOOKUP(B748,HIS退!B:I,8,FALSE)</f>
        <v>1</v>
      </c>
      <c r="R748" s="38">
        <f>VLOOKUP(C748,招行退!B:D,3,FALSE)</f>
        <v>1876</v>
      </c>
      <c r="S748" t="str">
        <f t="shared" si="34"/>
        <v/>
      </c>
      <c r="T748" t="str">
        <f>VLOOKUP(C748,招行退!B:T,19,FALSE)</f>
        <v>P</v>
      </c>
      <c r="U748" s="49">
        <f t="shared" si="37"/>
        <v>42912.420231481483</v>
      </c>
    </row>
    <row r="749" spans="1:21" hidden="1">
      <c r="A749" s="47">
        <v>42912.421053240738</v>
      </c>
      <c r="B749" s="45">
        <v>398904</v>
      </c>
      <c r="C749" s="45" t="s">
        <v>5309</v>
      </c>
      <c r="D749" s="45" t="s">
        <v>7868</v>
      </c>
      <c r="E749" s="45" t="s">
        <v>5313</v>
      </c>
      <c r="F749" s="46">
        <v>274</v>
      </c>
      <c r="G749" s="45" t="s">
        <v>34</v>
      </c>
      <c r="H749" s="45" t="s">
        <v>34</v>
      </c>
      <c r="I749" s="45" t="s">
        <v>61</v>
      </c>
      <c r="J749" s="45" t="s">
        <v>48</v>
      </c>
      <c r="K749" s="45" t="s">
        <v>62</v>
      </c>
      <c r="L749" s="45" t="s">
        <v>5310</v>
      </c>
      <c r="M749" s="45" t="s">
        <v>8680</v>
      </c>
      <c r="N749" s="45"/>
      <c r="O749">
        <f>VLOOKUP(B749,HIS退!B:F,5,FALSE)</f>
        <v>-274</v>
      </c>
      <c r="P749" t="str">
        <f t="shared" si="33"/>
        <v/>
      </c>
      <c r="Q749" t="str">
        <f>VLOOKUP(B749,HIS退!B:I,8,FALSE)</f>
        <v>1</v>
      </c>
      <c r="R749" s="38">
        <f>VLOOKUP(C749,招行退!B:D,3,FALSE)</f>
        <v>274</v>
      </c>
      <c r="S749" t="str">
        <f t="shared" si="34"/>
        <v/>
      </c>
      <c r="T749" t="str">
        <f>VLOOKUP(C749,招行退!B:T,19,FALSE)</f>
        <v>P</v>
      </c>
      <c r="U749" s="49">
        <f t="shared" si="37"/>
        <v>42912.421053240738</v>
      </c>
    </row>
    <row r="750" spans="1:21" hidden="1">
      <c r="A750" s="47">
        <v>42912.424976851849</v>
      </c>
      <c r="B750" s="45">
        <v>399338</v>
      </c>
      <c r="C750" s="45" t="s">
        <v>5314</v>
      </c>
      <c r="D750" s="45" t="s">
        <v>7869</v>
      </c>
      <c r="E750" s="45" t="s">
        <v>5318</v>
      </c>
      <c r="F750" s="46">
        <v>500</v>
      </c>
      <c r="G750" s="45" t="s">
        <v>34</v>
      </c>
      <c r="H750" s="45" t="s">
        <v>34</v>
      </c>
      <c r="I750" s="45" t="s">
        <v>61</v>
      </c>
      <c r="J750" s="45" t="s">
        <v>48</v>
      </c>
      <c r="K750" s="45" t="s">
        <v>62</v>
      </c>
      <c r="L750" s="45" t="s">
        <v>5315</v>
      </c>
      <c r="M750" s="45" t="s">
        <v>8681</v>
      </c>
      <c r="N750" s="45"/>
      <c r="O750">
        <f>VLOOKUP(B750,HIS退!B:F,5,FALSE)</f>
        <v>-500</v>
      </c>
      <c r="P750" t="str">
        <f t="shared" ref="P750:P813" si="38">IF(O750=F750*-1,"",1)</f>
        <v/>
      </c>
      <c r="Q750" t="str">
        <f>VLOOKUP(B750,HIS退!B:I,8,FALSE)</f>
        <v>1</v>
      </c>
      <c r="R750" s="38">
        <f>VLOOKUP(C750,招行退!B:D,3,FALSE)</f>
        <v>500</v>
      </c>
      <c r="S750" t="str">
        <f t="shared" ref="S750:S813" si="39">IF(F750=R750,"",1)</f>
        <v/>
      </c>
      <c r="T750" t="str">
        <f>VLOOKUP(C750,招行退!B:T,19,FALSE)</f>
        <v>P</v>
      </c>
      <c r="U750" s="49">
        <f t="shared" si="37"/>
        <v>42912.424976851849</v>
      </c>
    </row>
    <row r="751" spans="1:21" hidden="1">
      <c r="A751" s="47">
        <v>42912.426458333335</v>
      </c>
      <c r="B751" s="45">
        <v>399472</v>
      </c>
      <c r="C751" s="45" t="s">
        <v>5319</v>
      </c>
      <c r="D751" s="45" t="s">
        <v>7870</v>
      </c>
      <c r="E751" s="45" t="s">
        <v>5323</v>
      </c>
      <c r="F751" s="46">
        <v>43</v>
      </c>
      <c r="G751" s="45" t="s">
        <v>34</v>
      </c>
      <c r="H751" s="45" t="s">
        <v>34</v>
      </c>
      <c r="I751" s="45" t="s">
        <v>61</v>
      </c>
      <c r="J751" s="45" t="s">
        <v>48</v>
      </c>
      <c r="K751" s="45" t="s">
        <v>62</v>
      </c>
      <c r="L751" s="45" t="s">
        <v>5320</v>
      </c>
      <c r="M751" s="45" t="s">
        <v>8682</v>
      </c>
      <c r="N751" s="45"/>
      <c r="O751">
        <f>VLOOKUP(B751,HIS退!B:F,5,FALSE)</f>
        <v>-43</v>
      </c>
      <c r="P751" t="str">
        <f t="shared" si="38"/>
        <v/>
      </c>
      <c r="Q751" t="str">
        <f>VLOOKUP(B751,HIS退!B:I,8,FALSE)</f>
        <v>1</v>
      </c>
      <c r="R751" s="38">
        <f>VLOOKUP(C751,招行退!B:D,3,FALSE)</f>
        <v>43</v>
      </c>
      <c r="S751" t="str">
        <f t="shared" si="39"/>
        <v/>
      </c>
      <c r="T751" t="str">
        <f>VLOOKUP(C751,招行退!B:T,19,FALSE)</f>
        <v>P</v>
      </c>
      <c r="U751" s="49">
        <f t="shared" si="37"/>
        <v>42912.426458333335</v>
      </c>
    </row>
    <row r="752" spans="1:21" hidden="1">
      <c r="A752" s="47">
        <v>42912.430555555555</v>
      </c>
      <c r="B752" s="45">
        <v>399860</v>
      </c>
      <c r="C752" s="45" t="s">
        <v>5324</v>
      </c>
      <c r="D752" s="45" t="s">
        <v>7871</v>
      </c>
      <c r="E752" s="45" t="s">
        <v>5328</v>
      </c>
      <c r="F752" s="46">
        <v>190</v>
      </c>
      <c r="G752" s="45" t="s">
        <v>34</v>
      </c>
      <c r="H752" s="45" t="s">
        <v>34</v>
      </c>
      <c r="I752" s="45" t="s">
        <v>61</v>
      </c>
      <c r="J752" s="45" t="s">
        <v>48</v>
      </c>
      <c r="K752" s="45" t="s">
        <v>62</v>
      </c>
      <c r="L752" s="45" t="s">
        <v>5325</v>
      </c>
      <c r="M752" s="45" t="s">
        <v>8683</v>
      </c>
      <c r="N752" s="45"/>
      <c r="O752">
        <f>VLOOKUP(B752,HIS退!B:F,5,FALSE)</f>
        <v>-190</v>
      </c>
      <c r="P752" t="str">
        <f t="shared" si="38"/>
        <v/>
      </c>
      <c r="Q752" t="str">
        <f>VLOOKUP(B752,HIS退!B:I,8,FALSE)</f>
        <v>1</v>
      </c>
      <c r="R752" s="38">
        <f>VLOOKUP(C752,招行退!B:D,3,FALSE)</f>
        <v>190</v>
      </c>
      <c r="S752" t="str">
        <f t="shared" si="39"/>
        <v/>
      </c>
      <c r="T752" t="str">
        <f>VLOOKUP(C752,招行退!B:T,19,FALSE)</f>
        <v>P</v>
      </c>
      <c r="U752" s="49">
        <f t="shared" si="37"/>
        <v>42912.430555555555</v>
      </c>
    </row>
    <row r="753" spans="1:21" hidden="1">
      <c r="A753" s="47">
        <v>42912.431446759256</v>
      </c>
      <c r="B753" s="45">
        <v>399957</v>
      </c>
      <c r="C753" s="45" t="s">
        <v>5329</v>
      </c>
      <c r="D753" s="45" t="s">
        <v>7872</v>
      </c>
      <c r="E753" s="45" t="s">
        <v>7873</v>
      </c>
      <c r="F753" s="46">
        <v>2818</v>
      </c>
      <c r="G753" s="45" t="s">
        <v>34</v>
      </c>
      <c r="H753" s="45" t="s">
        <v>34</v>
      </c>
      <c r="I753" s="45" t="s">
        <v>61</v>
      </c>
      <c r="J753" s="45" t="s">
        <v>48</v>
      </c>
      <c r="K753" s="45" t="s">
        <v>62</v>
      </c>
      <c r="L753" s="45" t="s">
        <v>5330</v>
      </c>
      <c r="M753" s="45" t="s">
        <v>8684</v>
      </c>
      <c r="N753" s="45"/>
      <c r="O753">
        <f>VLOOKUP(B753,HIS退!B:F,5,FALSE)</f>
        <v>-2818</v>
      </c>
      <c r="P753" t="str">
        <f t="shared" si="38"/>
        <v/>
      </c>
      <c r="Q753" t="str">
        <f>VLOOKUP(B753,HIS退!B:I,8,FALSE)</f>
        <v>1</v>
      </c>
      <c r="R753" s="38">
        <f>VLOOKUP(C753,招行退!B:D,3,FALSE)</f>
        <v>2818</v>
      </c>
      <c r="S753" t="str">
        <f t="shared" si="39"/>
        <v/>
      </c>
      <c r="T753" t="str">
        <f>VLOOKUP(C753,招行退!B:T,19,FALSE)</f>
        <v>P</v>
      </c>
      <c r="U753" s="49">
        <f t="shared" si="37"/>
        <v>42912.431446759256</v>
      </c>
    </row>
    <row r="754" spans="1:21" hidden="1">
      <c r="A754" s="47">
        <v>42912.434560185182</v>
      </c>
      <c r="B754" s="45">
        <v>400284</v>
      </c>
      <c r="C754" s="45" t="s">
        <v>5334</v>
      </c>
      <c r="D754" s="45" t="s">
        <v>7874</v>
      </c>
      <c r="E754" s="45" t="s">
        <v>5338</v>
      </c>
      <c r="F754" s="46">
        <v>1000</v>
      </c>
      <c r="G754" s="45" t="s">
        <v>34</v>
      </c>
      <c r="H754" s="45" t="s">
        <v>34</v>
      </c>
      <c r="I754" s="45" t="s">
        <v>61</v>
      </c>
      <c r="J754" s="45" t="s">
        <v>48</v>
      </c>
      <c r="K754" s="45" t="s">
        <v>62</v>
      </c>
      <c r="L754" s="45" t="s">
        <v>5335</v>
      </c>
      <c r="M754" s="45" t="s">
        <v>8685</v>
      </c>
      <c r="N754" s="45"/>
      <c r="O754">
        <f>VLOOKUP(B754,HIS退!B:F,5,FALSE)</f>
        <v>-1000</v>
      </c>
      <c r="P754" t="str">
        <f t="shared" si="38"/>
        <v/>
      </c>
      <c r="Q754" t="str">
        <f>VLOOKUP(B754,HIS退!B:I,8,FALSE)</f>
        <v>1</v>
      </c>
      <c r="R754" s="38">
        <f>VLOOKUP(C754,招行退!B:D,3,FALSE)</f>
        <v>1000</v>
      </c>
      <c r="S754" t="str">
        <f t="shared" si="39"/>
        <v/>
      </c>
      <c r="T754" t="str">
        <f>VLOOKUP(C754,招行退!B:T,19,FALSE)</f>
        <v>P</v>
      </c>
      <c r="U754" s="49">
        <f t="shared" si="37"/>
        <v>42912.434560185182</v>
      </c>
    </row>
    <row r="755" spans="1:21" hidden="1">
      <c r="A755" s="47">
        <v>42912.442465277774</v>
      </c>
      <c r="B755" s="45">
        <v>401007</v>
      </c>
      <c r="C755" s="45" t="s">
        <v>5339</v>
      </c>
      <c r="D755" s="45" t="s">
        <v>7875</v>
      </c>
      <c r="E755" s="45" t="s">
        <v>5343</v>
      </c>
      <c r="F755" s="46">
        <v>186</v>
      </c>
      <c r="G755" s="45" t="s">
        <v>34</v>
      </c>
      <c r="H755" s="45" t="s">
        <v>34</v>
      </c>
      <c r="I755" s="45" t="s">
        <v>61</v>
      </c>
      <c r="J755" s="45" t="s">
        <v>48</v>
      </c>
      <c r="K755" s="45" t="s">
        <v>62</v>
      </c>
      <c r="L755" s="45" t="s">
        <v>5340</v>
      </c>
      <c r="M755" s="45" t="s">
        <v>8686</v>
      </c>
      <c r="N755" s="45"/>
      <c r="O755">
        <f>VLOOKUP(B755,HIS退!B:F,5,FALSE)</f>
        <v>-186</v>
      </c>
      <c r="P755" t="str">
        <f t="shared" si="38"/>
        <v/>
      </c>
      <c r="Q755" t="str">
        <f>VLOOKUP(B755,HIS退!B:I,8,FALSE)</f>
        <v>1</v>
      </c>
      <c r="R755" s="38">
        <f>VLOOKUP(C755,招行退!B:D,3,FALSE)</f>
        <v>186</v>
      </c>
      <c r="S755" t="str">
        <f t="shared" si="39"/>
        <v/>
      </c>
      <c r="T755" t="str">
        <f>VLOOKUP(C755,招行退!B:T,19,FALSE)</f>
        <v>P</v>
      </c>
      <c r="U755" s="49">
        <f t="shared" si="37"/>
        <v>42912.442465277774</v>
      </c>
    </row>
    <row r="756" spans="1:21" hidden="1">
      <c r="A756" s="47">
        <v>42912.447511574072</v>
      </c>
      <c r="B756" s="45">
        <v>401445</v>
      </c>
      <c r="C756" s="45" t="s">
        <v>5344</v>
      </c>
      <c r="D756" s="45" t="s">
        <v>7876</v>
      </c>
      <c r="E756" s="45" t="s">
        <v>5348</v>
      </c>
      <c r="F756" s="46">
        <v>352</v>
      </c>
      <c r="G756" s="45" t="s">
        <v>34</v>
      </c>
      <c r="H756" s="45" t="s">
        <v>34</v>
      </c>
      <c r="I756" s="45" t="s">
        <v>63</v>
      </c>
      <c r="J756" s="45" t="s">
        <v>60</v>
      </c>
      <c r="K756" s="45" t="s">
        <v>62</v>
      </c>
      <c r="L756" s="45" t="s">
        <v>5345</v>
      </c>
      <c r="M756" s="45" t="s">
        <v>8687</v>
      </c>
      <c r="N756" s="45"/>
      <c r="O756">
        <f>VLOOKUP(B756,HIS退!B:F,5,FALSE)</f>
        <v>-352</v>
      </c>
      <c r="P756" t="str">
        <f t="shared" si="38"/>
        <v/>
      </c>
      <c r="Q756" t="str">
        <f>VLOOKUP(B756,HIS退!B:I,8,FALSE)</f>
        <v>9</v>
      </c>
      <c r="R756" s="38">
        <f>VLOOKUP(C756,招行退!B:D,3,FALSE)</f>
        <v>352</v>
      </c>
      <c r="S756" t="str">
        <f t="shared" si="39"/>
        <v/>
      </c>
      <c r="T756" t="str">
        <f>VLOOKUP(C756,招行退!B:T,19,FALSE)</f>
        <v>R</v>
      </c>
      <c r="U756" s="49">
        <f t="shared" si="37"/>
        <v>42912.447511574072</v>
      </c>
    </row>
    <row r="757" spans="1:21" hidden="1">
      <c r="A757" s="47">
        <v>42912.448055555556</v>
      </c>
      <c r="B757" s="45">
        <v>401503</v>
      </c>
      <c r="C757" s="45" t="s">
        <v>5349</v>
      </c>
      <c r="D757" s="45" t="s">
        <v>7877</v>
      </c>
      <c r="E757" s="45" t="s">
        <v>5353</v>
      </c>
      <c r="F757" s="46">
        <v>362</v>
      </c>
      <c r="G757" s="45" t="s">
        <v>53</v>
      </c>
      <c r="H757" s="45" t="s">
        <v>34</v>
      </c>
      <c r="I757" s="45" t="s">
        <v>61</v>
      </c>
      <c r="J757" s="45" t="s">
        <v>48</v>
      </c>
      <c r="K757" s="45" t="s">
        <v>62</v>
      </c>
      <c r="L757" s="45" t="s">
        <v>5350</v>
      </c>
      <c r="M757" s="45" t="s">
        <v>8688</v>
      </c>
      <c r="N757" s="45"/>
      <c r="O757">
        <f>VLOOKUP(B757,HIS退!B:F,5,FALSE)</f>
        <v>-362</v>
      </c>
      <c r="P757" t="str">
        <f t="shared" si="38"/>
        <v/>
      </c>
      <c r="Q757" t="str">
        <f>VLOOKUP(B757,HIS退!B:I,8,FALSE)</f>
        <v>1</v>
      </c>
      <c r="R757" s="38">
        <f>VLOOKUP(C757,招行退!B:D,3,FALSE)</f>
        <v>362</v>
      </c>
      <c r="S757" t="str">
        <f t="shared" si="39"/>
        <v/>
      </c>
      <c r="T757" t="str">
        <f>VLOOKUP(C757,招行退!B:T,19,FALSE)</f>
        <v>P</v>
      </c>
      <c r="U757" s="49">
        <f t="shared" si="37"/>
        <v>42912.448055555556</v>
      </c>
    </row>
    <row r="758" spans="1:21" hidden="1">
      <c r="A758" s="47">
        <v>42912.452638888892</v>
      </c>
      <c r="B758" s="45">
        <v>401884</v>
      </c>
      <c r="C758" s="45" t="s">
        <v>5354</v>
      </c>
      <c r="D758" s="45" t="s">
        <v>7878</v>
      </c>
      <c r="E758" s="45" t="s">
        <v>7879</v>
      </c>
      <c r="F758" s="46">
        <v>637</v>
      </c>
      <c r="G758" s="45" t="s">
        <v>34</v>
      </c>
      <c r="H758" s="45" t="s">
        <v>34</v>
      </c>
      <c r="I758" s="45" t="s">
        <v>61</v>
      </c>
      <c r="J758" s="45" t="s">
        <v>48</v>
      </c>
      <c r="K758" s="45" t="s">
        <v>62</v>
      </c>
      <c r="L758" s="45" t="s">
        <v>5355</v>
      </c>
      <c r="M758" s="45" t="s">
        <v>8689</v>
      </c>
      <c r="N758" s="45"/>
      <c r="O758">
        <f>VLOOKUP(B758,HIS退!B:F,5,FALSE)</f>
        <v>-637</v>
      </c>
      <c r="P758" t="str">
        <f t="shared" si="38"/>
        <v/>
      </c>
      <c r="Q758" t="str">
        <f>VLOOKUP(B758,HIS退!B:I,8,FALSE)</f>
        <v>1</v>
      </c>
      <c r="R758" s="38">
        <f>VLOOKUP(C758,招行退!B:D,3,FALSE)</f>
        <v>637</v>
      </c>
      <c r="S758" t="str">
        <f t="shared" si="39"/>
        <v/>
      </c>
      <c r="T758" t="str">
        <f>VLOOKUP(C758,招行退!B:T,19,FALSE)</f>
        <v>P</v>
      </c>
      <c r="U758" s="49">
        <f t="shared" si="37"/>
        <v>42912.452638888892</v>
      </c>
    </row>
    <row r="759" spans="1:21" hidden="1">
      <c r="A759" s="47">
        <v>42912.459733796299</v>
      </c>
      <c r="B759" s="45">
        <v>402512</v>
      </c>
      <c r="C759" s="45" t="s">
        <v>5359</v>
      </c>
      <c r="D759" s="45" t="s">
        <v>7880</v>
      </c>
      <c r="E759" s="45" t="s">
        <v>5363</v>
      </c>
      <c r="F759" s="46">
        <v>468</v>
      </c>
      <c r="G759" s="45" t="s">
        <v>34</v>
      </c>
      <c r="H759" s="45" t="s">
        <v>34</v>
      </c>
      <c r="I759" s="45" t="s">
        <v>61</v>
      </c>
      <c r="J759" s="45" t="s">
        <v>48</v>
      </c>
      <c r="K759" s="45" t="s">
        <v>62</v>
      </c>
      <c r="L759" s="45" t="s">
        <v>5360</v>
      </c>
      <c r="M759" s="45" t="s">
        <v>8690</v>
      </c>
      <c r="N759" s="45"/>
      <c r="O759">
        <f>VLOOKUP(B759,HIS退!B:F,5,FALSE)</f>
        <v>-468</v>
      </c>
      <c r="P759" t="str">
        <f t="shared" si="38"/>
        <v/>
      </c>
      <c r="Q759" t="str">
        <f>VLOOKUP(B759,HIS退!B:I,8,FALSE)</f>
        <v>1</v>
      </c>
      <c r="R759" s="38">
        <f>VLOOKUP(C759,招行退!B:D,3,FALSE)</f>
        <v>468</v>
      </c>
      <c r="S759" t="str">
        <f t="shared" si="39"/>
        <v/>
      </c>
      <c r="T759" t="str">
        <f>VLOOKUP(C759,招行退!B:T,19,FALSE)</f>
        <v>P</v>
      </c>
      <c r="U759" s="49">
        <f t="shared" si="37"/>
        <v>42912.459733796299</v>
      </c>
    </row>
    <row r="760" spans="1:21" hidden="1">
      <c r="A760" s="47">
        <v>42912.463645833333</v>
      </c>
      <c r="B760" s="45">
        <v>402824</v>
      </c>
      <c r="C760" s="45" t="s">
        <v>5364</v>
      </c>
      <c r="D760" s="45" t="s">
        <v>7881</v>
      </c>
      <c r="E760" s="45" t="s">
        <v>5368</v>
      </c>
      <c r="F760" s="46">
        <v>792</v>
      </c>
      <c r="G760" s="45" t="s">
        <v>34</v>
      </c>
      <c r="H760" s="45" t="s">
        <v>34</v>
      </c>
      <c r="I760" s="45" t="s">
        <v>61</v>
      </c>
      <c r="J760" s="45" t="s">
        <v>48</v>
      </c>
      <c r="K760" s="45" t="s">
        <v>62</v>
      </c>
      <c r="L760" s="45" t="s">
        <v>5365</v>
      </c>
      <c r="M760" s="45" t="s">
        <v>8691</v>
      </c>
      <c r="N760" s="45"/>
      <c r="O760">
        <f>VLOOKUP(B760,HIS退!B:F,5,FALSE)</f>
        <v>-792</v>
      </c>
      <c r="P760" t="str">
        <f t="shared" si="38"/>
        <v/>
      </c>
      <c r="Q760" t="str">
        <f>VLOOKUP(B760,HIS退!B:I,8,FALSE)</f>
        <v>1</v>
      </c>
      <c r="R760" s="38">
        <f>VLOOKUP(C760,招行退!B:D,3,FALSE)</f>
        <v>792</v>
      </c>
      <c r="S760" t="str">
        <f t="shared" si="39"/>
        <v/>
      </c>
      <c r="T760" t="str">
        <f>VLOOKUP(C760,招行退!B:T,19,FALSE)</f>
        <v>P</v>
      </c>
      <c r="U760" s="49">
        <f t="shared" si="37"/>
        <v>42912.463645833333</v>
      </c>
    </row>
    <row r="761" spans="1:21" hidden="1">
      <c r="A761" s="47">
        <v>42912.465219907404</v>
      </c>
      <c r="B761" s="45">
        <v>402960</v>
      </c>
      <c r="C761" s="45" t="s">
        <v>5369</v>
      </c>
      <c r="D761" s="45" t="s">
        <v>7882</v>
      </c>
      <c r="E761" s="45" t="s">
        <v>5373</v>
      </c>
      <c r="F761" s="46">
        <v>2300</v>
      </c>
      <c r="G761" s="45" t="s">
        <v>34</v>
      </c>
      <c r="H761" s="45" t="s">
        <v>34</v>
      </c>
      <c r="I761" s="45" t="s">
        <v>61</v>
      </c>
      <c r="J761" s="45" t="s">
        <v>48</v>
      </c>
      <c r="K761" s="45" t="s">
        <v>62</v>
      </c>
      <c r="L761" s="45" t="s">
        <v>5370</v>
      </c>
      <c r="M761" s="45" t="s">
        <v>8692</v>
      </c>
      <c r="N761" s="45"/>
      <c r="O761">
        <f>VLOOKUP(B761,HIS退!B:F,5,FALSE)</f>
        <v>-2300</v>
      </c>
      <c r="P761" t="str">
        <f t="shared" si="38"/>
        <v/>
      </c>
      <c r="Q761" t="str">
        <f>VLOOKUP(B761,HIS退!B:I,8,FALSE)</f>
        <v>1</v>
      </c>
      <c r="R761" s="38">
        <f>VLOOKUP(C761,招行退!B:D,3,FALSE)</f>
        <v>2300</v>
      </c>
      <c r="S761" t="str">
        <f t="shared" si="39"/>
        <v/>
      </c>
      <c r="T761" t="str">
        <f>VLOOKUP(C761,招行退!B:T,19,FALSE)</f>
        <v>P</v>
      </c>
      <c r="U761" s="49">
        <f t="shared" si="37"/>
        <v>42912.465219907404</v>
      </c>
    </row>
    <row r="762" spans="1:21" hidden="1">
      <c r="A762" s="47">
        <v>42912.467048611114</v>
      </c>
      <c r="B762" s="45">
        <v>403109</v>
      </c>
      <c r="C762" s="45" t="s">
        <v>5374</v>
      </c>
      <c r="D762" s="45" t="s">
        <v>7883</v>
      </c>
      <c r="E762" s="45" t="s">
        <v>5378</v>
      </c>
      <c r="F762" s="46">
        <v>387</v>
      </c>
      <c r="G762" s="45" t="s">
        <v>34</v>
      </c>
      <c r="H762" s="45" t="s">
        <v>34</v>
      </c>
      <c r="I762" s="45" t="s">
        <v>61</v>
      </c>
      <c r="J762" s="45" t="s">
        <v>48</v>
      </c>
      <c r="K762" s="45" t="s">
        <v>62</v>
      </c>
      <c r="L762" s="45" t="s">
        <v>5375</v>
      </c>
      <c r="M762" s="45" t="s">
        <v>8693</v>
      </c>
      <c r="N762" s="45"/>
      <c r="O762">
        <f>VLOOKUP(B762,HIS退!B:F,5,FALSE)</f>
        <v>-387</v>
      </c>
      <c r="P762" t="str">
        <f t="shared" si="38"/>
        <v/>
      </c>
      <c r="Q762" t="str">
        <f>VLOOKUP(B762,HIS退!B:I,8,FALSE)</f>
        <v>1</v>
      </c>
      <c r="R762" s="38">
        <f>VLOOKUP(C762,招行退!B:D,3,FALSE)</f>
        <v>387</v>
      </c>
      <c r="S762" t="str">
        <f t="shared" si="39"/>
        <v/>
      </c>
      <c r="T762" t="str">
        <f>VLOOKUP(C762,招行退!B:T,19,FALSE)</f>
        <v>P</v>
      </c>
      <c r="U762" s="49">
        <f t="shared" si="37"/>
        <v>42912.467048611114</v>
      </c>
    </row>
    <row r="763" spans="1:21" hidden="1">
      <c r="A763" s="47">
        <v>42912.473321759258</v>
      </c>
      <c r="B763" s="45">
        <v>403562</v>
      </c>
      <c r="C763" s="45" t="s">
        <v>5379</v>
      </c>
      <c r="D763" s="45" t="s">
        <v>7884</v>
      </c>
      <c r="E763" s="45" t="s">
        <v>5383</v>
      </c>
      <c r="F763" s="46">
        <v>500</v>
      </c>
      <c r="G763" s="45" t="s">
        <v>34</v>
      </c>
      <c r="H763" s="45" t="s">
        <v>34</v>
      </c>
      <c r="I763" s="45" t="s">
        <v>61</v>
      </c>
      <c r="J763" s="45" t="s">
        <v>48</v>
      </c>
      <c r="K763" s="45" t="s">
        <v>62</v>
      </c>
      <c r="L763" s="45" t="s">
        <v>5380</v>
      </c>
      <c r="M763" s="45" t="s">
        <v>8694</v>
      </c>
      <c r="N763" s="45"/>
      <c r="O763">
        <f>VLOOKUP(B763,HIS退!B:F,5,FALSE)</f>
        <v>-500</v>
      </c>
      <c r="P763" t="str">
        <f t="shared" si="38"/>
        <v/>
      </c>
      <c r="Q763" t="str">
        <f>VLOOKUP(B763,HIS退!B:I,8,FALSE)</f>
        <v>1</v>
      </c>
      <c r="R763" s="38">
        <f>VLOOKUP(C763,招行退!B:D,3,FALSE)</f>
        <v>500</v>
      </c>
      <c r="S763" t="str">
        <f t="shared" si="39"/>
        <v/>
      </c>
      <c r="T763" t="str">
        <f>VLOOKUP(C763,招行退!B:T,19,FALSE)</f>
        <v>P</v>
      </c>
      <c r="U763" s="49">
        <f t="shared" si="37"/>
        <v>42912.473321759258</v>
      </c>
    </row>
    <row r="764" spans="1:21" hidden="1">
      <c r="A764" s="47">
        <v>42912.476759259262</v>
      </c>
      <c r="B764" s="45">
        <v>403816</v>
      </c>
      <c r="C764" s="45" t="s">
        <v>5384</v>
      </c>
      <c r="D764" s="45" t="s">
        <v>7885</v>
      </c>
      <c r="E764" s="45" t="s">
        <v>5388</v>
      </c>
      <c r="F764" s="46">
        <v>500</v>
      </c>
      <c r="G764" s="45" t="s">
        <v>34</v>
      </c>
      <c r="H764" s="45" t="s">
        <v>34</v>
      </c>
      <c r="I764" s="45" t="s">
        <v>61</v>
      </c>
      <c r="J764" s="45" t="s">
        <v>48</v>
      </c>
      <c r="K764" s="45" t="s">
        <v>62</v>
      </c>
      <c r="L764" s="45" t="s">
        <v>5385</v>
      </c>
      <c r="M764" s="45" t="s">
        <v>8695</v>
      </c>
      <c r="N764" s="45"/>
      <c r="O764">
        <f>VLOOKUP(B764,HIS退!B:F,5,FALSE)</f>
        <v>-500</v>
      </c>
      <c r="P764" t="str">
        <f t="shared" si="38"/>
        <v/>
      </c>
      <c r="Q764" t="str">
        <f>VLOOKUP(B764,HIS退!B:I,8,FALSE)</f>
        <v>1</v>
      </c>
      <c r="R764" s="38">
        <f>VLOOKUP(C764,招行退!B:D,3,FALSE)</f>
        <v>500</v>
      </c>
      <c r="S764" t="str">
        <f t="shared" si="39"/>
        <v/>
      </c>
      <c r="T764" t="str">
        <f>VLOOKUP(C764,招行退!B:T,19,FALSE)</f>
        <v>P</v>
      </c>
      <c r="U764" s="49">
        <f t="shared" si="37"/>
        <v>42912.476759259262</v>
      </c>
    </row>
    <row r="765" spans="1:21" hidden="1">
      <c r="A765" s="47">
        <v>42912.487511574072</v>
      </c>
      <c r="B765" s="45">
        <v>404543</v>
      </c>
      <c r="C765" s="45" t="s">
        <v>5389</v>
      </c>
      <c r="D765" s="45" t="s">
        <v>7886</v>
      </c>
      <c r="E765" s="45" t="s">
        <v>5393</v>
      </c>
      <c r="F765" s="46">
        <v>532</v>
      </c>
      <c r="G765" s="45" t="s">
        <v>34</v>
      </c>
      <c r="H765" s="45" t="s">
        <v>34</v>
      </c>
      <c r="I765" s="45" t="s">
        <v>63</v>
      </c>
      <c r="J765" s="45" t="s">
        <v>60</v>
      </c>
      <c r="K765" s="45" t="s">
        <v>62</v>
      </c>
      <c r="L765" s="45" t="s">
        <v>5390</v>
      </c>
      <c r="M765" s="45" t="s">
        <v>8696</v>
      </c>
      <c r="N765" s="45"/>
      <c r="O765">
        <f>VLOOKUP(B765,HIS退!B:F,5,FALSE)</f>
        <v>-532</v>
      </c>
      <c r="P765" t="str">
        <f t="shared" si="38"/>
        <v/>
      </c>
      <c r="Q765" t="str">
        <f>VLOOKUP(B765,HIS退!B:I,8,FALSE)</f>
        <v>9</v>
      </c>
      <c r="R765" s="38">
        <f>VLOOKUP(C765,招行退!B:D,3,FALSE)</f>
        <v>532</v>
      </c>
      <c r="S765" t="str">
        <f t="shared" si="39"/>
        <v/>
      </c>
      <c r="T765" t="str">
        <f>VLOOKUP(C765,招行退!B:T,19,FALSE)</f>
        <v>R</v>
      </c>
      <c r="U765" s="49">
        <f t="shared" si="37"/>
        <v>42912.487511574072</v>
      </c>
    </row>
    <row r="766" spans="1:21" hidden="1">
      <c r="A766" s="47">
        <v>42912.489791666667</v>
      </c>
      <c r="B766" s="45">
        <v>404672</v>
      </c>
      <c r="C766" s="45" t="s">
        <v>5394</v>
      </c>
      <c r="D766" s="45" t="s">
        <v>7887</v>
      </c>
      <c r="E766" s="45" t="s">
        <v>5398</v>
      </c>
      <c r="F766" s="46">
        <v>134</v>
      </c>
      <c r="G766" s="45" t="s">
        <v>34</v>
      </c>
      <c r="H766" s="45" t="s">
        <v>34</v>
      </c>
      <c r="I766" s="45" t="s">
        <v>61</v>
      </c>
      <c r="J766" s="45" t="s">
        <v>48</v>
      </c>
      <c r="K766" s="45" t="s">
        <v>62</v>
      </c>
      <c r="L766" s="45" t="s">
        <v>5395</v>
      </c>
      <c r="M766" s="45" t="s">
        <v>8697</v>
      </c>
      <c r="N766" s="45"/>
      <c r="O766">
        <f>VLOOKUP(B766,HIS退!B:F,5,FALSE)</f>
        <v>-134</v>
      </c>
      <c r="P766" t="str">
        <f t="shared" si="38"/>
        <v/>
      </c>
      <c r="Q766" t="str">
        <f>VLOOKUP(B766,HIS退!B:I,8,FALSE)</f>
        <v>1</v>
      </c>
      <c r="R766" s="38">
        <f>VLOOKUP(C766,招行退!B:D,3,FALSE)</f>
        <v>134</v>
      </c>
      <c r="S766" t="str">
        <f t="shared" si="39"/>
        <v/>
      </c>
      <c r="T766" t="str">
        <f>VLOOKUP(C766,招行退!B:T,19,FALSE)</f>
        <v>P</v>
      </c>
      <c r="U766" s="49">
        <f t="shared" si="37"/>
        <v>42912.489791666667</v>
      </c>
    </row>
    <row r="767" spans="1:21" hidden="1">
      <c r="A767" s="47">
        <v>42912.491944444446</v>
      </c>
      <c r="B767" s="45">
        <v>404803</v>
      </c>
      <c r="C767" s="45" t="s">
        <v>5399</v>
      </c>
      <c r="D767" s="45" t="s">
        <v>7888</v>
      </c>
      <c r="E767" s="45" t="s">
        <v>5403</v>
      </c>
      <c r="F767" s="46">
        <v>47</v>
      </c>
      <c r="G767" s="45" t="s">
        <v>34</v>
      </c>
      <c r="H767" s="45" t="s">
        <v>34</v>
      </c>
      <c r="I767" s="45" t="s">
        <v>63</v>
      </c>
      <c r="J767" s="45" t="s">
        <v>60</v>
      </c>
      <c r="K767" s="45" t="s">
        <v>62</v>
      </c>
      <c r="L767" s="45" t="s">
        <v>5400</v>
      </c>
      <c r="M767" s="45" t="s">
        <v>8698</v>
      </c>
      <c r="N767" s="45"/>
      <c r="O767">
        <f>VLOOKUP(B767,HIS退!B:F,5,FALSE)</f>
        <v>-47</v>
      </c>
      <c r="P767" t="str">
        <f t="shared" si="38"/>
        <v/>
      </c>
      <c r="Q767" t="str">
        <f>VLOOKUP(B767,HIS退!B:I,8,FALSE)</f>
        <v>9</v>
      </c>
      <c r="R767" s="38">
        <f>VLOOKUP(C767,招行退!B:D,3,FALSE)</f>
        <v>47</v>
      </c>
      <c r="S767" t="str">
        <f t="shared" si="39"/>
        <v/>
      </c>
      <c r="T767" t="str">
        <f>VLOOKUP(C767,招行退!B:T,19,FALSE)</f>
        <v>R</v>
      </c>
      <c r="U767" s="49">
        <f t="shared" si="37"/>
        <v>42912.491944444446</v>
      </c>
    </row>
    <row r="768" spans="1:21" hidden="1">
      <c r="A768" s="47">
        <v>42912.493796296294</v>
      </c>
      <c r="B768" s="45">
        <v>404913</v>
      </c>
      <c r="C768" s="45" t="s">
        <v>5404</v>
      </c>
      <c r="D768" s="45" t="s">
        <v>7889</v>
      </c>
      <c r="E768" s="45" t="s">
        <v>5408</v>
      </c>
      <c r="F768" s="46">
        <v>641</v>
      </c>
      <c r="G768" s="45" t="s">
        <v>34</v>
      </c>
      <c r="H768" s="45" t="s">
        <v>34</v>
      </c>
      <c r="I768" s="45" t="s">
        <v>61</v>
      </c>
      <c r="J768" s="45" t="s">
        <v>48</v>
      </c>
      <c r="K768" s="45" t="s">
        <v>62</v>
      </c>
      <c r="L768" s="45" t="s">
        <v>5405</v>
      </c>
      <c r="M768" s="45" t="s">
        <v>8699</v>
      </c>
      <c r="N768" s="45"/>
      <c r="O768">
        <f>VLOOKUP(B768,HIS退!B:F,5,FALSE)</f>
        <v>-641</v>
      </c>
      <c r="P768" t="str">
        <f t="shared" si="38"/>
        <v/>
      </c>
      <c r="Q768" t="str">
        <f>VLOOKUP(B768,HIS退!B:I,8,FALSE)</f>
        <v>1</v>
      </c>
      <c r="R768" s="38">
        <f>VLOOKUP(C768,招行退!B:D,3,FALSE)</f>
        <v>641</v>
      </c>
      <c r="S768" t="str">
        <f t="shared" si="39"/>
        <v/>
      </c>
      <c r="T768" t="str">
        <f>VLOOKUP(C768,招行退!B:T,19,FALSE)</f>
        <v>P</v>
      </c>
      <c r="U768" s="49">
        <f t="shared" si="37"/>
        <v>42912.493796296294</v>
      </c>
    </row>
    <row r="769" spans="1:21" hidden="1">
      <c r="A769" s="47">
        <v>42912.495381944442</v>
      </c>
      <c r="B769" s="45">
        <v>404982</v>
      </c>
      <c r="C769" s="45" t="s">
        <v>5409</v>
      </c>
      <c r="D769" s="45" t="s">
        <v>7890</v>
      </c>
      <c r="E769" s="45" t="s">
        <v>5413</v>
      </c>
      <c r="F769" s="46">
        <v>434</v>
      </c>
      <c r="G769" s="45" t="s">
        <v>34</v>
      </c>
      <c r="H769" s="45" t="s">
        <v>34</v>
      </c>
      <c r="I769" s="45" t="s">
        <v>61</v>
      </c>
      <c r="J769" s="45" t="s">
        <v>48</v>
      </c>
      <c r="K769" s="45" t="s">
        <v>62</v>
      </c>
      <c r="L769" s="45" t="s">
        <v>5410</v>
      </c>
      <c r="M769" s="45" t="s">
        <v>8700</v>
      </c>
      <c r="N769" s="45"/>
      <c r="O769">
        <f>VLOOKUP(B769,HIS退!B:F,5,FALSE)</f>
        <v>-434</v>
      </c>
      <c r="P769" t="str">
        <f t="shared" si="38"/>
        <v/>
      </c>
      <c r="Q769" t="str">
        <f>VLOOKUP(B769,HIS退!B:I,8,FALSE)</f>
        <v>1</v>
      </c>
      <c r="R769" s="38">
        <f>VLOOKUP(C769,招行退!B:D,3,FALSE)</f>
        <v>434</v>
      </c>
      <c r="S769" t="str">
        <f t="shared" si="39"/>
        <v/>
      </c>
      <c r="T769" t="str">
        <f>VLOOKUP(C769,招行退!B:T,19,FALSE)</f>
        <v>P</v>
      </c>
      <c r="U769" s="49">
        <f t="shared" si="37"/>
        <v>42912.495381944442</v>
      </c>
    </row>
    <row r="770" spans="1:21" hidden="1">
      <c r="A770" s="47">
        <v>42912.500937500001</v>
      </c>
      <c r="B770" s="45">
        <v>405220</v>
      </c>
      <c r="C770" s="45" t="s">
        <v>5414</v>
      </c>
      <c r="D770" s="45" t="s">
        <v>7891</v>
      </c>
      <c r="E770" s="45" t="s">
        <v>5418</v>
      </c>
      <c r="F770" s="46">
        <v>240</v>
      </c>
      <c r="G770" s="45" t="s">
        <v>34</v>
      </c>
      <c r="H770" s="45" t="s">
        <v>34</v>
      </c>
      <c r="I770" s="45" t="s">
        <v>63</v>
      </c>
      <c r="J770" s="45" t="s">
        <v>60</v>
      </c>
      <c r="K770" s="45" t="s">
        <v>62</v>
      </c>
      <c r="L770" s="45" t="s">
        <v>5415</v>
      </c>
      <c r="M770" s="45" t="s">
        <v>8701</v>
      </c>
      <c r="N770" s="45"/>
      <c r="O770">
        <f>VLOOKUP(B770,HIS退!B:F,5,FALSE)</f>
        <v>-240</v>
      </c>
      <c r="P770" t="str">
        <f t="shared" si="38"/>
        <v/>
      </c>
      <c r="Q770" t="str">
        <f>VLOOKUP(B770,HIS退!B:I,8,FALSE)</f>
        <v>9</v>
      </c>
      <c r="R770" s="38">
        <f>VLOOKUP(C770,招行退!B:D,3,FALSE)</f>
        <v>240</v>
      </c>
      <c r="S770" t="str">
        <f t="shared" si="39"/>
        <v/>
      </c>
      <c r="T770" t="str">
        <f>VLOOKUP(C770,招行退!B:T,19,FALSE)</f>
        <v>R</v>
      </c>
      <c r="U770" s="49">
        <f t="shared" si="37"/>
        <v>42912.500937500001</v>
      </c>
    </row>
    <row r="771" spans="1:21" hidden="1">
      <c r="A771" s="47">
        <v>42912.505173611113</v>
      </c>
      <c r="B771" s="45">
        <v>405326</v>
      </c>
      <c r="C771" s="45" t="s">
        <v>5419</v>
      </c>
      <c r="D771" s="45" t="s">
        <v>7892</v>
      </c>
      <c r="E771" s="45" t="s">
        <v>7893</v>
      </c>
      <c r="F771" s="46">
        <v>7000</v>
      </c>
      <c r="G771" s="45" t="s">
        <v>34</v>
      </c>
      <c r="H771" s="45" t="s">
        <v>34</v>
      </c>
      <c r="I771" s="45" t="s">
        <v>61</v>
      </c>
      <c r="J771" s="45" t="s">
        <v>48</v>
      </c>
      <c r="K771" s="45" t="s">
        <v>62</v>
      </c>
      <c r="L771" s="45" t="s">
        <v>5420</v>
      </c>
      <c r="M771" s="45" t="s">
        <v>8702</v>
      </c>
      <c r="N771" s="45"/>
      <c r="O771">
        <f>VLOOKUP(B771,HIS退!B:F,5,FALSE)</f>
        <v>-7000</v>
      </c>
      <c r="P771" t="str">
        <f t="shared" si="38"/>
        <v/>
      </c>
      <c r="Q771" t="str">
        <f>VLOOKUP(B771,HIS退!B:I,8,FALSE)</f>
        <v>1</v>
      </c>
      <c r="R771" s="38">
        <f>VLOOKUP(C771,招行退!B:D,3,FALSE)</f>
        <v>7000</v>
      </c>
      <c r="S771" t="str">
        <f t="shared" si="39"/>
        <v/>
      </c>
      <c r="T771" t="str">
        <f>VLOOKUP(C771,招行退!B:T,19,FALSE)</f>
        <v>P</v>
      </c>
      <c r="U771" s="49">
        <f t="shared" si="37"/>
        <v>42912.505173611113</v>
      </c>
    </row>
    <row r="772" spans="1:21" hidden="1">
      <c r="A772" s="47">
        <v>42912.507627314815</v>
      </c>
      <c r="B772" s="45">
        <v>405382</v>
      </c>
      <c r="C772" s="45" t="s">
        <v>5424</v>
      </c>
      <c r="D772" s="45" t="s">
        <v>7894</v>
      </c>
      <c r="E772" s="45" t="s">
        <v>7895</v>
      </c>
      <c r="F772" s="46">
        <v>96</v>
      </c>
      <c r="G772" s="45" t="s">
        <v>34</v>
      </c>
      <c r="H772" s="45" t="s">
        <v>34</v>
      </c>
      <c r="I772" s="45" t="s">
        <v>61</v>
      </c>
      <c r="J772" s="45" t="s">
        <v>48</v>
      </c>
      <c r="K772" s="45" t="s">
        <v>62</v>
      </c>
      <c r="L772" s="45" t="s">
        <v>5425</v>
      </c>
      <c r="M772" s="45" t="s">
        <v>8703</v>
      </c>
      <c r="N772" s="45"/>
      <c r="O772">
        <f>VLOOKUP(B772,HIS退!B:F,5,FALSE)</f>
        <v>-96</v>
      </c>
      <c r="P772" t="str">
        <f t="shared" si="38"/>
        <v/>
      </c>
      <c r="Q772" t="str">
        <f>VLOOKUP(B772,HIS退!B:I,8,FALSE)</f>
        <v>1</v>
      </c>
      <c r="R772" s="38">
        <f>VLOOKUP(C772,招行退!B:D,3,FALSE)</f>
        <v>96</v>
      </c>
      <c r="S772" t="str">
        <f t="shared" si="39"/>
        <v/>
      </c>
      <c r="T772" t="str">
        <f>VLOOKUP(C772,招行退!B:T,19,FALSE)</f>
        <v>P</v>
      </c>
      <c r="U772" s="49">
        <f t="shared" si="37"/>
        <v>42912.507627314815</v>
      </c>
    </row>
    <row r="773" spans="1:21" hidden="1">
      <c r="A773" s="47">
        <v>42912.507800925923</v>
      </c>
      <c r="B773" s="45">
        <v>405386</v>
      </c>
      <c r="C773" s="45" t="s">
        <v>5429</v>
      </c>
      <c r="D773" s="45" t="s">
        <v>7896</v>
      </c>
      <c r="E773" s="45" t="s">
        <v>5433</v>
      </c>
      <c r="F773" s="46">
        <v>257</v>
      </c>
      <c r="G773" s="45" t="s">
        <v>34</v>
      </c>
      <c r="H773" s="45" t="s">
        <v>34</v>
      </c>
      <c r="I773" s="45" t="s">
        <v>63</v>
      </c>
      <c r="J773" s="45" t="s">
        <v>60</v>
      </c>
      <c r="K773" s="45" t="s">
        <v>62</v>
      </c>
      <c r="L773" s="45" t="s">
        <v>5430</v>
      </c>
      <c r="M773" s="45" t="s">
        <v>8704</v>
      </c>
      <c r="N773" s="45"/>
      <c r="O773">
        <f>VLOOKUP(B773,HIS退!B:F,5,FALSE)</f>
        <v>-257</v>
      </c>
      <c r="P773" t="str">
        <f t="shared" si="38"/>
        <v/>
      </c>
      <c r="Q773" t="str">
        <f>VLOOKUP(B773,HIS退!B:I,8,FALSE)</f>
        <v>9</v>
      </c>
      <c r="R773" s="38">
        <f>VLOOKUP(C773,招行退!B:D,3,FALSE)</f>
        <v>257</v>
      </c>
      <c r="S773" t="str">
        <f t="shared" si="39"/>
        <v/>
      </c>
      <c r="T773" t="str">
        <f>VLOOKUP(C773,招行退!B:T,19,FALSE)</f>
        <v>R</v>
      </c>
      <c r="U773" s="49">
        <f t="shared" si="37"/>
        <v>42912.507800925923</v>
      </c>
    </row>
    <row r="774" spans="1:21" hidden="1">
      <c r="A774" s="47">
        <v>42912.507847222223</v>
      </c>
      <c r="B774" s="45">
        <v>405387</v>
      </c>
      <c r="C774" s="45" t="s">
        <v>5434</v>
      </c>
      <c r="D774" s="45" t="s">
        <v>7897</v>
      </c>
      <c r="E774" s="45" t="s">
        <v>5439</v>
      </c>
      <c r="F774" s="46">
        <v>256</v>
      </c>
      <c r="G774" s="45" t="s">
        <v>34</v>
      </c>
      <c r="H774" s="45" t="s">
        <v>34</v>
      </c>
      <c r="I774" s="45" t="s">
        <v>63</v>
      </c>
      <c r="J774" s="45" t="s">
        <v>60</v>
      </c>
      <c r="K774" s="45" t="s">
        <v>62</v>
      </c>
      <c r="L774" s="45" t="s">
        <v>5435</v>
      </c>
      <c r="M774" s="45" t="s">
        <v>8705</v>
      </c>
      <c r="N774" s="45"/>
      <c r="O774">
        <f>VLOOKUP(B774,HIS退!B:F,5,FALSE)</f>
        <v>-256</v>
      </c>
      <c r="P774" t="str">
        <f t="shared" si="38"/>
        <v/>
      </c>
      <c r="Q774" t="str">
        <f>VLOOKUP(B774,HIS退!B:I,8,FALSE)</f>
        <v>9</v>
      </c>
      <c r="R774" s="38">
        <f>VLOOKUP(C774,招行退!B:D,3,FALSE)</f>
        <v>256</v>
      </c>
      <c r="S774" t="str">
        <f t="shared" si="39"/>
        <v/>
      </c>
      <c r="T774" t="str">
        <f>VLOOKUP(C774,招行退!B:T,19,FALSE)</f>
        <v>R</v>
      </c>
      <c r="U774" s="49">
        <f t="shared" si="37"/>
        <v>42912.507847222223</v>
      </c>
    </row>
    <row r="775" spans="1:21" hidden="1">
      <c r="A775" s="47">
        <v>42912.508067129631</v>
      </c>
      <c r="B775" s="45">
        <v>405390</v>
      </c>
      <c r="C775" s="45" t="s">
        <v>5440</v>
      </c>
      <c r="D775" s="45" t="s">
        <v>7898</v>
      </c>
      <c r="E775" s="45" t="s">
        <v>5444</v>
      </c>
      <c r="F775" s="46">
        <v>117</v>
      </c>
      <c r="G775" s="45" t="s">
        <v>34</v>
      </c>
      <c r="H775" s="45" t="s">
        <v>34</v>
      </c>
      <c r="I775" s="45" t="s">
        <v>61</v>
      </c>
      <c r="J775" s="45" t="s">
        <v>48</v>
      </c>
      <c r="K775" s="45" t="s">
        <v>62</v>
      </c>
      <c r="L775" s="45" t="s">
        <v>5441</v>
      </c>
      <c r="M775" s="45" t="s">
        <v>8706</v>
      </c>
      <c r="N775" s="45"/>
      <c r="O775">
        <f>VLOOKUP(B775,HIS退!B:F,5,FALSE)</f>
        <v>-117</v>
      </c>
      <c r="P775" t="str">
        <f t="shared" si="38"/>
        <v/>
      </c>
      <c r="Q775" t="str">
        <f>VLOOKUP(B775,HIS退!B:I,8,FALSE)</f>
        <v>1</v>
      </c>
      <c r="R775" s="38">
        <f>VLOOKUP(C775,招行退!B:D,3,FALSE)</f>
        <v>117</v>
      </c>
      <c r="S775" t="str">
        <f t="shared" si="39"/>
        <v/>
      </c>
      <c r="T775" t="str">
        <f>VLOOKUP(C775,招行退!B:T,19,FALSE)</f>
        <v>P</v>
      </c>
      <c r="U775" s="49">
        <f t="shared" ref="U775:U838" si="40">A775</f>
        <v>42912.508067129631</v>
      </c>
    </row>
    <row r="776" spans="1:21" hidden="1">
      <c r="A776" s="47">
        <v>42912.518576388888</v>
      </c>
      <c r="B776" s="45">
        <v>405559</v>
      </c>
      <c r="C776" s="45" t="s">
        <v>5445</v>
      </c>
      <c r="D776" s="45" t="s">
        <v>7899</v>
      </c>
      <c r="E776" s="45" t="s">
        <v>5300</v>
      </c>
      <c r="F776" s="46">
        <v>271</v>
      </c>
      <c r="G776" s="45" t="s">
        <v>34</v>
      </c>
      <c r="H776" s="45" t="s">
        <v>34</v>
      </c>
      <c r="I776" s="45" t="s">
        <v>61</v>
      </c>
      <c r="J776" s="45" t="s">
        <v>48</v>
      </c>
      <c r="K776" s="45" t="s">
        <v>62</v>
      </c>
      <c r="L776" s="45" t="s">
        <v>5446</v>
      </c>
      <c r="M776" s="45" t="s">
        <v>8707</v>
      </c>
      <c r="N776" s="45"/>
      <c r="O776">
        <f>VLOOKUP(B776,HIS退!B:F,5,FALSE)</f>
        <v>-271</v>
      </c>
      <c r="P776" t="str">
        <f t="shared" si="38"/>
        <v/>
      </c>
      <c r="Q776" t="str">
        <f>VLOOKUP(B776,HIS退!B:I,8,FALSE)</f>
        <v>1</v>
      </c>
      <c r="R776" s="38">
        <f>VLOOKUP(C776,招行退!B:D,3,FALSE)</f>
        <v>271</v>
      </c>
      <c r="S776" t="str">
        <f t="shared" si="39"/>
        <v/>
      </c>
      <c r="T776" t="str">
        <f>VLOOKUP(C776,招行退!B:T,19,FALSE)</f>
        <v>P</v>
      </c>
      <c r="U776" s="49">
        <f t="shared" si="40"/>
        <v>42912.518576388888</v>
      </c>
    </row>
    <row r="777" spans="1:21" hidden="1">
      <c r="A777" s="47">
        <v>42912.520983796298</v>
      </c>
      <c r="B777" s="45">
        <v>405587</v>
      </c>
      <c r="C777" s="45" t="s">
        <v>5448</v>
      </c>
      <c r="D777" s="45" t="s">
        <v>7900</v>
      </c>
      <c r="E777" s="45" t="s">
        <v>5452</v>
      </c>
      <c r="F777" s="46">
        <v>615</v>
      </c>
      <c r="G777" s="45" t="s">
        <v>34</v>
      </c>
      <c r="H777" s="45" t="s">
        <v>34</v>
      </c>
      <c r="I777" s="45" t="s">
        <v>61</v>
      </c>
      <c r="J777" s="45" t="s">
        <v>48</v>
      </c>
      <c r="K777" s="45" t="s">
        <v>62</v>
      </c>
      <c r="L777" s="45" t="s">
        <v>5449</v>
      </c>
      <c r="M777" s="45" t="s">
        <v>8708</v>
      </c>
      <c r="N777" s="45"/>
      <c r="O777">
        <f>VLOOKUP(B777,HIS退!B:F,5,FALSE)</f>
        <v>-615</v>
      </c>
      <c r="P777" t="str">
        <f t="shared" si="38"/>
        <v/>
      </c>
      <c r="Q777" t="str">
        <f>VLOOKUP(B777,HIS退!B:I,8,FALSE)</f>
        <v>1</v>
      </c>
      <c r="R777" s="38">
        <f>VLOOKUP(C777,招行退!B:D,3,FALSE)</f>
        <v>615</v>
      </c>
      <c r="S777" t="str">
        <f t="shared" si="39"/>
        <v/>
      </c>
      <c r="T777" t="str">
        <f>VLOOKUP(C777,招行退!B:T,19,FALSE)</f>
        <v>P</v>
      </c>
      <c r="U777" s="49">
        <f t="shared" si="40"/>
        <v>42912.520983796298</v>
      </c>
    </row>
    <row r="778" spans="1:21" hidden="1">
      <c r="A778" s="47">
        <v>42912.526539351849</v>
      </c>
      <c r="B778" s="45">
        <v>405635</v>
      </c>
      <c r="C778" s="45" t="s">
        <v>5453</v>
      </c>
      <c r="D778" s="45" t="s">
        <v>7901</v>
      </c>
      <c r="E778" s="45" t="s">
        <v>5457</v>
      </c>
      <c r="F778" s="46">
        <v>1000</v>
      </c>
      <c r="G778" s="45" t="s">
        <v>34</v>
      </c>
      <c r="H778" s="45" t="s">
        <v>34</v>
      </c>
      <c r="I778" s="45" t="s">
        <v>61</v>
      </c>
      <c r="J778" s="45" t="s">
        <v>48</v>
      </c>
      <c r="K778" s="45" t="s">
        <v>62</v>
      </c>
      <c r="L778" s="45" t="s">
        <v>5454</v>
      </c>
      <c r="M778" s="45" t="s">
        <v>8709</v>
      </c>
      <c r="N778" s="45"/>
      <c r="O778">
        <f>VLOOKUP(B778,HIS退!B:F,5,FALSE)</f>
        <v>-1000</v>
      </c>
      <c r="P778" t="str">
        <f t="shared" si="38"/>
        <v/>
      </c>
      <c r="Q778" t="str">
        <f>VLOOKUP(B778,HIS退!B:I,8,FALSE)</f>
        <v>1</v>
      </c>
      <c r="R778" s="38">
        <f>VLOOKUP(C778,招行退!B:D,3,FALSE)</f>
        <v>1000</v>
      </c>
      <c r="S778" t="str">
        <f t="shared" si="39"/>
        <v/>
      </c>
      <c r="T778" t="str">
        <f>VLOOKUP(C778,招行退!B:T,19,FALSE)</f>
        <v>P</v>
      </c>
      <c r="U778" s="49">
        <f t="shared" si="40"/>
        <v>42912.526539351849</v>
      </c>
    </row>
    <row r="779" spans="1:21" hidden="1">
      <c r="A779" s="47">
        <v>42912.529004629629</v>
      </c>
      <c r="B779" s="45">
        <v>405663</v>
      </c>
      <c r="C779" s="45" t="s">
        <v>5458</v>
      </c>
      <c r="D779" s="45" t="s">
        <v>7902</v>
      </c>
      <c r="E779" s="45" t="s">
        <v>5463</v>
      </c>
      <c r="F779" s="46">
        <v>147</v>
      </c>
      <c r="G779" s="45" t="s">
        <v>34</v>
      </c>
      <c r="H779" s="45" t="s">
        <v>34</v>
      </c>
      <c r="I779" s="45" t="s">
        <v>63</v>
      </c>
      <c r="J779" s="45" t="s">
        <v>60</v>
      </c>
      <c r="K779" s="45" t="s">
        <v>62</v>
      </c>
      <c r="L779" s="45" t="s">
        <v>5459</v>
      </c>
      <c r="M779" s="45" t="s">
        <v>8710</v>
      </c>
      <c r="N779" s="45"/>
      <c r="O779">
        <f>VLOOKUP(B779,HIS退!B:F,5,FALSE)</f>
        <v>-147</v>
      </c>
      <c r="P779" t="str">
        <f t="shared" si="38"/>
        <v/>
      </c>
      <c r="Q779" t="str">
        <f>VLOOKUP(B779,HIS退!B:I,8,FALSE)</f>
        <v>9</v>
      </c>
      <c r="R779" s="38">
        <f>VLOOKUP(C779,招行退!B:D,3,FALSE)</f>
        <v>147</v>
      </c>
      <c r="S779" t="str">
        <f t="shared" si="39"/>
        <v/>
      </c>
      <c r="T779" t="str">
        <f>VLOOKUP(C779,招行退!B:T,19,FALSE)</f>
        <v>R</v>
      </c>
      <c r="U779" s="49">
        <f t="shared" si="40"/>
        <v>42912.529004629629</v>
      </c>
    </row>
    <row r="780" spans="1:21" hidden="1">
      <c r="A780" s="47">
        <v>42912.580243055556</v>
      </c>
      <c r="B780" s="45">
        <v>406224</v>
      </c>
      <c r="C780" s="45" t="s">
        <v>5464</v>
      </c>
      <c r="D780" s="45" t="s">
        <v>7903</v>
      </c>
      <c r="E780" s="45" t="s">
        <v>5468</v>
      </c>
      <c r="F780" s="46">
        <v>45</v>
      </c>
      <c r="G780" s="45" t="s">
        <v>34</v>
      </c>
      <c r="H780" s="45" t="s">
        <v>34</v>
      </c>
      <c r="I780" s="45" t="s">
        <v>61</v>
      </c>
      <c r="J780" s="45" t="s">
        <v>48</v>
      </c>
      <c r="K780" s="45" t="s">
        <v>62</v>
      </c>
      <c r="L780" s="45" t="s">
        <v>5465</v>
      </c>
      <c r="M780" s="45" t="s">
        <v>8711</v>
      </c>
      <c r="N780" s="45"/>
      <c r="O780">
        <f>VLOOKUP(B780,HIS退!B:F,5,FALSE)</f>
        <v>-45</v>
      </c>
      <c r="P780" t="str">
        <f t="shared" si="38"/>
        <v/>
      </c>
      <c r="Q780" t="str">
        <f>VLOOKUP(B780,HIS退!B:I,8,FALSE)</f>
        <v>1</v>
      </c>
      <c r="R780" s="38">
        <f>VLOOKUP(C780,招行退!B:D,3,FALSE)</f>
        <v>45</v>
      </c>
      <c r="S780" t="str">
        <f t="shared" si="39"/>
        <v/>
      </c>
      <c r="T780" t="str">
        <f>VLOOKUP(C780,招行退!B:T,19,FALSE)</f>
        <v>P</v>
      </c>
      <c r="U780" s="49">
        <f t="shared" si="40"/>
        <v>42912.580243055556</v>
      </c>
    </row>
    <row r="781" spans="1:21" hidden="1">
      <c r="A781" s="47">
        <v>42912.592592592591</v>
      </c>
      <c r="B781" s="45">
        <v>406831</v>
      </c>
      <c r="C781" s="45" t="s">
        <v>5469</v>
      </c>
      <c r="D781" s="45" t="s">
        <v>7904</v>
      </c>
      <c r="E781" s="45" t="s">
        <v>7905</v>
      </c>
      <c r="F781" s="46">
        <v>4048</v>
      </c>
      <c r="G781" s="45" t="s">
        <v>34</v>
      </c>
      <c r="H781" s="45" t="s">
        <v>34</v>
      </c>
      <c r="I781" s="45" t="s">
        <v>61</v>
      </c>
      <c r="J781" s="45" t="s">
        <v>48</v>
      </c>
      <c r="K781" s="45" t="s">
        <v>62</v>
      </c>
      <c r="L781" s="45" t="s">
        <v>5470</v>
      </c>
      <c r="M781" s="45" t="s">
        <v>8712</v>
      </c>
      <c r="N781" s="45"/>
      <c r="O781">
        <f>VLOOKUP(B781,HIS退!B:F,5,FALSE)</f>
        <v>-4048</v>
      </c>
      <c r="P781" t="str">
        <f t="shared" si="38"/>
        <v/>
      </c>
      <c r="Q781" t="str">
        <f>VLOOKUP(B781,HIS退!B:I,8,FALSE)</f>
        <v>1</v>
      </c>
      <c r="R781" s="38">
        <f>VLOOKUP(C781,招行退!B:D,3,FALSE)</f>
        <v>4048</v>
      </c>
      <c r="S781" t="str">
        <f t="shared" si="39"/>
        <v/>
      </c>
      <c r="T781" t="str">
        <f>VLOOKUP(C781,招行退!B:T,19,FALSE)</f>
        <v>P</v>
      </c>
      <c r="U781" s="49">
        <f t="shared" si="40"/>
        <v>42912.592592592591</v>
      </c>
    </row>
    <row r="782" spans="1:21" hidden="1">
      <c r="A782" s="47">
        <v>42912.59447916667</v>
      </c>
      <c r="B782" s="45">
        <v>406944</v>
      </c>
      <c r="C782" s="45" t="s">
        <v>5474</v>
      </c>
      <c r="D782" s="45" t="s">
        <v>7906</v>
      </c>
      <c r="E782" s="45" t="s">
        <v>5473</v>
      </c>
      <c r="F782" s="46">
        <v>100</v>
      </c>
      <c r="G782" s="45" t="s">
        <v>53</v>
      </c>
      <c r="H782" s="45" t="s">
        <v>34</v>
      </c>
      <c r="I782" s="45" t="s">
        <v>61</v>
      </c>
      <c r="J782" s="45" t="s">
        <v>48</v>
      </c>
      <c r="K782" s="45" t="s">
        <v>62</v>
      </c>
      <c r="L782" s="45" t="s">
        <v>5475</v>
      </c>
      <c r="M782" s="45" t="s">
        <v>8713</v>
      </c>
      <c r="N782" s="45"/>
      <c r="O782">
        <f>VLOOKUP(B782,HIS退!B:F,5,FALSE)</f>
        <v>-100</v>
      </c>
      <c r="P782" t="str">
        <f t="shared" si="38"/>
        <v/>
      </c>
      <c r="Q782" t="str">
        <f>VLOOKUP(B782,HIS退!B:I,8,FALSE)</f>
        <v>1</v>
      </c>
      <c r="R782" s="38">
        <f>VLOOKUP(C782,招行退!B:D,3,FALSE)</f>
        <v>100</v>
      </c>
      <c r="S782" t="str">
        <f t="shared" si="39"/>
        <v/>
      </c>
      <c r="T782" t="str">
        <f>VLOOKUP(C782,招行退!B:T,19,FALSE)</f>
        <v>P</v>
      </c>
      <c r="U782" s="49">
        <f t="shared" si="40"/>
        <v>42912.59447916667</v>
      </c>
    </row>
    <row r="783" spans="1:21" hidden="1">
      <c r="A783" s="47">
        <v>42912.599560185183</v>
      </c>
      <c r="B783" s="45">
        <v>407317</v>
      </c>
      <c r="C783" s="45" t="s">
        <v>5478</v>
      </c>
      <c r="D783" s="45" t="s">
        <v>7907</v>
      </c>
      <c r="E783" s="45" t="s">
        <v>5482</v>
      </c>
      <c r="F783" s="46">
        <v>200</v>
      </c>
      <c r="G783" s="45" t="s">
        <v>34</v>
      </c>
      <c r="H783" s="45" t="s">
        <v>34</v>
      </c>
      <c r="I783" s="45" t="s">
        <v>61</v>
      </c>
      <c r="J783" s="45" t="s">
        <v>48</v>
      </c>
      <c r="K783" s="45" t="s">
        <v>62</v>
      </c>
      <c r="L783" s="45" t="s">
        <v>5479</v>
      </c>
      <c r="M783" s="45" t="s">
        <v>8714</v>
      </c>
      <c r="N783" s="45"/>
      <c r="O783">
        <f>VLOOKUP(B783,HIS退!B:F,5,FALSE)</f>
        <v>-200</v>
      </c>
      <c r="P783" t="str">
        <f t="shared" si="38"/>
        <v/>
      </c>
      <c r="Q783" t="str">
        <f>VLOOKUP(B783,HIS退!B:I,8,FALSE)</f>
        <v>1</v>
      </c>
      <c r="R783" s="38">
        <f>VLOOKUP(C783,招行退!B:D,3,FALSE)</f>
        <v>200</v>
      </c>
      <c r="S783" t="str">
        <f t="shared" si="39"/>
        <v/>
      </c>
      <c r="T783" t="str">
        <f>VLOOKUP(C783,招行退!B:T,19,FALSE)</f>
        <v>P</v>
      </c>
      <c r="U783" s="49">
        <f t="shared" si="40"/>
        <v>42912.599560185183</v>
      </c>
    </row>
    <row r="784" spans="1:21" hidden="1">
      <c r="A784" s="47">
        <v>42912.602465277778</v>
      </c>
      <c r="B784" s="45">
        <v>407508</v>
      </c>
      <c r="C784" s="45" t="s">
        <v>5483</v>
      </c>
      <c r="D784" s="45" t="s">
        <v>7908</v>
      </c>
      <c r="E784" s="45" t="s">
        <v>7909</v>
      </c>
      <c r="F784" s="46">
        <v>645</v>
      </c>
      <c r="G784" s="45" t="s">
        <v>34</v>
      </c>
      <c r="H784" s="45" t="s">
        <v>34</v>
      </c>
      <c r="I784" s="45" t="s">
        <v>61</v>
      </c>
      <c r="J784" s="45" t="s">
        <v>48</v>
      </c>
      <c r="K784" s="45" t="s">
        <v>62</v>
      </c>
      <c r="L784" s="45" t="s">
        <v>5484</v>
      </c>
      <c r="M784" s="45" t="s">
        <v>8715</v>
      </c>
      <c r="N784" s="45"/>
      <c r="O784">
        <f>VLOOKUP(B784,HIS退!B:F,5,FALSE)</f>
        <v>-645</v>
      </c>
      <c r="P784" t="str">
        <f t="shared" si="38"/>
        <v/>
      </c>
      <c r="Q784" t="str">
        <f>VLOOKUP(B784,HIS退!B:I,8,FALSE)</f>
        <v>1</v>
      </c>
      <c r="R784" s="38">
        <f>VLOOKUP(C784,招行退!B:D,3,FALSE)</f>
        <v>645</v>
      </c>
      <c r="S784" t="str">
        <f t="shared" si="39"/>
        <v/>
      </c>
      <c r="T784" t="str">
        <f>VLOOKUP(C784,招行退!B:T,19,FALSE)</f>
        <v>P</v>
      </c>
      <c r="U784" s="49">
        <f t="shared" si="40"/>
        <v>42912.602465277778</v>
      </c>
    </row>
    <row r="785" spans="1:21" hidden="1">
      <c r="A785" s="47">
        <v>42912.605057870373</v>
      </c>
      <c r="B785" s="45">
        <v>407694</v>
      </c>
      <c r="C785" s="45" t="s">
        <v>5488</v>
      </c>
      <c r="D785" s="45" t="s">
        <v>7910</v>
      </c>
      <c r="E785" s="45" t="s">
        <v>5492</v>
      </c>
      <c r="F785" s="46">
        <v>700</v>
      </c>
      <c r="G785" s="45" t="s">
        <v>34</v>
      </c>
      <c r="H785" s="45" t="s">
        <v>34</v>
      </c>
      <c r="I785" s="45" t="s">
        <v>63</v>
      </c>
      <c r="J785" s="45" t="s">
        <v>60</v>
      </c>
      <c r="K785" s="45" t="s">
        <v>62</v>
      </c>
      <c r="L785" s="45" t="s">
        <v>5489</v>
      </c>
      <c r="M785" s="45" t="s">
        <v>8716</v>
      </c>
      <c r="N785" s="45"/>
      <c r="O785">
        <f>VLOOKUP(B785,HIS退!B:F,5,FALSE)</f>
        <v>-700</v>
      </c>
      <c r="P785" t="str">
        <f t="shared" si="38"/>
        <v/>
      </c>
      <c r="Q785" t="str">
        <f>VLOOKUP(B785,HIS退!B:I,8,FALSE)</f>
        <v>9</v>
      </c>
      <c r="R785" s="38">
        <f>VLOOKUP(C785,招行退!B:D,3,FALSE)</f>
        <v>700</v>
      </c>
      <c r="S785" t="str">
        <f t="shared" si="39"/>
        <v/>
      </c>
      <c r="T785" t="str">
        <f>VLOOKUP(C785,招行退!B:T,19,FALSE)</f>
        <v>R</v>
      </c>
      <c r="U785" s="49">
        <f t="shared" si="40"/>
        <v>42912.605057870373</v>
      </c>
    </row>
    <row r="786" spans="1:21" hidden="1">
      <c r="A786" s="47">
        <v>42912.617696759262</v>
      </c>
      <c r="B786" s="45">
        <v>408600</v>
      </c>
      <c r="C786" s="45" t="s">
        <v>5493</v>
      </c>
      <c r="D786" s="45" t="s">
        <v>7911</v>
      </c>
      <c r="E786" s="45" t="s">
        <v>5497</v>
      </c>
      <c r="F786" s="46">
        <v>583</v>
      </c>
      <c r="G786" s="45" t="s">
        <v>34</v>
      </c>
      <c r="H786" s="45" t="s">
        <v>34</v>
      </c>
      <c r="I786" s="45" t="s">
        <v>63</v>
      </c>
      <c r="J786" s="45" t="s">
        <v>60</v>
      </c>
      <c r="K786" s="45" t="s">
        <v>62</v>
      </c>
      <c r="L786" s="45" t="s">
        <v>5494</v>
      </c>
      <c r="M786" s="45" t="s">
        <v>8717</v>
      </c>
      <c r="N786" s="45"/>
      <c r="O786">
        <f>VLOOKUP(B786,HIS退!B:F,5,FALSE)</f>
        <v>-583</v>
      </c>
      <c r="P786" t="str">
        <f t="shared" si="38"/>
        <v/>
      </c>
      <c r="Q786" t="str">
        <f>VLOOKUP(B786,HIS退!B:I,8,FALSE)</f>
        <v>9</v>
      </c>
      <c r="R786" s="38">
        <f>VLOOKUP(C786,招行退!B:D,3,FALSE)</f>
        <v>583</v>
      </c>
      <c r="S786" t="str">
        <f t="shared" si="39"/>
        <v/>
      </c>
      <c r="T786" t="str">
        <f>VLOOKUP(C786,招行退!B:T,19,FALSE)</f>
        <v>R</v>
      </c>
      <c r="U786" s="49">
        <f t="shared" si="40"/>
        <v>42912.617696759262</v>
      </c>
    </row>
    <row r="787" spans="1:21" hidden="1">
      <c r="A787" s="47">
        <v>42912.618645833332</v>
      </c>
      <c r="B787" s="45">
        <v>408664</v>
      </c>
      <c r="C787" s="45" t="s">
        <v>5498</v>
      </c>
      <c r="D787" s="45" t="s">
        <v>7912</v>
      </c>
      <c r="E787" s="45" t="s">
        <v>5517</v>
      </c>
      <c r="F787" s="46">
        <v>8640</v>
      </c>
      <c r="G787" s="45" t="s">
        <v>34</v>
      </c>
      <c r="H787" s="45" t="s">
        <v>34</v>
      </c>
      <c r="I787" s="45" t="s">
        <v>61</v>
      </c>
      <c r="J787" s="45" t="s">
        <v>48</v>
      </c>
      <c r="K787" s="45" t="s">
        <v>62</v>
      </c>
      <c r="L787" s="45" t="s">
        <v>5499</v>
      </c>
      <c r="M787" s="45" t="s">
        <v>8718</v>
      </c>
      <c r="N787" s="45"/>
      <c r="O787">
        <f>VLOOKUP(B787,HIS退!B:F,5,FALSE)</f>
        <v>-8640</v>
      </c>
      <c r="P787" t="str">
        <f t="shared" si="38"/>
        <v/>
      </c>
      <c r="Q787" t="str">
        <f>VLOOKUP(B787,HIS退!B:I,8,FALSE)</f>
        <v>1</v>
      </c>
      <c r="R787" s="38">
        <f>VLOOKUP(C787,招行退!B:D,3,FALSE)</f>
        <v>8640</v>
      </c>
      <c r="S787" t="str">
        <f t="shared" si="39"/>
        <v/>
      </c>
      <c r="T787" t="str">
        <f>VLOOKUP(C787,招行退!B:T,19,FALSE)</f>
        <v>P</v>
      </c>
      <c r="U787" s="49">
        <f t="shared" si="40"/>
        <v>42912.618645833332</v>
      </c>
    </row>
    <row r="788" spans="1:21" hidden="1">
      <c r="A788" s="47">
        <v>42912.619675925926</v>
      </c>
      <c r="B788" s="45">
        <v>408711</v>
      </c>
      <c r="C788" s="45" t="s">
        <v>5503</v>
      </c>
      <c r="D788" s="45" t="s">
        <v>7913</v>
      </c>
      <c r="E788" s="45" t="s">
        <v>5507</v>
      </c>
      <c r="F788" s="46">
        <v>144</v>
      </c>
      <c r="G788" s="45" t="s">
        <v>34</v>
      </c>
      <c r="H788" s="45" t="s">
        <v>34</v>
      </c>
      <c r="I788" s="45" t="s">
        <v>63</v>
      </c>
      <c r="J788" s="45" t="s">
        <v>60</v>
      </c>
      <c r="K788" s="45" t="s">
        <v>62</v>
      </c>
      <c r="L788" s="45" t="s">
        <v>5504</v>
      </c>
      <c r="M788" s="45" t="s">
        <v>8719</v>
      </c>
      <c r="N788" s="45"/>
      <c r="O788">
        <f>VLOOKUP(B788,HIS退!B:F,5,FALSE)</f>
        <v>-144</v>
      </c>
      <c r="P788" t="str">
        <f t="shared" si="38"/>
        <v/>
      </c>
      <c r="Q788" t="str">
        <f>VLOOKUP(B788,HIS退!B:I,8,FALSE)</f>
        <v>9</v>
      </c>
      <c r="R788" s="38">
        <f>VLOOKUP(C788,招行退!B:D,3,FALSE)</f>
        <v>144</v>
      </c>
      <c r="S788" t="str">
        <f t="shared" si="39"/>
        <v/>
      </c>
      <c r="T788" t="str">
        <f>VLOOKUP(C788,招行退!B:T,19,FALSE)</f>
        <v>R</v>
      </c>
      <c r="U788" s="49">
        <f t="shared" si="40"/>
        <v>42912.619675925926</v>
      </c>
    </row>
    <row r="789" spans="1:21" hidden="1">
      <c r="A789" s="47">
        <v>42912.622673611113</v>
      </c>
      <c r="B789" s="45">
        <v>408930</v>
      </c>
      <c r="C789" s="45" t="s">
        <v>5508</v>
      </c>
      <c r="D789" s="45" t="s">
        <v>7914</v>
      </c>
      <c r="E789" s="45" t="s">
        <v>5512</v>
      </c>
      <c r="F789" s="46">
        <v>500</v>
      </c>
      <c r="G789" s="45" t="s">
        <v>34</v>
      </c>
      <c r="H789" s="45" t="s">
        <v>34</v>
      </c>
      <c r="I789" s="45" t="s">
        <v>61</v>
      </c>
      <c r="J789" s="45" t="s">
        <v>48</v>
      </c>
      <c r="K789" s="45" t="s">
        <v>62</v>
      </c>
      <c r="L789" s="45" t="s">
        <v>5509</v>
      </c>
      <c r="M789" s="45" t="s">
        <v>8720</v>
      </c>
      <c r="N789" s="45"/>
      <c r="O789">
        <f>VLOOKUP(B789,HIS退!B:F,5,FALSE)</f>
        <v>-500</v>
      </c>
      <c r="P789" t="str">
        <f t="shared" si="38"/>
        <v/>
      </c>
      <c r="Q789" t="str">
        <f>VLOOKUP(B789,HIS退!B:I,8,FALSE)</f>
        <v>1</v>
      </c>
      <c r="R789" s="38">
        <f>VLOOKUP(C789,招行退!B:D,3,FALSE)</f>
        <v>500</v>
      </c>
      <c r="S789" t="str">
        <f t="shared" si="39"/>
        <v/>
      </c>
      <c r="T789" t="str">
        <f>VLOOKUP(C789,招行退!B:T,19,FALSE)</f>
        <v>P</v>
      </c>
      <c r="U789" s="49">
        <f t="shared" si="40"/>
        <v>42912.622673611113</v>
      </c>
    </row>
    <row r="790" spans="1:21" hidden="1">
      <c r="A790" s="47">
        <v>42912.626956018517</v>
      </c>
      <c r="B790" s="45">
        <v>409239</v>
      </c>
      <c r="C790" s="45" t="s">
        <v>5513</v>
      </c>
      <c r="D790" s="45" t="s">
        <v>7912</v>
      </c>
      <c r="E790" s="45" t="s">
        <v>5517</v>
      </c>
      <c r="F790" s="46">
        <v>1360</v>
      </c>
      <c r="G790" s="45" t="s">
        <v>34</v>
      </c>
      <c r="H790" s="45" t="s">
        <v>34</v>
      </c>
      <c r="I790" s="45" t="s">
        <v>61</v>
      </c>
      <c r="J790" s="45" t="s">
        <v>48</v>
      </c>
      <c r="K790" s="45" t="s">
        <v>62</v>
      </c>
      <c r="L790" s="45" t="s">
        <v>5514</v>
      </c>
      <c r="M790" s="45" t="s">
        <v>8721</v>
      </c>
      <c r="N790" s="45"/>
      <c r="O790">
        <f>VLOOKUP(B790,HIS退!B:F,5,FALSE)</f>
        <v>-1360</v>
      </c>
      <c r="P790" t="str">
        <f t="shared" si="38"/>
        <v/>
      </c>
      <c r="Q790" t="str">
        <f>VLOOKUP(B790,HIS退!B:I,8,FALSE)</f>
        <v>1</v>
      </c>
      <c r="R790" s="38">
        <f>VLOOKUP(C790,招行退!B:D,3,FALSE)</f>
        <v>1360</v>
      </c>
      <c r="S790" t="str">
        <f t="shared" si="39"/>
        <v/>
      </c>
      <c r="T790" t="str">
        <f>VLOOKUP(C790,招行退!B:T,19,FALSE)</f>
        <v>P</v>
      </c>
      <c r="U790" s="49">
        <f t="shared" si="40"/>
        <v>42912.626956018517</v>
      </c>
    </row>
    <row r="791" spans="1:21" hidden="1">
      <c r="A791" s="47">
        <v>42912.630810185183</v>
      </c>
      <c r="B791" s="45">
        <v>409539</v>
      </c>
      <c r="C791" s="45" t="s">
        <v>5518</v>
      </c>
      <c r="D791" s="45" t="s">
        <v>7915</v>
      </c>
      <c r="E791" s="45" t="s">
        <v>5522</v>
      </c>
      <c r="F791" s="46">
        <v>463</v>
      </c>
      <c r="G791" s="45" t="s">
        <v>34</v>
      </c>
      <c r="H791" s="45" t="s">
        <v>34</v>
      </c>
      <c r="I791" s="45" t="s">
        <v>61</v>
      </c>
      <c r="J791" s="45" t="s">
        <v>48</v>
      </c>
      <c r="K791" s="45" t="s">
        <v>62</v>
      </c>
      <c r="L791" s="45" t="s">
        <v>5519</v>
      </c>
      <c r="M791" s="45" t="s">
        <v>8722</v>
      </c>
      <c r="N791" s="45"/>
      <c r="O791">
        <f>VLOOKUP(B791,HIS退!B:F,5,FALSE)</f>
        <v>-463</v>
      </c>
      <c r="P791" t="str">
        <f t="shared" si="38"/>
        <v/>
      </c>
      <c r="Q791" t="str">
        <f>VLOOKUP(B791,HIS退!B:I,8,FALSE)</f>
        <v>1</v>
      </c>
      <c r="R791" s="38">
        <f>VLOOKUP(C791,招行退!B:D,3,FALSE)</f>
        <v>463</v>
      </c>
      <c r="S791" t="str">
        <f t="shared" si="39"/>
        <v/>
      </c>
      <c r="T791" t="str">
        <f>VLOOKUP(C791,招行退!B:T,19,FALSE)</f>
        <v>P</v>
      </c>
      <c r="U791" s="49">
        <f t="shared" si="40"/>
        <v>42912.630810185183</v>
      </c>
    </row>
    <row r="792" spans="1:21" hidden="1">
      <c r="A792" s="47">
        <v>42912.633310185185</v>
      </c>
      <c r="B792" s="45">
        <v>409720</v>
      </c>
      <c r="C792" s="45" t="s">
        <v>5523</v>
      </c>
      <c r="D792" s="45" t="s">
        <v>7916</v>
      </c>
      <c r="E792" s="45" t="s">
        <v>5527</v>
      </c>
      <c r="F792" s="46">
        <v>500</v>
      </c>
      <c r="G792" s="45" t="s">
        <v>34</v>
      </c>
      <c r="H792" s="45" t="s">
        <v>34</v>
      </c>
      <c r="I792" s="45" t="s">
        <v>61</v>
      </c>
      <c r="J792" s="45" t="s">
        <v>48</v>
      </c>
      <c r="K792" s="45" t="s">
        <v>62</v>
      </c>
      <c r="L792" s="45" t="s">
        <v>5524</v>
      </c>
      <c r="M792" s="45" t="s">
        <v>8723</v>
      </c>
      <c r="N792" s="45"/>
      <c r="O792">
        <f>VLOOKUP(B792,HIS退!B:F,5,FALSE)</f>
        <v>-500</v>
      </c>
      <c r="P792" t="str">
        <f t="shared" si="38"/>
        <v/>
      </c>
      <c r="Q792" t="str">
        <f>VLOOKUP(B792,HIS退!B:I,8,FALSE)</f>
        <v>1</v>
      </c>
      <c r="R792" s="38">
        <f>VLOOKUP(C792,招行退!B:D,3,FALSE)</f>
        <v>500</v>
      </c>
      <c r="S792" t="str">
        <f t="shared" si="39"/>
        <v/>
      </c>
      <c r="T792" t="str">
        <f>VLOOKUP(C792,招行退!B:T,19,FALSE)</f>
        <v>P</v>
      </c>
      <c r="U792" s="49">
        <f t="shared" si="40"/>
        <v>42912.633310185185</v>
      </c>
    </row>
    <row r="793" spans="1:21" hidden="1">
      <c r="A793" s="47">
        <v>42912.633773148147</v>
      </c>
      <c r="B793" s="45">
        <v>409744</v>
      </c>
      <c r="C793" s="45" t="s">
        <v>5528</v>
      </c>
      <c r="D793" s="45" t="s">
        <v>7917</v>
      </c>
      <c r="E793" s="45" t="s">
        <v>5532</v>
      </c>
      <c r="F793" s="46">
        <v>1424</v>
      </c>
      <c r="G793" s="45" t="s">
        <v>34</v>
      </c>
      <c r="H793" s="45" t="s">
        <v>34</v>
      </c>
      <c r="I793" s="45" t="s">
        <v>61</v>
      </c>
      <c r="J793" s="45" t="s">
        <v>48</v>
      </c>
      <c r="K793" s="45" t="s">
        <v>62</v>
      </c>
      <c r="L793" s="45" t="s">
        <v>5529</v>
      </c>
      <c r="M793" s="45" t="s">
        <v>8724</v>
      </c>
      <c r="N793" s="45"/>
      <c r="O793">
        <f>VLOOKUP(B793,HIS退!B:F,5,FALSE)</f>
        <v>-1424</v>
      </c>
      <c r="P793" t="str">
        <f t="shared" si="38"/>
        <v/>
      </c>
      <c r="Q793" t="str">
        <f>VLOOKUP(B793,HIS退!B:I,8,FALSE)</f>
        <v>1</v>
      </c>
      <c r="R793" s="38">
        <f>VLOOKUP(C793,招行退!B:D,3,FALSE)</f>
        <v>1424</v>
      </c>
      <c r="S793" t="str">
        <f t="shared" si="39"/>
        <v/>
      </c>
      <c r="T793" t="str">
        <f>VLOOKUP(C793,招行退!B:T,19,FALSE)</f>
        <v>P</v>
      </c>
      <c r="U793" s="49">
        <f t="shared" si="40"/>
        <v>42912.633773148147</v>
      </c>
    </row>
    <row r="794" spans="1:21" hidden="1">
      <c r="A794" s="47">
        <v>42912.635625000003</v>
      </c>
      <c r="B794" s="45">
        <v>409884</v>
      </c>
      <c r="C794" s="45" t="s">
        <v>5533</v>
      </c>
      <c r="D794" s="45" t="s">
        <v>7918</v>
      </c>
      <c r="E794" s="45" t="s">
        <v>5537</v>
      </c>
      <c r="F794" s="46">
        <v>520</v>
      </c>
      <c r="G794" s="45" t="s">
        <v>34</v>
      </c>
      <c r="H794" s="45" t="s">
        <v>34</v>
      </c>
      <c r="I794" s="45" t="s">
        <v>63</v>
      </c>
      <c r="J794" s="45" t="s">
        <v>60</v>
      </c>
      <c r="K794" s="45" t="s">
        <v>62</v>
      </c>
      <c r="L794" s="45" t="s">
        <v>5534</v>
      </c>
      <c r="M794" s="45" t="s">
        <v>8725</v>
      </c>
      <c r="N794" s="45"/>
      <c r="O794">
        <f>VLOOKUP(B794,HIS退!B:F,5,FALSE)</f>
        <v>-520</v>
      </c>
      <c r="P794" t="str">
        <f t="shared" si="38"/>
        <v/>
      </c>
      <c r="Q794" t="str">
        <f>VLOOKUP(B794,HIS退!B:I,8,FALSE)</f>
        <v>9</v>
      </c>
      <c r="R794" s="38">
        <f>VLOOKUP(C794,招行退!B:D,3,FALSE)</f>
        <v>520</v>
      </c>
      <c r="S794" t="str">
        <f t="shared" si="39"/>
        <v/>
      </c>
      <c r="T794" t="str">
        <f>VLOOKUP(C794,招行退!B:T,19,FALSE)</f>
        <v>R</v>
      </c>
      <c r="U794" s="49">
        <f t="shared" si="40"/>
        <v>42912.635625000003</v>
      </c>
    </row>
    <row r="795" spans="1:21" hidden="1">
      <c r="A795" s="47">
        <v>42912.637395833335</v>
      </c>
      <c r="B795" s="45">
        <v>410000</v>
      </c>
      <c r="C795" s="45" t="s">
        <v>5538</v>
      </c>
      <c r="D795" s="45" t="s">
        <v>7919</v>
      </c>
      <c r="E795" s="45" t="s">
        <v>5542</v>
      </c>
      <c r="F795" s="46">
        <v>300</v>
      </c>
      <c r="G795" s="45" t="s">
        <v>34</v>
      </c>
      <c r="H795" s="45" t="s">
        <v>34</v>
      </c>
      <c r="I795" s="45" t="s">
        <v>61</v>
      </c>
      <c r="J795" s="45" t="s">
        <v>48</v>
      </c>
      <c r="K795" s="45" t="s">
        <v>62</v>
      </c>
      <c r="L795" s="45" t="s">
        <v>5539</v>
      </c>
      <c r="M795" s="45" t="s">
        <v>8726</v>
      </c>
      <c r="N795" s="45"/>
      <c r="O795">
        <f>VLOOKUP(B795,HIS退!B:F,5,FALSE)</f>
        <v>-300</v>
      </c>
      <c r="P795" t="str">
        <f t="shared" si="38"/>
        <v/>
      </c>
      <c r="Q795" t="str">
        <f>VLOOKUP(B795,HIS退!B:I,8,FALSE)</f>
        <v>1</v>
      </c>
      <c r="R795" s="38">
        <f>VLOOKUP(C795,招行退!B:D,3,FALSE)</f>
        <v>300</v>
      </c>
      <c r="S795" t="str">
        <f t="shared" si="39"/>
        <v/>
      </c>
      <c r="T795" t="str">
        <f>VLOOKUP(C795,招行退!B:T,19,FALSE)</f>
        <v>P</v>
      </c>
      <c r="U795" s="49">
        <f t="shared" si="40"/>
        <v>42912.637395833335</v>
      </c>
    </row>
    <row r="796" spans="1:21" hidden="1">
      <c r="A796" s="47">
        <v>42912.639756944445</v>
      </c>
      <c r="B796" s="45">
        <v>410134</v>
      </c>
      <c r="C796" s="45" t="s">
        <v>5543</v>
      </c>
      <c r="D796" s="45" t="s">
        <v>7920</v>
      </c>
      <c r="E796" s="45" t="s">
        <v>5547</v>
      </c>
      <c r="F796" s="46">
        <v>489</v>
      </c>
      <c r="G796" s="45" t="s">
        <v>34</v>
      </c>
      <c r="H796" s="45" t="s">
        <v>34</v>
      </c>
      <c r="I796" s="45" t="s">
        <v>63</v>
      </c>
      <c r="J796" s="45" t="s">
        <v>60</v>
      </c>
      <c r="K796" s="45" t="s">
        <v>62</v>
      </c>
      <c r="L796" s="45" t="s">
        <v>5544</v>
      </c>
      <c r="M796" s="45" t="s">
        <v>8727</v>
      </c>
      <c r="N796" s="45"/>
      <c r="O796">
        <f>VLOOKUP(B796,HIS退!B:F,5,FALSE)</f>
        <v>-489</v>
      </c>
      <c r="P796" t="str">
        <f t="shared" si="38"/>
        <v/>
      </c>
      <c r="Q796" t="str">
        <f>VLOOKUP(B796,HIS退!B:I,8,FALSE)</f>
        <v>9</v>
      </c>
      <c r="R796" s="38">
        <f>VLOOKUP(C796,招行退!B:D,3,FALSE)</f>
        <v>489</v>
      </c>
      <c r="S796" t="str">
        <f t="shared" si="39"/>
        <v/>
      </c>
      <c r="T796" t="str">
        <f>VLOOKUP(C796,招行退!B:T,19,FALSE)</f>
        <v>R</v>
      </c>
      <c r="U796" s="49">
        <f t="shared" si="40"/>
        <v>42912.639756944445</v>
      </c>
    </row>
    <row r="797" spans="1:21" hidden="1">
      <c r="A797" s="47">
        <v>42912.640231481484</v>
      </c>
      <c r="B797" s="45">
        <v>410162</v>
      </c>
      <c r="C797" s="45" t="s">
        <v>5548</v>
      </c>
      <c r="D797" s="45" t="s">
        <v>7921</v>
      </c>
      <c r="E797" s="45" t="s">
        <v>7922</v>
      </c>
      <c r="F797" s="46">
        <v>990</v>
      </c>
      <c r="G797" s="45" t="s">
        <v>34</v>
      </c>
      <c r="H797" s="45" t="s">
        <v>34</v>
      </c>
      <c r="I797" s="45" t="s">
        <v>61</v>
      </c>
      <c r="J797" s="45" t="s">
        <v>48</v>
      </c>
      <c r="K797" s="45" t="s">
        <v>62</v>
      </c>
      <c r="L797" s="45" t="s">
        <v>5549</v>
      </c>
      <c r="M797" s="45" t="s">
        <v>8728</v>
      </c>
      <c r="N797" s="45"/>
      <c r="O797">
        <f>VLOOKUP(B797,HIS退!B:F,5,FALSE)</f>
        <v>-990</v>
      </c>
      <c r="P797" t="str">
        <f t="shared" si="38"/>
        <v/>
      </c>
      <c r="Q797" t="str">
        <f>VLOOKUP(B797,HIS退!B:I,8,FALSE)</f>
        <v>1</v>
      </c>
      <c r="R797" s="38">
        <f>VLOOKUP(C797,招行退!B:D,3,FALSE)</f>
        <v>990</v>
      </c>
      <c r="S797" t="str">
        <f t="shared" si="39"/>
        <v/>
      </c>
      <c r="T797" t="str">
        <f>VLOOKUP(C797,招行退!B:T,19,FALSE)</f>
        <v>P</v>
      </c>
      <c r="U797" s="49">
        <f t="shared" si="40"/>
        <v>42912.640231481484</v>
      </c>
    </row>
    <row r="798" spans="1:21" hidden="1">
      <c r="A798" s="47">
        <v>42912.644131944442</v>
      </c>
      <c r="B798" s="45">
        <v>410399</v>
      </c>
      <c r="C798" s="45" t="s">
        <v>5553</v>
      </c>
      <c r="D798" s="45" t="s">
        <v>7923</v>
      </c>
      <c r="E798" s="45" t="s">
        <v>5557</v>
      </c>
      <c r="F798" s="46">
        <v>100</v>
      </c>
      <c r="G798" s="45" t="s">
        <v>34</v>
      </c>
      <c r="H798" s="45" t="s">
        <v>34</v>
      </c>
      <c r="I798" s="45" t="s">
        <v>61</v>
      </c>
      <c r="J798" s="45" t="s">
        <v>48</v>
      </c>
      <c r="K798" s="45" t="s">
        <v>62</v>
      </c>
      <c r="L798" s="45" t="s">
        <v>5554</v>
      </c>
      <c r="M798" s="45" t="s">
        <v>8729</v>
      </c>
      <c r="N798" s="45"/>
      <c r="O798">
        <f>VLOOKUP(B798,HIS退!B:F,5,FALSE)</f>
        <v>-100</v>
      </c>
      <c r="P798" t="str">
        <f t="shared" si="38"/>
        <v/>
      </c>
      <c r="Q798" t="str">
        <f>VLOOKUP(B798,HIS退!B:I,8,FALSE)</f>
        <v>1</v>
      </c>
      <c r="R798" s="38">
        <f>VLOOKUP(C798,招行退!B:D,3,FALSE)</f>
        <v>100</v>
      </c>
      <c r="S798" t="str">
        <f t="shared" si="39"/>
        <v/>
      </c>
      <c r="T798" t="str">
        <f>VLOOKUP(C798,招行退!B:T,19,FALSE)</f>
        <v>P</v>
      </c>
      <c r="U798" s="49">
        <f t="shared" si="40"/>
        <v>42912.644131944442</v>
      </c>
    </row>
    <row r="799" spans="1:21" hidden="1">
      <c r="A799" s="47">
        <v>42912.644537037035</v>
      </c>
      <c r="B799" s="45">
        <v>410427</v>
      </c>
      <c r="C799" s="45" t="s">
        <v>5558</v>
      </c>
      <c r="D799" s="45" t="s">
        <v>7924</v>
      </c>
      <c r="E799" s="45" t="s">
        <v>5562</v>
      </c>
      <c r="F799" s="46">
        <v>47</v>
      </c>
      <c r="G799" s="45" t="s">
        <v>34</v>
      </c>
      <c r="H799" s="45" t="s">
        <v>34</v>
      </c>
      <c r="I799" s="45" t="s">
        <v>61</v>
      </c>
      <c r="J799" s="45" t="s">
        <v>48</v>
      </c>
      <c r="K799" s="45" t="s">
        <v>62</v>
      </c>
      <c r="L799" s="45" t="s">
        <v>5559</v>
      </c>
      <c r="M799" s="45" t="s">
        <v>8730</v>
      </c>
      <c r="N799" s="45"/>
      <c r="O799">
        <f>VLOOKUP(B799,HIS退!B:F,5,FALSE)</f>
        <v>-47</v>
      </c>
      <c r="P799" t="str">
        <f t="shared" si="38"/>
        <v/>
      </c>
      <c r="Q799" t="str">
        <f>VLOOKUP(B799,HIS退!B:I,8,FALSE)</f>
        <v>1</v>
      </c>
      <c r="R799" s="38">
        <f>VLOOKUP(C799,招行退!B:D,3,FALSE)</f>
        <v>47</v>
      </c>
      <c r="S799" t="str">
        <f t="shared" si="39"/>
        <v/>
      </c>
      <c r="T799" t="str">
        <f>VLOOKUP(C799,招行退!B:T,19,FALSE)</f>
        <v>P</v>
      </c>
      <c r="U799" s="49">
        <f t="shared" si="40"/>
        <v>42912.644537037035</v>
      </c>
    </row>
    <row r="800" spans="1:21" hidden="1">
      <c r="A800" s="47">
        <v>42912.646111111113</v>
      </c>
      <c r="B800" s="45">
        <v>410522</v>
      </c>
      <c r="C800" s="45" t="s">
        <v>5563</v>
      </c>
      <c r="D800" s="45" t="s">
        <v>7925</v>
      </c>
      <c r="E800" s="45" t="s">
        <v>5567</v>
      </c>
      <c r="F800" s="46">
        <v>2784</v>
      </c>
      <c r="G800" s="45" t="s">
        <v>34</v>
      </c>
      <c r="H800" s="45" t="s">
        <v>34</v>
      </c>
      <c r="I800" s="45" t="s">
        <v>61</v>
      </c>
      <c r="J800" s="45" t="s">
        <v>48</v>
      </c>
      <c r="K800" s="45" t="s">
        <v>62</v>
      </c>
      <c r="L800" s="45" t="s">
        <v>5564</v>
      </c>
      <c r="M800" s="45" t="s">
        <v>8731</v>
      </c>
      <c r="N800" s="45"/>
      <c r="O800">
        <f>VLOOKUP(B800,HIS退!B:F,5,FALSE)</f>
        <v>-2784</v>
      </c>
      <c r="P800" t="str">
        <f t="shared" si="38"/>
        <v/>
      </c>
      <c r="Q800" t="str">
        <f>VLOOKUP(B800,HIS退!B:I,8,FALSE)</f>
        <v>1</v>
      </c>
      <c r="R800" s="38">
        <f>VLOOKUP(C800,招行退!B:D,3,FALSE)</f>
        <v>2784</v>
      </c>
      <c r="S800" t="str">
        <f t="shared" si="39"/>
        <v/>
      </c>
      <c r="T800" t="str">
        <f>VLOOKUP(C800,招行退!B:T,19,FALSE)</f>
        <v>P</v>
      </c>
      <c r="U800" s="49">
        <f t="shared" si="40"/>
        <v>42912.646111111113</v>
      </c>
    </row>
    <row r="801" spans="1:21" hidden="1">
      <c r="A801" s="47">
        <v>42912.654652777775</v>
      </c>
      <c r="B801" s="45">
        <v>411152</v>
      </c>
      <c r="C801" s="45" t="s">
        <v>5568</v>
      </c>
      <c r="D801" s="45" t="s">
        <v>7926</v>
      </c>
      <c r="E801" s="45" t="s">
        <v>2137</v>
      </c>
      <c r="F801" s="46">
        <v>489</v>
      </c>
      <c r="G801" s="45" t="s">
        <v>34</v>
      </c>
      <c r="H801" s="45" t="s">
        <v>34</v>
      </c>
      <c r="I801" s="45" t="s">
        <v>61</v>
      </c>
      <c r="J801" s="45" t="s">
        <v>48</v>
      </c>
      <c r="K801" s="45" t="s">
        <v>62</v>
      </c>
      <c r="L801" s="45" t="s">
        <v>5569</v>
      </c>
      <c r="M801" s="45" t="s">
        <v>8732</v>
      </c>
      <c r="N801" s="45"/>
      <c r="O801">
        <f>VLOOKUP(B801,HIS退!B:F,5,FALSE)</f>
        <v>-489</v>
      </c>
      <c r="P801" t="str">
        <f t="shared" si="38"/>
        <v/>
      </c>
      <c r="Q801" t="str">
        <f>VLOOKUP(B801,HIS退!B:I,8,FALSE)</f>
        <v>1</v>
      </c>
      <c r="R801" s="38">
        <f>VLOOKUP(C801,招行退!B:D,3,FALSE)</f>
        <v>489</v>
      </c>
      <c r="S801" t="str">
        <f t="shared" si="39"/>
        <v/>
      </c>
      <c r="T801" t="str">
        <f>VLOOKUP(C801,招行退!B:T,19,FALSE)</f>
        <v>P</v>
      </c>
      <c r="U801" s="49">
        <f t="shared" si="40"/>
        <v>42912.654652777775</v>
      </c>
    </row>
    <row r="802" spans="1:21" hidden="1">
      <c r="A802" s="47">
        <v>42912.658101851855</v>
      </c>
      <c r="B802" s="45">
        <v>411361</v>
      </c>
      <c r="C802" s="45" t="s">
        <v>5572</v>
      </c>
      <c r="D802" s="45" t="s">
        <v>7927</v>
      </c>
      <c r="E802" s="45" t="s">
        <v>5576</v>
      </c>
      <c r="F802" s="46">
        <v>100</v>
      </c>
      <c r="G802" s="45" t="s">
        <v>34</v>
      </c>
      <c r="H802" s="45" t="s">
        <v>34</v>
      </c>
      <c r="I802" s="45" t="s">
        <v>63</v>
      </c>
      <c r="J802" s="45" t="s">
        <v>60</v>
      </c>
      <c r="K802" s="45" t="s">
        <v>62</v>
      </c>
      <c r="L802" s="45" t="s">
        <v>5573</v>
      </c>
      <c r="M802" s="45" t="s">
        <v>8733</v>
      </c>
      <c r="N802" s="45"/>
      <c r="O802">
        <f>VLOOKUP(B802,HIS退!B:F,5,FALSE)</f>
        <v>-100</v>
      </c>
      <c r="P802" t="str">
        <f t="shared" si="38"/>
        <v/>
      </c>
      <c r="Q802" t="str">
        <f>VLOOKUP(B802,HIS退!B:I,8,FALSE)</f>
        <v>9</v>
      </c>
      <c r="R802" s="38">
        <f>VLOOKUP(C802,招行退!B:D,3,FALSE)</f>
        <v>100</v>
      </c>
      <c r="S802" t="str">
        <f t="shared" si="39"/>
        <v/>
      </c>
      <c r="T802" t="str">
        <f>VLOOKUP(C802,招行退!B:T,19,FALSE)</f>
        <v>R</v>
      </c>
      <c r="U802" s="49">
        <f t="shared" si="40"/>
        <v>42912.658101851855</v>
      </c>
    </row>
    <row r="803" spans="1:21" hidden="1">
      <c r="A803" s="47">
        <v>42912.666006944448</v>
      </c>
      <c r="B803" s="45">
        <v>411790</v>
      </c>
      <c r="C803" s="45" t="s">
        <v>5577</v>
      </c>
      <c r="D803" s="45" t="s">
        <v>7928</v>
      </c>
      <c r="E803" s="45" t="s">
        <v>5581</v>
      </c>
      <c r="F803" s="46">
        <v>55</v>
      </c>
      <c r="G803" s="45" t="s">
        <v>34</v>
      </c>
      <c r="H803" s="45" t="s">
        <v>34</v>
      </c>
      <c r="I803" s="45" t="s">
        <v>63</v>
      </c>
      <c r="J803" s="45" t="s">
        <v>60</v>
      </c>
      <c r="K803" s="45" t="s">
        <v>62</v>
      </c>
      <c r="L803" s="45" t="s">
        <v>5578</v>
      </c>
      <c r="M803" s="45" t="s">
        <v>8734</v>
      </c>
      <c r="N803" s="45"/>
      <c r="O803">
        <f>VLOOKUP(B803,HIS退!B:F,5,FALSE)</f>
        <v>-55</v>
      </c>
      <c r="P803" t="str">
        <f t="shared" si="38"/>
        <v/>
      </c>
      <c r="Q803" t="str">
        <f>VLOOKUP(B803,HIS退!B:I,8,FALSE)</f>
        <v>9</v>
      </c>
      <c r="R803" s="38">
        <f>VLOOKUP(C803,招行退!B:D,3,FALSE)</f>
        <v>55</v>
      </c>
      <c r="S803" t="str">
        <f t="shared" si="39"/>
        <v/>
      </c>
      <c r="T803" t="str">
        <f>VLOOKUP(C803,招行退!B:T,19,FALSE)</f>
        <v>R</v>
      </c>
      <c r="U803" s="49">
        <f t="shared" si="40"/>
        <v>42912.666006944448</v>
      </c>
    </row>
    <row r="804" spans="1:21" hidden="1">
      <c r="A804" s="47">
        <v>42912.669652777775</v>
      </c>
      <c r="B804" s="45">
        <v>412003</v>
      </c>
      <c r="C804" s="45" t="s">
        <v>5582</v>
      </c>
      <c r="D804" s="45" t="s">
        <v>7929</v>
      </c>
      <c r="E804" s="45" t="s">
        <v>7930</v>
      </c>
      <c r="F804" s="46">
        <v>5000</v>
      </c>
      <c r="G804" s="45" t="s">
        <v>34</v>
      </c>
      <c r="H804" s="45" t="s">
        <v>34</v>
      </c>
      <c r="I804" s="45" t="s">
        <v>61</v>
      </c>
      <c r="J804" s="45" t="s">
        <v>48</v>
      </c>
      <c r="K804" s="45" t="s">
        <v>62</v>
      </c>
      <c r="L804" s="45" t="s">
        <v>5583</v>
      </c>
      <c r="M804" s="45" t="s">
        <v>8735</v>
      </c>
      <c r="N804" s="45"/>
      <c r="O804">
        <f>VLOOKUP(B804,HIS退!B:F,5,FALSE)</f>
        <v>-5000</v>
      </c>
      <c r="P804" t="str">
        <f t="shared" si="38"/>
        <v/>
      </c>
      <c r="Q804" t="str">
        <f>VLOOKUP(B804,HIS退!B:I,8,FALSE)</f>
        <v>1</v>
      </c>
      <c r="R804" s="38">
        <f>VLOOKUP(C804,招行退!B:D,3,FALSE)</f>
        <v>5000</v>
      </c>
      <c r="S804" t="str">
        <f t="shared" si="39"/>
        <v/>
      </c>
      <c r="T804" t="str">
        <f>VLOOKUP(C804,招行退!B:T,19,FALSE)</f>
        <v>P</v>
      </c>
      <c r="U804" s="49">
        <f t="shared" si="40"/>
        <v>42912.669652777775</v>
      </c>
    </row>
    <row r="805" spans="1:21" hidden="1">
      <c r="A805" s="47">
        <v>42912.670092592591</v>
      </c>
      <c r="B805" s="45">
        <v>412034</v>
      </c>
      <c r="C805" s="45" t="s">
        <v>5587</v>
      </c>
      <c r="D805" s="45" t="s">
        <v>7931</v>
      </c>
      <c r="E805" s="45" t="s">
        <v>5591</v>
      </c>
      <c r="F805" s="46">
        <v>172</v>
      </c>
      <c r="G805" s="45" t="s">
        <v>34</v>
      </c>
      <c r="H805" s="45" t="s">
        <v>34</v>
      </c>
      <c r="I805" s="45" t="s">
        <v>61</v>
      </c>
      <c r="J805" s="45" t="s">
        <v>48</v>
      </c>
      <c r="K805" s="45" t="s">
        <v>62</v>
      </c>
      <c r="L805" s="45" t="s">
        <v>5588</v>
      </c>
      <c r="M805" s="45" t="s">
        <v>8736</v>
      </c>
      <c r="N805" s="45"/>
      <c r="O805">
        <f>VLOOKUP(B805,HIS退!B:F,5,FALSE)</f>
        <v>-172</v>
      </c>
      <c r="P805" t="str">
        <f t="shared" si="38"/>
        <v/>
      </c>
      <c r="Q805" t="str">
        <f>VLOOKUP(B805,HIS退!B:I,8,FALSE)</f>
        <v>1</v>
      </c>
      <c r="R805" s="38">
        <f>VLOOKUP(C805,招行退!B:D,3,FALSE)</f>
        <v>172</v>
      </c>
      <c r="S805" t="str">
        <f t="shared" si="39"/>
        <v/>
      </c>
      <c r="T805" t="str">
        <f>VLOOKUP(C805,招行退!B:T,19,FALSE)</f>
        <v>P</v>
      </c>
      <c r="U805" s="49">
        <f t="shared" si="40"/>
        <v>42912.670092592591</v>
      </c>
    </row>
    <row r="806" spans="1:21" hidden="1">
      <c r="A806" s="47">
        <v>42912.675486111111</v>
      </c>
      <c r="B806" s="45">
        <v>412353</v>
      </c>
      <c r="C806" s="45" t="s">
        <v>5592</v>
      </c>
      <c r="D806" s="45" t="s">
        <v>7932</v>
      </c>
      <c r="E806" s="45" t="s">
        <v>5596</v>
      </c>
      <c r="F806" s="46">
        <v>900</v>
      </c>
      <c r="G806" s="45" t="s">
        <v>34</v>
      </c>
      <c r="H806" s="45" t="s">
        <v>34</v>
      </c>
      <c r="I806" s="45" t="s">
        <v>63</v>
      </c>
      <c r="J806" s="45" t="s">
        <v>60</v>
      </c>
      <c r="K806" s="45" t="s">
        <v>62</v>
      </c>
      <c r="L806" s="45" t="s">
        <v>5593</v>
      </c>
      <c r="M806" s="45" t="s">
        <v>8737</v>
      </c>
      <c r="N806" s="45"/>
      <c r="O806">
        <f>VLOOKUP(B806,HIS退!B:F,5,FALSE)</f>
        <v>-900</v>
      </c>
      <c r="P806" t="str">
        <f t="shared" si="38"/>
        <v/>
      </c>
      <c r="Q806" t="str">
        <f>VLOOKUP(B806,HIS退!B:I,8,FALSE)</f>
        <v>9</v>
      </c>
      <c r="R806" s="38">
        <f>VLOOKUP(C806,招行退!B:D,3,FALSE)</f>
        <v>900</v>
      </c>
      <c r="S806" t="str">
        <f t="shared" si="39"/>
        <v/>
      </c>
      <c r="T806" t="str">
        <f>VLOOKUP(C806,招行退!B:T,19,FALSE)</f>
        <v>R</v>
      </c>
      <c r="U806" s="49">
        <f t="shared" si="40"/>
        <v>42912.675486111111</v>
      </c>
    </row>
    <row r="807" spans="1:21" hidden="1">
      <c r="A807" s="47">
        <v>42912.676921296297</v>
      </c>
      <c r="B807" s="45">
        <v>412433</v>
      </c>
      <c r="C807" s="45" t="s">
        <v>5597</v>
      </c>
      <c r="D807" s="45" t="s">
        <v>7933</v>
      </c>
      <c r="E807" s="45" t="s">
        <v>7934</v>
      </c>
      <c r="F807" s="46">
        <v>798</v>
      </c>
      <c r="G807" s="45" t="s">
        <v>34</v>
      </c>
      <c r="H807" s="45" t="s">
        <v>34</v>
      </c>
      <c r="I807" s="45" t="s">
        <v>61</v>
      </c>
      <c r="J807" s="45" t="s">
        <v>48</v>
      </c>
      <c r="K807" s="45" t="s">
        <v>62</v>
      </c>
      <c r="L807" s="45" t="s">
        <v>5598</v>
      </c>
      <c r="M807" s="45" t="s">
        <v>8738</v>
      </c>
      <c r="N807" s="45"/>
      <c r="O807">
        <f>VLOOKUP(B807,HIS退!B:F,5,FALSE)</f>
        <v>-798</v>
      </c>
      <c r="P807" t="str">
        <f t="shared" si="38"/>
        <v/>
      </c>
      <c r="Q807" t="str">
        <f>VLOOKUP(B807,HIS退!B:I,8,FALSE)</f>
        <v>1</v>
      </c>
      <c r="R807" s="38">
        <f>VLOOKUP(C807,招行退!B:D,3,FALSE)</f>
        <v>798</v>
      </c>
      <c r="S807" t="str">
        <f t="shared" si="39"/>
        <v/>
      </c>
      <c r="T807" t="str">
        <f>VLOOKUP(C807,招行退!B:T,19,FALSE)</f>
        <v>P</v>
      </c>
      <c r="U807" s="49">
        <f t="shared" si="40"/>
        <v>42912.676921296297</v>
      </c>
    </row>
    <row r="808" spans="1:21" hidden="1">
      <c r="A808" s="47">
        <v>42912.678865740738</v>
      </c>
      <c r="B808" s="45">
        <v>412520</v>
      </c>
      <c r="C808" s="45" t="s">
        <v>5602</v>
      </c>
      <c r="D808" s="45" t="s">
        <v>7935</v>
      </c>
      <c r="E808" s="45" t="s">
        <v>5606</v>
      </c>
      <c r="F808" s="46">
        <v>520</v>
      </c>
      <c r="G808" s="45" t="s">
        <v>34</v>
      </c>
      <c r="H808" s="45" t="s">
        <v>34</v>
      </c>
      <c r="I808" s="45" t="s">
        <v>61</v>
      </c>
      <c r="J808" s="45" t="s">
        <v>48</v>
      </c>
      <c r="K808" s="45" t="s">
        <v>62</v>
      </c>
      <c r="L808" s="45" t="s">
        <v>5603</v>
      </c>
      <c r="M808" s="45" t="s">
        <v>8739</v>
      </c>
      <c r="N808" s="45"/>
      <c r="O808">
        <f>VLOOKUP(B808,HIS退!B:F,5,FALSE)</f>
        <v>-520</v>
      </c>
      <c r="P808" t="str">
        <f t="shared" si="38"/>
        <v/>
      </c>
      <c r="Q808" t="str">
        <f>VLOOKUP(B808,HIS退!B:I,8,FALSE)</f>
        <v>1</v>
      </c>
      <c r="R808" s="38">
        <f>VLOOKUP(C808,招行退!B:D,3,FALSE)</f>
        <v>520</v>
      </c>
      <c r="S808" t="str">
        <f t="shared" si="39"/>
        <v/>
      </c>
      <c r="T808" t="str">
        <f>VLOOKUP(C808,招行退!B:T,19,FALSE)</f>
        <v>P</v>
      </c>
      <c r="U808" s="49">
        <f t="shared" si="40"/>
        <v>42912.678865740738</v>
      </c>
    </row>
    <row r="809" spans="1:21" hidden="1">
      <c r="A809" s="47">
        <v>42912.684965277775</v>
      </c>
      <c r="B809" s="45">
        <v>412852</v>
      </c>
      <c r="C809" s="45" t="s">
        <v>5607</v>
      </c>
      <c r="D809" s="45" t="s">
        <v>7936</v>
      </c>
      <c r="E809" s="45" t="s">
        <v>7937</v>
      </c>
      <c r="F809" s="46">
        <v>343</v>
      </c>
      <c r="G809" s="45" t="s">
        <v>34</v>
      </c>
      <c r="H809" s="45" t="s">
        <v>34</v>
      </c>
      <c r="I809" s="45" t="s">
        <v>61</v>
      </c>
      <c r="J809" s="45" t="s">
        <v>48</v>
      </c>
      <c r="K809" s="45" t="s">
        <v>62</v>
      </c>
      <c r="L809" s="45" t="s">
        <v>5608</v>
      </c>
      <c r="M809" s="45" t="s">
        <v>8740</v>
      </c>
      <c r="N809" s="45"/>
      <c r="O809">
        <f>VLOOKUP(B809,HIS退!B:F,5,FALSE)</f>
        <v>-343</v>
      </c>
      <c r="P809" t="str">
        <f t="shared" si="38"/>
        <v/>
      </c>
      <c r="Q809" t="str">
        <f>VLOOKUP(B809,HIS退!B:I,8,FALSE)</f>
        <v>1</v>
      </c>
      <c r="R809" s="38">
        <f>VLOOKUP(C809,招行退!B:D,3,FALSE)</f>
        <v>343</v>
      </c>
      <c r="S809" t="str">
        <f t="shared" si="39"/>
        <v/>
      </c>
      <c r="T809" t="str">
        <f>VLOOKUP(C809,招行退!B:T,19,FALSE)</f>
        <v>P</v>
      </c>
      <c r="U809" s="49">
        <f t="shared" si="40"/>
        <v>42912.684965277775</v>
      </c>
    </row>
    <row r="810" spans="1:21" hidden="1">
      <c r="A810" s="47">
        <v>42912.687754629631</v>
      </c>
      <c r="B810" s="45">
        <v>413004</v>
      </c>
      <c r="C810" s="45" t="s">
        <v>5612</v>
      </c>
      <c r="D810" s="45" t="s">
        <v>7938</v>
      </c>
      <c r="E810" s="45" t="s">
        <v>5616</v>
      </c>
      <c r="F810" s="46">
        <v>319</v>
      </c>
      <c r="G810" s="45" t="s">
        <v>34</v>
      </c>
      <c r="H810" s="45" t="s">
        <v>34</v>
      </c>
      <c r="I810" s="45" t="s">
        <v>61</v>
      </c>
      <c r="J810" s="45" t="s">
        <v>48</v>
      </c>
      <c r="K810" s="45" t="s">
        <v>62</v>
      </c>
      <c r="L810" s="45" t="s">
        <v>5613</v>
      </c>
      <c r="M810" s="45" t="s">
        <v>8741</v>
      </c>
      <c r="N810" s="45"/>
      <c r="O810">
        <f>VLOOKUP(B810,HIS退!B:F,5,FALSE)</f>
        <v>-319</v>
      </c>
      <c r="P810" t="str">
        <f t="shared" si="38"/>
        <v/>
      </c>
      <c r="Q810" t="str">
        <f>VLOOKUP(B810,HIS退!B:I,8,FALSE)</f>
        <v>1</v>
      </c>
      <c r="R810" s="38">
        <f>VLOOKUP(C810,招行退!B:D,3,FALSE)</f>
        <v>319</v>
      </c>
      <c r="S810" t="str">
        <f t="shared" si="39"/>
        <v/>
      </c>
      <c r="T810" t="str">
        <f>VLOOKUP(C810,招行退!B:T,19,FALSE)</f>
        <v>P</v>
      </c>
      <c r="U810" s="49">
        <f t="shared" si="40"/>
        <v>42912.687754629631</v>
      </c>
    </row>
    <row r="811" spans="1:21" hidden="1">
      <c r="A811" s="47">
        <v>42912.6953125</v>
      </c>
      <c r="B811" s="45">
        <v>413426</v>
      </c>
      <c r="C811" s="45" t="s">
        <v>5617</v>
      </c>
      <c r="D811" s="45" t="s">
        <v>7939</v>
      </c>
      <c r="E811" s="45" t="s">
        <v>7940</v>
      </c>
      <c r="F811" s="46">
        <v>81</v>
      </c>
      <c r="G811" s="45" t="s">
        <v>34</v>
      </c>
      <c r="H811" s="45" t="s">
        <v>34</v>
      </c>
      <c r="I811" s="45" t="s">
        <v>63</v>
      </c>
      <c r="J811" s="45" t="s">
        <v>60</v>
      </c>
      <c r="K811" s="45" t="s">
        <v>62</v>
      </c>
      <c r="L811" s="45" t="s">
        <v>5618</v>
      </c>
      <c r="M811" s="45" t="s">
        <v>8742</v>
      </c>
      <c r="N811" s="45"/>
      <c r="O811">
        <f>VLOOKUP(B811,HIS退!B:F,5,FALSE)</f>
        <v>-81</v>
      </c>
      <c r="P811" t="str">
        <f t="shared" si="38"/>
        <v/>
      </c>
      <c r="Q811" t="str">
        <f>VLOOKUP(B811,HIS退!B:I,8,FALSE)</f>
        <v>9</v>
      </c>
      <c r="R811" s="38">
        <f>VLOOKUP(C811,招行退!B:D,3,FALSE)</f>
        <v>81</v>
      </c>
      <c r="S811" t="str">
        <f t="shared" si="39"/>
        <v/>
      </c>
      <c r="T811" t="str">
        <f>VLOOKUP(C811,招行退!B:T,19,FALSE)</f>
        <v>R</v>
      </c>
      <c r="U811" s="49">
        <f t="shared" si="40"/>
        <v>42912.6953125</v>
      </c>
    </row>
    <row r="812" spans="1:21" hidden="1">
      <c r="A812" s="47">
        <v>42912.695671296293</v>
      </c>
      <c r="B812" s="45">
        <v>413452</v>
      </c>
      <c r="C812" s="45" t="s">
        <v>5622</v>
      </c>
      <c r="D812" s="45" t="s">
        <v>7941</v>
      </c>
      <c r="E812" s="45" t="s">
        <v>5626</v>
      </c>
      <c r="F812" s="46">
        <v>1542</v>
      </c>
      <c r="G812" s="45" t="s">
        <v>34</v>
      </c>
      <c r="H812" s="45" t="s">
        <v>34</v>
      </c>
      <c r="I812" s="45" t="s">
        <v>63</v>
      </c>
      <c r="J812" s="45" t="s">
        <v>2928</v>
      </c>
      <c r="K812" s="45" t="s">
        <v>62</v>
      </c>
      <c r="L812" s="45" t="s">
        <v>5623</v>
      </c>
      <c r="M812" s="45" t="s">
        <v>8743</v>
      </c>
      <c r="N812" s="45"/>
      <c r="O812">
        <f>VLOOKUP(B812,HIS退!B:F,5,FALSE)</f>
        <v>-1542</v>
      </c>
      <c r="P812" t="str">
        <f t="shared" si="38"/>
        <v/>
      </c>
      <c r="Q812" t="str">
        <f>VLOOKUP(B812,HIS退!B:I,8,FALSE)</f>
        <v>9</v>
      </c>
      <c r="R812" s="38">
        <f>VLOOKUP(C812,招行退!B:D,3,FALSE)</f>
        <v>1542</v>
      </c>
      <c r="S812" t="str">
        <f t="shared" si="39"/>
        <v/>
      </c>
      <c r="T812" t="str">
        <f>VLOOKUP(C812,招行退!B:T,19,FALSE)</f>
        <v>R</v>
      </c>
      <c r="U812" s="49">
        <f t="shared" si="40"/>
        <v>42912.695671296293</v>
      </c>
    </row>
    <row r="813" spans="1:21" hidden="1">
      <c r="A813" s="47">
        <v>42912.696493055555</v>
      </c>
      <c r="B813" s="45">
        <v>413500</v>
      </c>
      <c r="C813" s="45" t="s">
        <v>5627</v>
      </c>
      <c r="D813" s="45" t="s">
        <v>7942</v>
      </c>
      <c r="E813" s="45" t="s">
        <v>7943</v>
      </c>
      <c r="F813" s="46">
        <v>5000</v>
      </c>
      <c r="G813" s="45" t="s">
        <v>34</v>
      </c>
      <c r="H813" s="45" t="s">
        <v>34</v>
      </c>
      <c r="I813" s="45" t="s">
        <v>61</v>
      </c>
      <c r="J813" s="45" t="s">
        <v>48</v>
      </c>
      <c r="K813" s="45" t="s">
        <v>62</v>
      </c>
      <c r="L813" s="45" t="s">
        <v>5628</v>
      </c>
      <c r="M813" s="45" t="s">
        <v>8744</v>
      </c>
      <c r="N813" s="45"/>
      <c r="O813">
        <f>VLOOKUP(B813,HIS退!B:F,5,FALSE)</f>
        <v>-5000</v>
      </c>
      <c r="P813" t="str">
        <f t="shared" si="38"/>
        <v/>
      </c>
      <c r="Q813" t="str">
        <f>VLOOKUP(B813,HIS退!B:I,8,FALSE)</f>
        <v>1</v>
      </c>
      <c r="R813" s="38">
        <f>VLOOKUP(C813,招行退!B:D,3,FALSE)</f>
        <v>5000</v>
      </c>
      <c r="S813" t="str">
        <f t="shared" si="39"/>
        <v/>
      </c>
      <c r="T813" t="str">
        <f>VLOOKUP(C813,招行退!B:T,19,FALSE)</f>
        <v>P</v>
      </c>
      <c r="U813" s="49">
        <f t="shared" si="40"/>
        <v>42912.696493055555</v>
      </c>
    </row>
    <row r="814" spans="1:21" hidden="1">
      <c r="A814" s="47">
        <v>42912.700671296298</v>
      </c>
      <c r="B814" s="45">
        <v>413680</v>
      </c>
      <c r="C814" s="45" t="s">
        <v>5632</v>
      </c>
      <c r="D814" s="45" t="s">
        <v>7944</v>
      </c>
      <c r="E814" s="45" t="s">
        <v>5636</v>
      </c>
      <c r="F814" s="46">
        <v>1600</v>
      </c>
      <c r="G814" s="45" t="s">
        <v>34</v>
      </c>
      <c r="H814" s="45" t="s">
        <v>34</v>
      </c>
      <c r="I814" s="45" t="s">
        <v>61</v>
      </c>
      <c r="J814" s="45" t="s">
        <v>48</v>
      </c>
      <c r="K814" s="45" t="s">
        <v>62</v>
      </c>
      <c r="L814" s="45" t="s">
        <v>5633</v>
      </c>
      <c r="M814" s="45" t="s">
        <v>8745</v>
      </c>
      <c r="N814" s="45"/>
      <c r="O814">
        <f>VLOOKUP(B814,HIS退!B:F,5,FALSE)</f>
        <v>-1600</v>
      </c>
      <c r="P814" t="str">
        <f t="shared" ref="P814:P877" si="41">IF(O814=F814*-1,"",1)</f>
        <v/>
      </c>
      <c r="Q814" t="str">
        <f>VLOOKUP(B814,HIS退!B:I,8,FALSE)</f>
        <v>1</v>
      </c>
      <c r="R814" s="38">
        <f>VLOOKUP(C814,招行退!B:D,3,FALSE)</f>
        <v>1600</v>
      </c>
      <c r="S814" t="str">
        <f t="shared" ref="S814:S877" si="42">IF(F814=R814,"",1)</f>
        <v/>
      </c>
      <c r="T814" t="str">
        <f>VLOOKUP(C814,招行退!B:T,19,FALSE)</f>
        <v>P</v>
      </c>
      <c r="U814" s="49">
        <f t="shared" si="40"/>
        <v>42912.700671296298</v>
      </c>
    </row>
    <row r="815" spans="1:21" hidden="1">
      <c r="A815" s="47">
        <v>42912.70416666667</v>
      </c>
      <c r="B815" s="45">
        <v>413866</v>
      </c>
      <c r="C815" s="45" t="s">
        <v>5637</v>
      </c>
      <c r="D815" s="45" t="s">
        <v>7690</v>
      </c>
      <c r="E815" s="45" t="s">
        <v>4121</v>
      </c>
      <c r="F815" s="46">
        <v>163</v>
      </c>
      <c r="G815" s="45" t="s">
        <v>34</v>
      </c>
      <c r="H815" s="45" t="s">
        <v>34</v>
      </c>
      <c r="I815" s="45" t="s">
        <v>61</v>
      </c>
      <c r="J815" s="45" t="s">
        <v>48</v>
      </c>
      <c r="K815" s="45" t="s">
        <v>62</v>
      </c>
      <c r="L815" s="45" t="s">
        <v>5638</v>
      </c>
      <c r="M815" s="45" t="s">
        <v>8746</v>
      </c>
      <c r="N815" s="45"/>
      <c r="O815">
        <f>VLOOKUP(B815,HIS退!B:F,5,FALSE)</f>
        <v>-163</v>
      </c>
      <c r="P815" t="str">
        <f t="shared" si="41"/>
        <v/>
      </c>
      <c r="Q815" t="str">
        <f>VLOOKUP(B815,HIS退!B:I,8,FALSE)</f>
        <v>1</v>
      </c>
      <c r="R815" s="38">
        <f>VLOOKUP(C815,招行退!B:D,3,FALSE)</f>
        <v>163</v>
      </c>
      <c r="S815" t="str">
        <f t="shared" si="42"/>
        <v/>
      </c>
      <c r="T815" t="str">
        <f>VLOOKUP(C815,招行退!B:T,19,FALSE)</f>
        <v>P</v>
      </c>
      <c r="U815" s="49">
        <f t="shared" si="40"/>
        <v>42912.70416666667</v>
      </c>
    </row>
    <row r="816" spans="1:21" hidden="1">
      <c r="A816" s="47">
        <v>42912.711712962962</v>
      </c>
      <c r="B816" s="45">
        <v>414167</v>
      </c>
      <c r="C816" s="45" t="s">
        <v>5640</v>
      </c>
      <c r="D816" s="45" t="s">
        <v>7945</v>
      </c>
      <c r="E816" s="45" t="s">
        <v>7946</v>
      </c>
      <c r="F816" s="46">
        <v>188</v>
      </c>
      <c r="G816" s="45" t="s">
        <v>34</v>
      </c>
      <c r="H816" s="45" t="s">
        <v>34</v>
      </c>
      <c r="I816" s="45" t="s">
        <v>61</v>
      </c>
      <c r="J816" s="45" t="s">
        <v>48</v>
      </c>
      <c r="K816" s="45" t="s">
        <v>62</v>
      </c>
      <c r="L816" s="45" t="s">
        <v>5641</v>
      </c>
      <c r="M816" s="45" t="s">
        <v>8747</v>
      </c>
      <c r="N816" s="45"/>
      <c r="O816">
        <f>VLOOKUP(B816,HIS退!B:F,5,FALSE)</f>
        <v>-188</v>
      </c>
      <c r="P816" t="str">
        <f t="shared" si="41"/>
        <v/>
      </c>
      <c r="Q816" t="str">
        <f>VLOOKUP(B816,HIS退!B:I,8,FALSE)</f>
        <v>1</v>
      </c>
      <c r="R816" s="38">
        <f>VLOOKUP(C816,招行退!B:D,3,FALSE)</f>
        <v>188</v>
      </c>
      <c r="S816" t="str">
        <f t="shared" si="42"/>
        <v/>
      </c>
      <c r="T816" t="str">
        <f>VLOOKUP(C816,招行退!B:T,19,FALSE)</f>
        <v>P</v>
      </c>
      <c r="U816" s="49">
        <f t="shared" si="40"/>
        <v>42912.711712962962</v>
      </c>
    </row>
    <row r="817" spans="1:21" hidden="1">
      <c r="A817" s="47">
        <v>42912.712129629632</v>
      </c>
      <c r="B817" s="45">
        <v>414178</v>
      </c>
      <c r="C817" s="45" t="s">
        <v>5645</v>
      </c>
      <c r="D817" s="45" t="s">
        <v>7947</v>
      </c>
      <c r="E817" s="45" t="s">
        <v>7948</v>
      </c>
      <c r="F817" s="46">
        <v>196</v>
      </c>
      <c r="G817" s="45" t="s">
        <v>34</v>
      </c>
      <c r="H817" s="45" t="s">
        <v>34</v>
      </c>
      <c r="I817" s="45" t="s">
        <v>61</v>
      </c>
      <c r="J817" s="45" t="s">
        <v>48</v>
      </c>
      <c r="K817" s="45" t="s">
        <v>62</v>
      </c>
      <c r="L817" s="45" t="s">
        <v>5646</v>
      </c>
      <c r="M817" s="45" t="s">
        <v>8748</v>
      </c>
      <c r="N817" s="45"/>
      <c r="O817">
        <f>VLOOKUP(B817,HIS退!B:F,5,FALSE)</f>
        <v>-196</v>
      </c>
      <c r="P817" t="str">
        <f t="shared" si="41"/>
        <v/>
      </c>
      <c r="Q817" t="str">
        <f>VLOOKUP(B817,HIS退!B:I,8,FALSE)</f>
        <v>1</v>
      </c>
      <c r="R817" s="38">
        <f>VLOOKUP(C817,招行退!B:D,3,FALSE)</f>
        <v>196</v>
      </c>
      <c r="S817" t="str">
        <f t="shared" si="42"/>
        <v/>
      </c>
      <c r="T817" t="str">
        <f>VLOOKUP(C817,招行退!B:T,19,FALSE)</f>
        <v>P</v>
      </c>
      <c r="U817" s="49">
        <f t="shared" si="40"/>
        <v>42912.712129629632</v>
      </c>
    </row>
    <row r="818" spans="1:21" hidden="1">
      <c r="A818" s="47">
        <v>42912.716562499998</v>
      </c>
      <c r="B818" s="45">
        <v>414335</v>
      </c>
      <c r="C818" s="45" t="s">
        <v>5650</v>
      </c>
      <c r="D818" s="45" t="s">
        <v>7949</v>
      </c>
      <c r="E818" s="45" t="s">
        <v>5654</v>
      </c>
      <c r="F818" s="46">
        <v>400</v>
      </c>
      <c r="G818" s="45" t="s">
        <v>34</v>
      </c>
      <c r="H818" s="45" t="s">
        <v>34</v>
      </c>
      <c r="I818" s="45" t="s">
        <v>61</v>
      </c>
      <c r="J818" s="45" t="s">
        <v>48</v>
      </c>
      <c r="K818" s="45" t="s">
        <v>62</v>
      </c>
      <c r="L818" s="45" t="s">
        <v>5651</v>
      </c>
      <c r="M818" s="45" t="s">
        <v>8749</v>
      </c>
      <c r="N818" s="45"/>
      <c r="O818">
        <f>VLOOKUP(B818,HIS退!B:F,5,FALSE)</f>
        <v>-400</v>
      </c>
      <c r="P818" t="str">
        <f t="shared" si="41"/>
        <v/>
      </c>
      <c r="Q818" t="str">
        <f>VLOOKUP(B818,HIS退!B:I,8,FALSE)</f>
        <v>1</v>
      </c>
      <c r="R818" s="38">
        <f>VLOOKUP(C818,招行退!B:D,3,FALSE)</f>
        <v>400</v>
      </c>
      <c r="S818" t="str">
        <f t="shared" si="42"/>
        <v/>
      </c>
      <c r="T818" t="str">
        <f>VLOOKUP(C818,招行退!B:T,19,FALSE)</f>
        <v>P</v>
      </c>
      <c r="U818" s="49">
        <f t="shared" si="40"/>
        <v>42912.716562499998</v>
      </c>
    </row>
    <row r="819" spans="1:21" hidden="1">
      <c r="A819" s="47">
        <v>42912.727719907409</v>
      </c>
      <c r="B819" s="45">
        <v>414662</v>
      </c>
      <c r="C819" s="45" t="s">
        <v>5655</v>
      </c>
      <c r="D819" s="45" t="s">
        <v>7950</v>
      </c>
      <c r="E819" s="45" t="s">
        <v>5660</v>
      </c>
      <c r="F819" s="46">
        <v>244</v>
      </c>
      <c r="G819" s="45" t="s">
        <v>34</v>
      </c>
      <c r="H819" s="45" t="s">
        <v>34</v>
      </c>
      <c r="I819" s="45" t="s">
        <v>63</v>
      </c>
      <c r="J819" s="45" t="s">
        <v>2928</v>
      </c>
      <c r="K819" s="45" t="s">
        <v>62</v>
      </c>
      <c r="L819" s="45" t="s">
        <v>5656</v>
      </c>
      <c r="M819" s="45" t="s">
        <v>8750</v>
      </c>
      <c r="N819" s="45"/>
      <c r="O819">
        <f>VLOOKUP(B819,HIS退!B:F,5,FALSE)</f>
        <v>-244</v>
      </c>
      <c r="P819" t="str">
        <f t="shared" si="41"/>
        <v/>
      </c>
      <c r="Q819" t="str">
        <f>VLOOKUP(B819,HIS退!B:I,8,FALSE)</f>
        <v>9</v>
      </c>
      <c r="R819" s="38">
        <f>VLOOKUP(C819,招行退!B:D,3,FALSE)</f>
        <v>244</v>
      </c>
      <c r="S819" t="str">
        <f t="shared" si="42"/>
        <v/>
      </c>
      <c r="T819" t="str">
        <f>VLOOKUP(C819,招行退!B:T,19,FALSE)</f>
        <v>R</v>
      </c>
      <c r="U819" s="49">
        <f t="shared" si="40"/>
        <v>42912.727719907409</v>
      </c>
    </row>
    <row r="820" spans="1:21" hidden="1">
      <c r="A820" s="47">
        <v>42912.732905092591</v>
      </c>
      <c r="B820" s="45">
        <v>414753</v>
      </c>
      <c r="C820" s="45" t="s">
        <v>5661</v>
      </c>
      <c r="D820" s="45" t="s">
        <v>7951</v>
      </c>
      <c r="E820" s="45" t="s">
        <v>5665</v>
      </c>
      <c r="F820" s="46">
        <v>512</v>
      </c>
      <c r="G820" s="45" t="s">
        <v>34</v>
      </c>
      <c r="H820" s="45" t="s">
        <v>34</v>
      </c>
      <c r="I820" s="45" t="s">
        <v>61</v>
      </c>
      <c r="J820" s="45" t="s">
        <v>48</v>
      </c>
      <c r="K820" s="45" t="s">
        <v>62</v>
      </c>
      <c r="L820" s="45" t="s">
        <v>5662</v>
      </c>
      <c r="M820" s="45" t="s">
        <v>8751</v>
      </c>
      <c r="N820" s="45"/>
      <c r="O820">
        <f>VLOOKUP(B820,HIS退!B:F,5,FALSE)</f>
        <v>-512</v>
      </c>
      <c r="P820" t="str">
        <f t="shared" si="41"/>
        <v/>
      </c>
      <c r="Q820" t="str">
        <f>VLOOKUP(B820,HIS退!B:I,8,FALSE)</f>
        <v>1</v>
      </c>
      <c r="R820" s="38">
        <f>VLOOKUP(C820,招行退!B:D,3,FALSE)</f>
        <v>512</v>
      </c>
      <c r="S820" t="str">
        <f t="shared" si="42"/>
        <v/>
      </c>
      <c r="T820" t="str">
        <f>VLOOKUP(C820,招行退!B:T,19,FALSE)</f>
        <v>P</v>
      </c>
      <c r="U820" s="49">
        <f t="shared" si="40"/>
        <v>42912.732905092591</v>
      </c>
    </row>
    <row r="821" spans="1:21" hidden="1">
      <c r="A821" s="47">
        <v>42912.748900462961</v>
      </c>
      <c r="B821" s="45">
        <v>414990</v>
      </c>
      <c r="C821" s="45" t="s">
        <v>5666</v>
      </c>
      <c r="D821" s="45" t="s">
        <v>7952</v>
      </c>
      <c r="E821" s="45" t="s">
        <v>7953</v>
      </c>
      <c r="F821" s="46">
        <v>221</v>
      </c>
      <c r="G821" s="45" t="s">
        <v>34</v>
      </c>
      <c r="H821" s="45" t="s">
        <v>34</v>
      </c>
      <c r="I821" s="45" t="s">
        <v>61</v>
      </c>
      <c r="J821" s="45" t="s">
        <v>48</v>
      </c>
      <c r="K821" s="45" t="s">
        <v>62</v>
      </c>
      <c r="L821" s="45" t="s">
        <v>5667</v>
      </c>
      <c r="M821" s="45" t="s">
        <v>8752</v>
      </c>
      <c r="N821" s="45"/>
      <c r="O821">
        <f>VLOOKUP(B821,HIS退!B:F,5,FALSE)</f>
        <v>-221</v>
      </c>
      <c r="P821" t="str">
        <f t="shared" si="41"/>
        <v/>
      </c>
      <c r="Q821" t="str">
        <f>VLOOKUP(B821,HIS退!B:I,8,FALSE)</f>
        <v>1</v>
      </c>
      <c r="R821" s="38">
        <f>VLOOKUP(C821,招行退!B:D,3,FALSE)</f>
        <v>221</v>
      </c>
      <c r="S821" t="str">
        <f t="shared" si="42"/>
        <v/>
      </c>
      <c r="T821" t="str">
        <f>VLOOKUP(C821,招行退!B:T,19,FALSE)</f>
        <v>P</v>
      </c>
      <c r="U821" s="49">
        <f t="shared" si="40"/>
        <v>42912.748900462961</v>
      </c>
    </row>
    <row r="822" spans="1:21" hidden="1">
      <c r="A822" s="47">
        <v>42912.74895833333</v>
      </c>
      <c r="B822" s="45">
        <v>414991</v>
      </c>
      <c r="C822" s="45" t="s">
        <v>5671</v>
      </c>
      <c r="D822" s="45" t="s">
        <v>7954</v>
      </c>
      <c r="E822" s="45" t="s">
        <v>5675</v>
      </c>
      <c r="F822" s="46">
        <v>728</v>
      </c>
      <c r="G822" s="45" t="s">
        <v>34</v>
      </c>
      <c r="H822" s="45" t="s">
        <v>34</v>
      </c>
      <c r="I822" s="45" t="s">
        <v>61</v>
      </c>
      <c r="J822" s="45" t="s">
        <v>48</v>
      </c>
      <c r="K822" s="45" t="s">
        <v>62</v>
      </c>
      <c r="L822" s="45" t="s">
        <v>5672</v>
      </c>
      <c r="M822" s="45" t="s">
        <v>8753</v>
      </c>
      <c r="N822" s="45"/>
      <c r="O822">
        <f>VLOOKUP(B822,HIS退!B:F,5,FALSE)</f>
        <v>-728</v>
      </c>
      <c r="P822" t="str">
        <f t="shared" si="41"/>
        <v/>
      </c>
      <c r="Q822" t="str">
        <f>VLOOKUP(B822,HIS退!B:I,8,FALSE)</f>
        <v>1</v>
      </c>
      <c r="R822" s="38">
        <f>VLOOKUP(C822,招行退!B:D,3,FALSE)</f>
        <v>728</v>
      </c>
      <c r="S822" t="str">
        <f t="shared" si="42"/>
        <v/>
      </c>
      <c r="T822" t="str">
        <f>VLOOKUP(C822,招行退!B:T,19,FALSE)</f>
        <v>P</v>
      </c>
      <c r="U822" s="49">
        <f t="shared" si="40"/>
        <v>42912.74895833333</v>
      </c>
    </row>
    <row r="823" spans="1:21" hidden="1">
      <c r="A823" s="47">
        <v>42912.749212962961</v>
      </c>
      <c r="B823" s="45">
        <v>414992</v>
      </c>
      <c r="C823" s="45" t="s">
        <v>5676</v>
      </c>
      <c r="D823" s="45" t="s">
        <v>7955</v>
      </c>
      <c r="E823" s="45" t="s">
        <v>5680</v>
      </c>
      <c r="F823" s="46">
        <v>331</v>
      </c>
      <c r="G823" s="45" t="s">
        <v>34</v>
      </c>
      <c r="H823" s="45" t="s">
        <v>34</v>
      </c>
      <c r="I823" s="45" t="s">
        <v>61</v>
      </c>
      <c r="J823" s="45" t="s">
        <v>48</v>
      </c>
      <c r="K823" s="45" t="s">
        <v>62</v>
      </c>
      <c r="L823" s="45" t="s">
        <v>5677</v>
      </c>
      <c r="M823" s="45" t="s">
        <v>8754</v>
      </c>
      <c r="N823" s="45"/>
      <c r="O823">
        <f>VLOOKUP(B823,HIS退!B:F,5,FALSE)</f>
        <v>-331</v>
      </c>
      <c r="P823" t="str">
        <f t="shared" si="41"/>
        <v/>
      </c>
      <c r="Q823" t="str">
        <f>VLOOKUP(B823,HIS退!B:I,8,FALSE)</f>
        <v>1</v>
      </c>
      <c r="R823" s="38">
        <f>VLOOKUP(C823,招行退!B:D,3,FALSE)</f>
        <v>331</v>
      </c>
      <c r="S823" t="str">
        <f t="shared" si="42"/>
        <v/>
      </c>
      <c r="T823" t="str">
        <f>VLOOKUP(C823,招行退!B:T,19,FALSE)</f>
        <v>P</v>
      </c>
      <c r="U823" s="49">
        <f t="shared" si="40"/>
        <v>42912.749212962961</v>
      </c>
    </row>
    <row r="824" spans="1:21" hidden="1">
      <c r="A824" s="47">
        <v>42912.781678240739</v>
      </c>
      <c r="B824" s="45">
        <v>415118</v>
      </c>
      <c r="C824" s="45" t="s">
        <v>5681</v>
      </c>
      <c r="D824" s="45" t="s">
        <v>7956</v>
      </c>
      <c r="E824" s="45" t="s">
        <v>7957</v>
      </c>
      <c r="F824" s="46">
        <v>333</v>
      </c>
      <c r="G824" s="45" t="s">
        <v>34</v>
      </c>
      <c r="H824" s="45" t="s">
        <v>34</v>
      </c>
      <c r="I824" s="45" t="s">
        <v>61</v>
      </c>
      <c r="J824" s="45" t="s">
        <v>48</v>
      </c>
      <c r="K824" s="45" t="s">
        <v>62</v>
      </c>
      <c r="L824" s="45" t="s">
        <v>5682</v>
      </c>
      <c r="M824" s="45" t="s">
        <v>8755</v>
      </c>
      <c r="N824" s="45"/>
      <c r="O824">
        <f>VLOOKUP(B824,HIS退!B:F,5,FALSE)</f>
        <v>-333</v>
      </c>
      <c r="P824" t="str">
        <f t="shared" si="41"/>
        <v/>
      </c>
      <c r="Q824" t="str">
        <f>VLOOKUP(B824,HIS退!B:I,8,FALSE)</f>
        <v>1</v>
      </c>
      <c r="R824" s="38">
        <f>VLOOKUP(C824,招行退!B:D,3,FALSE)</f>
        <v>333</v>
      </c>
      <c r="S824" t="str">
        <f t="shared" si="42"/>
        <v/>
      </c>
      <c r="T824" t="str">
        <f>VLOOKUP(C824,招行退!B:T,19,FALSE)</f>
        <v>P</v>
      </c>
      <c r="U824" s="49">
        <f t="shared" si="40"/>
        <v>42912.781678240739</v>
      </c>
    </row>
    <row r="825" spans="1:21" hidden="1">
      <c r="A825" s="47">
        <v>42912.826886574076</v>
      </c>
      <c r="B825" s="45">
        <v>415197</v>
      </c>
      <c r="C825" s="45" t="s">
        <v>5686</v>
      </c>
      <c r="D825" s="45" t="s">
        <v>7958</v>
      </c>
      <c r="E825" s="45" t="s">
        <v>5690</v>
      </c>
      <c r="F825" s="46">
        <v>244</v>
      </c>
      <c r="G825" s="45" t="s">
        <v>34</v>
      </c>
      <c r="H825" s="45" t="s">
        <v>34</v>
      </c>
      <c r="I825" s="45" t="s">
        <v>63</v>
      </c>
      <c r="J825" s="45" t="s">
        <v>2928</v>
      </c>
      <c r="K825" s="45" t="s">
        <v>62</v>
      </c>
      <c r="L825" s="45" t="s">
        <v>5687</v>
      </c>
      <c r="M825" s="45" t="s">
        <v>8756</v>
      </c>
      <c r="N825" s="45"/>
      <c r="O825">
        <f>VLOOKUP(B825,HIS退!B:F,5,FALSE)</f>
        <v>-244</v>
      </c>
      <c r="P825" t="str">
        <f t="shared" si="41"/>
        <v/>
      </c>
      <c r="Q825" t="str">
        <f>VLOOKUP(B825,HIS退!B:I,8,FALSE)</f>
        <v>9</v>
      </c>
      <c r="R825" s="38">
        <f>VLOOKUP(C825,招行退!B:D,3,FALSE)</f>
        <v>244</v>
      </c>
      <c r="S825" t="str">
        <f t="shared" si="42"/>
        <v/>
      </c>
      <c r="T825" t="str">
        <f>VLOOKUP(C825,招行退!B:T,19,FALSE)</f>
        <v>R</v>
      </c>
      <c r="U825" s="49">
        <f t="shared" si="40"/>
        <v>42912.826886574076</v>
      </c>
    </row>
    <row r="826" spans="1:21" hidden="1">
      <c r="A826" s="47">
        <v>42912.829050925924</v>
      </c>
      <c r="B826" s="45">
        <v>415206</v>
      </c>
      <c r="C826" s="45" t="s">
        <v>5691</v>
      </c>
      <c r="D826" s="45" t="s">
        <v>7959</v>
      </c>
      <c r="E826" s="45" t="s">
        <v>5695</v>
      </c>
      <c r="F826" s="46">
        <v>92</v>
      </c>
      <c r="G826" s="45" t="s">
        <v>34</v>
      </c>
      <c r="H826" s="45" t="s">
        <v>34</v>
      </c>
      <c r="I826" s="45" t="s">
        <v>61</v>
      </c>
      <c r="J826" s="45" t="s">
        <v>48</v>
      </c>
      <c r="K826" s="45" t="s">
        <v>62</v>
      </c>
      <c r="L826" s="45" t="s">
        <v>5692</v>
      </c>
      <c r="M826" s="45" t="s">
        <v>8757</v>
      </c>
      <c r="N826" s="45"/>
      <c r="O826">
        <f>VLOOKUP(B826,HIS退!B:F,5,FALSE)</f>
        <v>-92</v>
      </c>
      <c r="P826" t="str">
        <f t="shared" si="41"/>
        <v/>
      </c>
      <c r="Q826" t="str">
        <f>VLOOKUP(B826,HIS退!B:I,8,FALSE)</f>
        <v>1</v>
      </c>
      <c r="R826" s="38">
        <f>VLOOKUP(C826,招行退!B:D,3,FALSE)</f>
        <v>92</v>
      </c>
      <c r="S826" t="str">
        <f t="shared" si="42"/>
        <v/>
      </c>
      <c r="T826" t="str">
        <f>VLOOKUP(C826,招行退!B:T,19,FALSE)</f>
        <v>P</v>
      </c>
      <c r="U826" s="49">
        <f t="shared" si="40"/>
        <v>42912.829050925924</v>
      </c>
    </row>
    <row r="827" spans="1:21" hidden="1">
      <c r="A827" s="47">
        <v>42912.846979166665</v>
      </c>
      <c r="B827" s="45">
        <v>415255</v>
      </c>
      <c r="C827" s="45" t="s">
        <v>5696</v>
      </c>
      <c r="D827" s="45" t="s">
        <v>7960</v>
      </c>
      <c r="E827" s="45" t="s">
        <v>7961</v>
      </c>
      <c r="F827" s="46">
        <v>33</v>
      </c>
      <c r="G827" s="45" t="s">
        <v>34</v>
      </c>
      <c r="H827" s="45" t="s">
        <v>34</v>
      </c>
      <c r="I827" s="45" t="s">
        <v>61</v>
      </c>
      <c r="J827" s="45" t="s">
        <v>48</v>
      </c>
      <c r="K827" s="45" t="s">
        <v>62</v>
      </c>
      <c r="L827" s="45" t="s">
        <v>5697</v>
      </c>
      <c r="M827" s="45" t="s">
        <v>8758</v>
      </c>
      <c r="N827" s="45"/>
      <c r="O827">
        <f>VLOOKUP(B827,HIS退!B:F,5,FALSE)</f>
        <v>-33</v>
      </c>
      <c r="P827" t="str">
        <f t="shared" si="41"/>
        <v/>
      </c>
      <c r="Q827" t="str">
        <f>VLOOKUP(B827,HIS退!B:I,8,FALSE)</f>
        <v>1</v>
      </c>
      <c r="R827" s="38">
        <f>VLOOKUP(C827,招行退!B:D,3,FALSE)</f>
        <v>33</v>
      </c>
      <c r="S827" t="str">
        <f t="shared" si="42"/>
        <v/>
      </c>
      <c r="T827" t="str">
        <f>VLOOKUP(C827,招行退!B:T,19,FALSE)</f>
        <v>P</v>
      </c>
      <c r="U827" s="49">
        <f t="shared" si="40"/>
        <v>42912.846979166665</v>
      </c>
    </row>
    <row r="828" spans="1:21" hidden="1">
      <c r="A828" s="47">
        <v>42912.847893518519</v>
      </c>
      <c r="B828" s="45">
        <v>415257</v>
      </c>
      <c r="C828" s="45" t="s">
        <v>5701</v>
      </c>
      <c r="D828" s="45" t="s">
        <v>7962</v>
      </c>
      <c r="E828" s="45" t="s">
        <v>7963</v>
      </c>
      <c r="F828" s="46">
        <v>400</v>
      </c>
      <c r="G828" s="45" t="s">
        <v>34</v>
      </c>
      <c r="H828" s="45" t="s">
        <v>34</v>
      </c>
      <c r="I828" s="45" t="s">
        <v>61</v>
      </c>
      <c r="J828" s="45" t="s">
        <v>48</v>
      </c>
      <c r="K828" s="45" t="s">
        <v>62</v>
      </c>
      <c r="L828" s="45" t="s">
        <v>5702</v>
      </c>
      <c r="M828" s="45" t="s">
        <v>8759</v>
      </c>
      <c r="N828" s="45"/>
      <c r="O828">
        <f>VLOOKUP(B828,HIS退!B:F,5,FALSE)</f>
        <v>-400</v>
      </c>
      <c r="P828" t="str">
        <f t="shared" si="41"/>
        <v/>
      </c>
      <c r="Q828" t="str">
        <f>VLOOKUP(B828,HIS退!B:I,8,FALSE)</f>
        <v>1</v>
      </c>
      <c r="R828" s="38">
        <f>VLOOKUP(C828,招行退!B:D,3,FALSE)</f>
        <v>400</v>
      </c>
      <c r="S828" t="str">
        <f t="shared" si="42"/>
        <v/>
      </c>
      <c r="T828" t="str">
        <f>VLOOKUP(C828,招行退!B:T,19,FALSE)</f>
        <v>P</v>
      </c>
      <c r="U828" s="49">
        <f t="shared" si="40"/>
        <v>42912.847893518519</v>
      </c>
    </row>
    <row r="829" spans="1:21" hidden="1">
      <c r="A829" s="47">
        <v>42912.917893518519</v>
      </c>
      <c r="B829" s="45">
        <v>415418</v>
      </c>
      <c r="C829" s="45" t="s">
        <v>5706</v>
      </c>
      <c r="D829" s="45" t="s">
        <v>7515</v>
      </c>
      <c r="E829" s="45" t="s">
        <v>7516</v>
      </c>
      <c r="F829" s="46">
        <v>737</v>
      </c>
      <c r="G829" s="45" t="s">
        <v>34</v>
      </c>
      <c r="H829" s="45" t="s">
        <v>34</v>
      </c>
      <c r="I829" s="45" t="s">
        <v>61</v>
      </c>
      <c r="J829" s="45" t="s">
        <v>48</v>
      </c>
      <c r="K829" s="45" t="s">
        <v>62</v>
      </c>
      <c r="L829" s="45" t="s">
        <v>5707</v>
      </c>
      <c r="M829" s="45" t="s">
        <v>8760</v>
      </c>
      <c r="N829" s="45"/>
      <c r="O829">
        <f>VLOOKUP(B829,HIS退!B:F,5,FALSE)</f>
        <v>-737</v>
      </c>
      <c r="P829" t="str">
        <f t="shared" si="41"/>
        <v/>
      </c>
      <c r="Q829" t="str">
        <f>VLOOKUP(B829,HIS退!B:I,8,FALSE)</f>
        <v>1</v>
      </c>
      <c r="R829" s="38">
        <f>VLOOKUP(C829,招行退!B:D,3,FALSE)</f>
        <v>737</v>
      </c>
      <c r="S829" t="str">
        <f t="shared" si="42"/>
        <v/>
      </c>
      <c r="T829" t="str">
        <f>VLOOKUP(C829,招行退!B:T,19,FALSE)</f>
        <v>P</v>
      </c>
      <c r="U829" s="49">
        <f t="shared" si="40"/>
        <v>42912.917893518519</v>
      </c>
    </row>
    <row r="830" spans="1:21" hidden="1">
      <c r="A830" s="47">
        <v>42913.276388888888</v>
      </c>
      <c r="B830" s="45">
        <v>415752</v>
      </c>
      <c r="C830" s="45" t="s">
        <v>5709</v>
      </c>
      <c r="D830" s="45" t="s">
        <v>7964</v>
      </c>
      <c r="E830" s="45" t="s">
        <v>5713</v>
      </c>
      <c r="F830" s="46">
        <v>500</v>
      </c>
      <c r="G830" s="45" t="s">
        <v>34</v>
      </c>
      <c r="H830" s="45" t="s">
        <v>34</v>
      </c>
      <c r="I830" s="45" t="s">
        <v>61</v>
      </c>
      <c r="J830" s="45" t="s">
        <v>48</v>
      </c>
      <c r="K830" s="45" t="s">
        <v>62</v>
      </c>
      <c r="L830" s="45" t="s">
        <v>5710</v>
      </c>
      <c r="M830" s="45" t="s">
        <v>8761</v>
      </c>
      <c r="N830" s="45"/>
      <c r="O830">
        <f>VLOOKUP(B830,HIS退!B:F,5,FALSE)</f>
        <v>-500</v>
      </c>
      <c r="P830" t="str">
        <f t="shared" si="41"/>
        <v/>
      </c>
      <c r="Q830" t="str">
        <f>VLOOKUP(B830,HIS退!B:I,8,FALSE)</f>
        <v>1</v>
      </c>
      <c r="R830" s="38">
        <f>VLOOKUP(C830,招行退!B:D,3,FALSE)</f>
        <v>500</v>
      </c>
      <c r="S830" t="str">
        <f t="shared" si="42"/>
        <v/>
      </c>
      <c r="T830" t="str">
        <f>VLOOKUP(C830,招行退!B:T,19,FALSE)</f>
        <v>P</v>
      </c>
      <c r="U830" s="49">
        <f t="shared" si="40"/>
        <v>42913.276388888888</v>
      </c>
    </row>
    <row r="831" spans="1:21" hidden="1">
      <c r="A831" s="47">
        <v>42913.295289351852</v>
      </c>
      <c r="B831" s="45">
        <v>415794</v>
      </c>
      <c r="C831" s="45" t="s">
        <v>5714</v>
      </c>
      <c r="D831" s="45" t="s">
        <v>7965</v>
      </c>
      <c r="E831" s="45" t="s">
        <v>7966</v>
      </c>
      <c r="F831" s="46">
        <v>283</v>
      </c>
      <c r="G831" s="45" t="s">
        <v>34</v>
      </c>
      <c r="H831" s="45" t="s">
        <v>34</v>
      </c>
      <c r="I831" s="45" t="s">
        <v>61</v>
      </c>
      <c r="J831" s="45" t="s">
        <v>48</v>
      </c>
      <c r="K831" s="45" t="s">
        <v>62</v>
      </c>
      <c r="L831" s="45" t="s">
        <v>5715</v>
      </c>
      <c r="M831" s="45" t="s">
        <v>8762</v>
      </c>
      <c r="N831" s="45"/>
      <c r="O831">
        <f>VLOOKUP(B831,HIS退!B:F,5,FALSE)</f>
        <v>-283</v>
      </c>
      <c r="P831" t="str">
        <f t="shared" si="41"/>
        <v/>
      </c>
      <c r="Q831" t="str">
        <f>VLOOKUP(B831,HIS退!B:I,8,FALSE)</f>
        <v>1</v>
      </c>
      <c r="R831" s="38">
        <f>VLOOKUP(C831,招行退!B:D,3,FALSE)</f>
        <v>283</v>
      </c>
      <c r="S831" t="str">
        <f t="shared" si="42"/>
        <v/>
      </c>
      <c r="T831" t="str">
        <f>VLOOKUP(C831,招行退!B:T,19,FALSE)</f>
        <v>P</v>
      </c>
      <c r="U831" s="49">
        <f t="shared" si="40"/>
        <v>42913.295289351852</v>
      </c>
    </row>
    <row r="832" spans="1:21" hidden="1">
      <c r="A832" s="47">
        <v>42913.362743055557</v>
      </c>
      <c r="B832" s="45">
        <v>418286</v>
      </c>
      <c r="C832" s="45" t="s">
        <v>5719</v>
      </c>
      <c r="D832" s="45" t="s">
        <v>7967</v>
      </c>
      <c r="E832" s="45" t="s">
        <v>7968</v>
      </c>
      <c r="F832" s="46">
        <v>3000</v>
      </c>
      <c r="G832" s="45" t="s">
        <v>34</v>
      </c>
      <c r="H832" s="45" t="s">
        <v>34</v>
      </c>
      <c r="I832" s="45" t="s">
        <v>61</v>
      </c>
      <c r="J832" s="45" t="s">
        <v>48</v>
      </c>
      <c r="K832" s="45" t="s">
        <v>62</v>
      </c>
      <c r="L832" s="45" t="s">
        <v>5720</v>
      </c>
      <c r="M832" s="45" t="s">
        <v>8763</v>
      </c>
      <c r="N832" s="45"/>
      <c r="O832">
        <f>VLOOKUP(B832,HIS退!B:F,5,FALSE)</f>
        <v>-3000</v>
      </c>
      <c r="P832" t="str">
        <f t="shared" si="41"/>
        <v/>
      </c>
      <c r="Q832" t="str">
        <f>VLOOKUP(B832,HIS退!B:I,8,FALSE)</f>
        <v>1</v>
      </c>
      <c r="R832" s="38">
        <f>VLOOKUP(C832,招行退!B:D,3,FALSE)</f>
        <v>3000</v>
      </c>
      <c r="S832" t="str">
        <f t="shared" si="42"/>
        <v/>
      </c>
      <c r="T832" t="str">
        <f>VLOOKUP(C832,招行退!B:T,19,FALSE)</f>
        <v>P</v>
      </c>
      <c r="U832" s="49">
        <f t="shared" si="40"/>
        <v>42913.362743055557</v>
      </c>
    </row>
    <row r="833" spans="1:21" hidden="1">
      <c r="A833" s="47">
        <v>42913.374803240738</v>
      </c>
      <c r="B833" s="45">
        <v>419205</v>
      </c>
      <c r="C833" s="45" t="s">
        <v>5724</v>
      </c>
      <c r="D833" s="45" t="s">
        <v>7969</v>
      </c>
      <c r="E833" s="45" t="s">
        <v>5728</v>
      </c>
      <c r="F833" s="46">
        <v>400</v>
      </c>
      <c r="G833" s="45" t="s">
        <v>34</v>
      </c>
      <c r="H833" s="45" t="s">
        <v>34</v>
      </c>
      <c r="I833" s="45" t="s">
        <v>61</v>
      </c>
      <c r="J833" s="45" t="s">
        <v>48</v>
      </c>
      <c r="K833" s="45" t="s">
        <v>62</v>
      </c>
      <c r="L833" s="45" t="s">
        <v>5725</v>
      </c>
      <c r="M833" s="45" t="s">
        <v>8764</v>
      </c>
      <c r="N833" s="45"/>
      <c r="O833">
        <f>VLOOKUP(B833,HIS退!B:F,5,FALSE)</f>
        <v>-400</v>
      </c>
      <c r="P833" t="str">
        <f t="shared" si="41"/>
        <v/>
      </c>
      <c r="Q833" t="str">
        <f>VLOOKUP(B833,HIS退!B:I,8,FALSE)</f>
        <v>1</v>
      </c>
      <c r="R833" s="38">
        <f>VLOOKUP(C833,招行退!B:D,3,FALSE)</f>
        <v>400</v>
      </c>
      <c r="S833" t="str">
        <f t="shared" si="42"/>
        <v/>
      </c>
      <c r="T833" t="str">
        <f>VLOOKUP(C833,招行退!B:T,19,FALSE)</f>
        <v>P</v>
      </c>
      <c r="U833" s="49">
        <f t="shared" si="40"/>
        <v>42913.374803240738</v>
      </c>
    </row>
    <row r="834" spans="1:21" hidden="1">
      <c r="A834" s="47">
        <v>42913.378530092596</v>
      </c>
      <c r="B834" s="45">
        <v>419533</v>
      </c>
      <c r="C834" s="45" t="s">
        <v>5729</v>
      </c>
      <c r="D834" s="45" t="s">
        <v>7548</v>
      </c>
      <c r="E834" s="45" t="s">
        <v>5732</v>
      </c>
      <c r="F834" s="46">
        <v>602</v>
      </c>
      <c r="G834" s="45" t="s">
        <v>34</v>
      </c>
      <c r="H834" s="45" t="s">
        <v>34</v>
      </c>
      <c r="I834" s="45" t="s">
        <v>63</v>
      </c>
      <c r="J834" s="45" t="s">
        <v>60</v>
      </c>
      <c r="K834" s="45" t="s">
        <v>62</v>
      </c>
      <c r="L834" s="45" t="s">
        <v>5730</v>
      </c>
      <c r="M834" s="45" t="s">
        <v>8765</v>
      </c>
      <c r="N834" s="45"/>
      <c r="O834">
        <f>VLOOKUP(B834,HIS退!B:F,5,FALSE)</f>
        <v>-602</v>
      </c>
      <c r="P834" t="str">
        <f t="shared" si="41"/>
        <v/>
      </c>
      <c r="Q834" t="str">
        <f>VLOOKUP(B834,HIS退!B:I,8,FALSE)</f>
        <v>9</v>
      </c>
      <c r="R834" s="38">
        <f>VLOOKUP(C834,招行退!B:D,3,FALSE)</f>
        <v>602</v>
      </c>
      <c r="S834" t="str">
        <f t="shared" si="42"/>
        <v/>
      </c>
      <c r="T834" t="str">
        <f>VLOOKUP(C834,招行退!B:T,19,FALSE)</f>
        <v>R</v>
      </c>
      <c r="U834" s="49">
        <f t="shared" si="40"/>
        <v>42913.378530092596</v>
      </c>
    </row>
    <row r="835" spans="1:21" hidden="1">
      <c r="A835" s="47">
        <v>42913.389606481483</v>
      </c>
      <c r="B835" s="45">
        <v>420588</v>
      </c>
      <c r="C835" s="45" t="s">
        <v>5733</v>
      </c>
      <c r="D835" s="45" t="s">
        <v>7970</v>
      </c>
      <c r="E835" s="45" t="s">
        <v>7971</v>
      </c>
      <c r="F835" s="46">
        <v>1990</v>
      </c>
      <c r="G835" s="45" t="s">
        <v>34</v>
      </c>
      <c r="H835" s="45" t="s">
        <v>34</v>
      </c>
      <c r="I835" s="45" t="s">
        <v>61</v>
      </c>
      <c r="J835" s="45" t="s">
        <v>48</v>
      </c>
      <c r="K835" s="45" t="s">
        <v>62</v>
      </c>
      <c r="L835" s="45" t="s">
        <v>5734</v>
      </c>
      <c r="M835" s="45" t="s">
        <v>8766</v>
      </c>
      <c r="N835" s="45"/>
      <c r="O835">
        <f>VLOOKUP(B835,HIS退!B:F,5,FALSE)</f>
        <v>-1990</v>
      </c>
      <c r="P835" t="str">
        <f t="shared" si="41"/>
        <v/>
      </c>
      <c r="Q835" t="str">
        <f>VLOOKUP(B835,HIS退!B:I,8,FALSE)</f>
        <v>1</v>
      </c>
      <c r="R835" s="38">
        <f>VLOOKUP(C835,招行退!B:D,3,FALSE)</f>
        <v>1990</v>
      </c>
      <c r="S835" t="str">
        <f t="shared" si="42"/>
        <v/>
      </c>
      <c r="T835" t="str">
        <f>VLOOKUP(C835,招行退!B:T,19,FALSE)</f>
        <v>P</v>
      </c>
      <c r="U835" s="49">
        <f t="shared" si="40"/>
        <v>42913.389606481483</v>
      </c>
    </row>
    <row r="836" spans="1:21" hidden="1">
      <c r="A836" s="47">
        <v>42913.391388888886</v>
      </c>
      <c r="B836" s="45">
        <v>420767</v>
      </c>
      <c r="C836" s="45" t="s">
        <v>5738</v>
      </c>
      <c r="D836" s="45" t="s">
        <v>7970</v>
      </c>
      <c r="E836" s="45" t="s">
        <v>7971</v>
      </c>
      <c r="F836" s="46">
        <v>2000</v>
      </c>
      <c r="G836" s="45" t="s">
        <v>34</v>
      </c>
      <c r="H836" s="45" t="s">
        <v>34</v>
      </c>
      <c r="I836" s="45" t="s">
        <v>63</v>
      </c>
      <c r="J836" s="45" t="s">
        <v>60</v>
      </c>
      <c r="K836" s="45" t="s">
        <v>62</v>
      </c>
      <c r="L836" s="45" t="s">
        <v>5739</v>
      </c>
      <c r="M836" s="45" t="s">
        <v>8767</v>
      </c>
      <c r="N836" s="45"/>
      <c r="O836">
        <f>VLOOKUP(B836,HIS退!B:F,5,FALSE)</f>
        <v>-2000</v>
      </c>
      <c r="P836" t="str">
        <f t="shared" si="41"/>
        <v/>
      </c>
      <c r="Q836" t="str">
        <f>VLOOKUP(B836,HIS退!B:I,8,FALSE)</f>
        <v>9</v>
      </c>
      <c r="R836" s="38">
        <f>VLOOKUP(C836,招行退!B:D,3,FALSE)</f>
        <v>2000</v>
      </c>
      <c r="S836" t="str">
        <f t="shared" si="42"/>
        <v/>
      </c>
      <c r="T836" t="str">
        <f>VLOOKUP(C836,招行退!B:T,19,FALSE)</f>
        <v>R</v>
      </c>
      <c r="U836" s="49">
        <f t="shared" si="40"/>
        <v>42913.391388888886</v>
      </c>
    </row>
    <row r="837" spans="1:21" hidden="1">
      <c r="A837" s="47">
        <v>42913.40315972222</v>
      </c>
      <c r="B837" s="45">
        <v>421774</v>
      </c>
      <c r="C837" s="45" t="s">
        <v>5742</v>
      </c>
      <c r="D837" s="45" t="s">
        <v>7972</v>
      </c>
      <c r="E837" s="45" t="s">
        <v>5746</v>
      </c>
      <c r="F837" s="46">
        <v>592</v>
      </c>
      <c r="G837" s="45" t="s">
        <v>34</v>
      </c>
      <c r="H837" s="45" t="s">
        <v>34</v>
      </c>
      <c r="I837" s="45" t="s">
        <v>61</v>
      </c>
      <c r="J837" s="45" t="s">
        <v>48</v>
      </c>
      <c r="K837" s="45" t="s">
        <v>62</v>
      </c>
      <c r="L837" s="45" t="s">
        <v>5743</v>
      </c>
      <c r="M837" s="45" t="s">
        <v>8768</v>
      </c>
      <c r="N837" s="45"/>
      <c r="O837">
        <f>VLOOKUP(B837,HIS退!B:F,5,FALSE)</f>
        <v>-592</v>
      </c>
      <c r="P837" t="str">
        <f t="shared" si="41"/>
        <v/>
      </c>
      <c r="Q837" t="str">
        <f>VLOOKUP(B837,HIS退!B:I,8,FALSE)</f>
        <v>1</v>
      </c>
      <c r="R837" s="38">
        <f>VLOOKUP(C837,招行退!B:D,3,FALSE)</f>
        <v>592</v>
      </c>
      <c r="S837" t="str">
        <f t="shared" si="42"/>
        <v/>
      </c>
      <c r="T837" t="str">
        <f>VLOOKUP(C837,招行退!B:T,19,FALSE)</f>
        <v>P</v>
      </c>
      <c r="U837" s="49">
        <f t="shared" si="40"/>
        <v>42913.40315972222</v>
      </c>
    </row>
    <row r="838" spans="1:21" hidden="1">
      <c r="A838" s="47">
        <v>42913.40693287037</v>
      </c>
      <c r="B838" s="45">
        <v>422092</v>
      </c>
      <c r="C838" s="45" t="s">
        <v>5747</v>
      </c>
      <c r="D838" s="45" t="s">
        <v>7653</v>
      </c>
      <c r="E838" s="45" t="s">
        <v>7654</v>
      </c>
      <c r="F838" s="46">
        <v>9999</v>
      </c>
      <c r="G838" s="45" t="s">
        <v>34</v>
      </c>
      <c r="H838" s="45" t="s">
        <v>34</v>
      </c>
      <c r="I838" s="45" t="s">
        <v>61</v>
      </c>
      <c r="J838" s="45" t="s">
        <v>48</v>
      </c>
      <c r="K838" s="45" t="s">
        <v>62</v>
      </c>
      <c r="L838" s="45" t="s">
        <v>5748</v>
      </c>
      <c r="M838" s="45" t="s">
        <v>8769</v>
      </c>
      <c r="N838" s="45"/>
      <c r="O838">
        <f>VLOOKUP(B838,HIS退!B:F,5,FALSE)</f>
        <v>-9999</v>
      </c>
      <c r="P838" t="str">
        <f t="shared" si="41"/>
        <v/>
      </c>
      <c r="Q838" t="str">
        <f>VLOOKUP(B838,HIS退!B:I,8,FALSE)</f>
        <v>1</v>
      </c>
      <c r="R838" s="38">
        <f>VLOOKUP(C838,招行退!B:D,3,FALSE)</f>
        <v>9999</v>
      </c>
      <c r="S838" t="str">
        <f t="shared" si="42"/>
        <v/>
      </c>
      <c r="T838" t="str">
        <f>VLOOKUP(C838,招行退!B:T,19,FALSE)</f>
        <v>P</v>
      </c>
      <c r="U838" s="49">
        <f t="shared" si="40"/>
        <v>42913.40693287037</v>
      </c>
    </row>
    <row r="839" spans="1:21" hidden="1">
      <c r="A839" s="47">
        <v>42913.412604166668</v>
      </c>
      <c r="B839" s="45">
        <v>422579</v>
      </c>
      <c r="C839" s="45" t="s">
        <v>5751</v>
      </c>
      <c r="D839" s="45" t="s">
        <v>7973</v>
      </c>
      <c r="E839" s="45" t="s">
        <v>5755</v>
      </c>
      <c r="F839" s="46">
        <v>120</v>
      </c>
      <c r="G839" s="45" t="s">
        <v>53</v>
      </c>
      <c r="H839" s="45" t="s">
        <v>34</v>
      </c>
      <c r="I839" s="45" t="s">
        <v>61</v>
      </c>
      <c r="J839" s="45" t="s">
        <v>48</v>
      </c>
      <c r="K839" s="45" t="s">
        <v>62</v>
      </c>
      <c r="L839" s="45" t="s">
        <v>5752</v>
      </c>
      <c r="M839" s="45" t="s">
        <v>8770</v>
      </c>
      <c r="N839" s="45"/>
      <c r="O839">
        <f>VLOOKUP(B839,HIS退!B:F,5,FALSE)</f>
        <v>-120</v>
      </c>
      <c r="P839" t="str">
        <f t="shared" si="41"/>
        <v/>
      </c>
      <c r="Q839" t="str">
        <f>VLOOKUP(B839,HIS退!B:I,8,FALSE)</f>
        <v>1</v>
      </c>
      <c r="R839" s="38">
        <f>VLOOKUP(C839,招行退!B:D,3,FALSE)</f>
        <v>120</v>
      </c>
      <c r="S839" t="str">
        <f t="shared" si="42"/>
        <v/>
      </c>
      <c r="T839" t="str">
        <f>VLOOKUP(C839,招行退!B:T,19,FALSE)</f>
        <v>P</v>
      </c>
      <c r="U839" s="49">
        <f t="shared" ref="U839:U902" si="43">A839</f>
        <v>42913.412604166668</v>
      </c>
    </row>
    <row r="840" spans="1:21" hidden="1">
      <c r="A840" s="47">
        <v>42913.418194444443</v>
      </c>
      <c r="B840" s="45">
        <v>423082</v>
      </c>
      <c r="C840" s="45" t="s">
        <v>5756</v>
      </c>
      <c r="D840" s="45" t="s">
        <v>7974</v>
      </c>
      <c r="E840" s="45" t="s">
        <v>7975</v>
      </c>
      <c r="F840" s="46">
        <v>179</v>
      </c>
      <c r="G840" s="45" t="s">
        <v>34</v>
      </c>
      <c r="H840" s="45" t="s">
        <v>34</v>
      </c>
      <c r="I840" s="45" t="s">
        <v>61</v>
      </c>
      <c r="J840" s="45" t="s">
        <v>48</v>
      </c>
      <c r="K840" s="45" t="s">
        <v>62</v>
      </c>
      <c r="L840" s="45" t="s">
        <v>5757</v>
      </c>
      <c r="M840" s="45" t="s">
        <v>8771</v>
      </c>
      <c r="N840" s="45"/>
      <c r="O840">
        <f>VLOOKUP(B840,HIS退!B:F,5,FALSE)</f>
        <v>-179</v>
      </c>
      <c r="P840" t="str">
        <f t="shared" si="41"/>
        <v/>
      </c>
      <c r="Q840" t="str">
        <f>VLOOKUP(B840,HIS退!B:I,8,FALSE)</f>
        <v>1</v>
      </c>
      <c r="R840" s="38">
        <f>VLOOKUP(C840,招行退!B:D,3,FALSE)</f>
        <v>179</v>
      </c>
      <c r="S840" t="str">
        <f t="shared" si="42"/>
        <v/>
      </c>
      <c r="T840" t="str">
        <f>VLOOKUP(C840,招行退!B:T,19,FALSE)</f>
        <v>P</v>
      </c>
      <c r="U840" s="49">
        <f t="shared" si="43"/>
        <v>42913.418194444443</v>
      </c>
    </row>
    <row r="841" spans="1:21" hidden="1">
      <c r="A841" s="47">
        <v>42913.420254629629</v>
      </c>
      <c r="B841" s="45">
        <v>423299</v>
      </c>
      <c r="C841" s="45" t="s">
        <v>5761</v>
      </c>
      <c r="D841" s="45" t="s">
        <v>7976</v>
      </c>
      <c r="E841" s="45" t="s">
        <v>5765</v>
      </c>
      <c r="F841" s="46">
        <v>200</v>
      </c>
      <c r="G841" s="45" t="s">
        <v>34</v>
      </c>
      <c r="H841" s="45" t="s">
        <v>34</v>
      </c>
      <c r="I841" s="45" t="s">
        <v>61</v>
      </c>
      <c r="J841" s="45" t="s">
        <v>48</v>
      </c>
      <c r="K841" s="45" t="s">
        <v>62</v>
      </c>
      <c r="L841" s="45" t="s">
        <v>5762</v>
      </c>
      <c r="M841" s="45" t="s">
        <v>8772</v>
      </c>
      <c r="N841" s="45"/>
      <c r="O841">
        <f>VLOOKUP(B841,HIS退!B:F,5,FALSE)</f>
        <v>-200</v>
      </c>
      <c r="P841" t="str">
        <f t="shared" si="41"/>
        <v/>
      </c>
      <c r="Q841" t="str">
        <f>VLOOKUP(B841,HIS退!B:I,8,FALSE)</f>
        <v>1</v>
      </c>
      <c r="R841" s="38">
        <f>VLOOKUP(C841,招行退!B:D,3,FALSE)</f>
        <v>200</v>
      </c>
      <c r="S841" t="str">
        <f t="shared" si="42"/>
        <v/>
      </c>
      <c r="T841" t="str">
        <f>VLOOKUP(C841,招行退!B:T,19,FALSE)</f>
        <v>P</v>
      </c>
      <c r="U841" s="49">
        <f t="shared" si="43"/>
        <v>42913.420254629629</v>
      </c>
    </row>
    <row r="842" spans="1:21" hidden="1">
      <c r="A842" s="47">
        <v>42913.426018518519</v>
      </c>
      <c r="B842" s="45">
        <v>423761</v>
      </c>
      <c r="C842" s="45" t="s">
        <v>5766</v>
      </c>
      <c r="D842" s="45" t="s">
        <v>7977</v>
      </c>
      <c r="E842" s="45" t="s">
        <v>5770</v>
      </c>
      <c r="F842" s="46">
        <v>100</v>
      </c>
      <c r="G842" s="45" t="s">
        <v>34</v>
      </c>
      <c r="H842" s="45" t="s">
        <v>34</v>
      </c>
      <c r="I842" s="45" t="s">
        <v>61</v>
      </c>
      <c r="J842" s="45" t="s">
        <v>48</v>
      </c>
      <c r="K842" s="45" t="s">
        <v>62</v>
      </c>
      <c r="L842" s="45" t="s">
        <v>5767</v>
      </c>
      <c r="M842" s="45" t="s">
        <v>8773</v>
      </c>
      <c r="N842" s="45"/>
      <c r="O842">
        <f>VLOOKUP(B842,HIS退!B:F,5,FALSE)</f>
        <v>-100</v>
      </c>
      <c r="P842" t="str">
        <f t="shared" si="41"/>
        <v/>
      </c>
      <c r="Q842" t="str">
        <f>VLOOKUP(B842,HIS退!B:I,8,FALSE)</f>
        <v>1</v>
      </c>
      <c r="R842" s="38">
        <f>VLOOKUP(C842,招行退!B:D,3,FALSE)</f>
        <v>100</v>
      </c>
      <c r="S842" t="str">
        <f t="shared" si="42"/>
        <v/>
      </c>
      <c r="T842" t="str">
        <f>VLOOKUP(C842,招行退!B:T,19,FALSE)</f>
        <v>P</v>
      </c>
      <c r="U842" s="49">
        <f t="shared" si="43"/>
        <v>42913.426018518519</v>
      </c>
    </row>
    <row r="843" spans="1:21" hidden="1">
      <c r="A843" s="47">
        <v>42913.430428240739</v>
      </c>
      <c r="B843" s="45">
        <v>424163</v>
      </c>
      <c r="C843" s="45" t="s">
        <v>5771</v>
      </c>
      <c r="D843" s="45" t="s">
        <v>7978</v>
      </c>
      <c r="E843" s="45" t="s">
        <v>7979</v>
      </c>
      <c r="F843" s="46">
        <v>4500</v>
      </c>
      <c r="G843" s="45" t="s">
        <v>34</v>
      </c>
      <c r="H843" s="45" t="s">
        <v>34</v>
      </c>
      <c r="I843" s="45" t="s">
        <v>61</v>
      </c>
      <c r="J843" s="45" t="s">
        <v>48</v>
      </c>
      <c r="K843" s="45" t="s">
        <v>62</v>
      </c>
      <c r="L843" s="45" t="s">
        <v>5772</v>
      </c>
      <c r="M843" s="45" t="s">
        <v>8774</v>
      </c>
      <c r="N843" s="45"/>
      <c r="O843">
        <f>VLOOKUP(B843,HIS退!B:F,5,FALSE)</f>
        <v>-4500</v>
      </c>
      <c r="P843" t="str">
        <f t="shared" si="41"/>
        <v/>
      </c>
      <c r="Q843" t="str">
        <f>VLOOKUP(B843,HIS退!B:I,8,FALSE)</f>
        <v>1</v>
      </c>
      <c r="R843" s="38">
        <f>VLOOKUP(C843,招行退!B:D,3,FALSE)</f>
        <v>4500</v>
      </c>
      <c r="S843" t="str">
        <f t="shared" si="42"/>
        <v/>
      </c>
      <c r="T843" t="str">
        <f>VLOOKUP(C843,招行退!B:T,19,FALSE)</f>
        <v>P</v>
      </c>
      <c r="U843" s="49">
        <f t="shared" si="43"/>
        <v>42913.430428240739</v>
      </c>
    </row>
    <row r="844" spans="1:21" hidden="1">
      <c r="A844" s="47">
        <v>42913.431469907409</v>
      </c>
      <c r="B844" s="45">
        <v>424270</v>
      </c>
      <c r="C844" s="45" t="s">
        <v>5776</v>
      </c>
      <c r="D844" s="45" t="s">
        <v>7980</v>
      </c>
      <c r="E844" s="45" t="s">
        <v>7981</v>
      </c>
      <c r="F844" s="46">
        <v>571</v>
      </c>
      <c r="G844" s="45" t="s">
        <v>34</v>
      </c>
      <c r="H844" s="45" t="s">
        <v>34</v>
      </c>
      <c r="I844" s="45" t="s">
        <v>61</v>
      </c>
      <c r="J844" s="45" t="s">
        <v>48</v>
      </c>
      <c r="K844" s="45" t="s">
        <v>62</v>
      </c>
      <c r="L844" s="45" t="s">
        <v>5777</v>
      </c>
      <c r="M844" s="45" t="s">
        <v>8775</v>
      </c>
      <c r="N844" s="45"/>
      <c r="O844">
        <f>VLOOKUP(B844,HIS退!B:F,5,FALSE)</f>
        <v>-571</v>
      </c>
      <c r="P844" t="str">
        <f t="shared" si="41"/>
        <v/>
      </c>
      <c r="Q844" t="str">
        <f>VLOOKUP(B844,HIS退!B:I,8,FALSE)</f>
        <v>1</v>
      </c>
      <c r="R844" s="38">
        <f>VLOOKUP(C844,招行退!B:D,3,FALSE)</f>
        <v>571</v>
      </c>
      <c r="S844" t="str">
        <f t="shared" si="42"/>
        <v/>
      </c>
      <c r="T844" t="str">
        <f>VLOOKUP(C844,招行退!B:T,19,FALSE)</f>
        <v>P</v>
      </c>
      <c r="U844" s="49">
        <f t="shared" si="43"/>
        <v>42913.431469907409</v>
      </c>
    </row>
    <row r="845" spans="1:21" hidden="1">
      <c r="A845" s="47">
        <v>42913.43577546296</v>
      </c>
      <c r="B845" s="45">
        <v>424651</v>
      </c>
      <c r="C845" s="45" t="s">
        <v>5781</v>
      </c>
      <c r="D845" s="45" t="s">
        <v>7982</v>
      </c>
      <c r="E845" s="45" t="s">
        <v>5785</v>
      </c>
      <c r="F845" s="46">
        <v>1582</v>
      </c>
      <c r="G845" s="45" t="s">
        <v>34</v>
      </c>
      <c r="H845" s="45" t="s">
        <v>34</v>
      </c>
      <c r="I845" s="45" t="s">
        <v>61</v>
      </c>
      <c r="J845" s="45" t="s">
        <v>48</v>
      </c>
      <c r="K845" s="45" t="s">
        <v>62</v>
      </c>
      <c r="L845" s="45" t="s">
        <v>5782</v>
      </c>
      <c r="M845" s="45" t="s">
        <v>8776</v>
      </c>
      <c r="N845" s="45"/>
      <c r="O845">
        <f>VLOOKUP(B845,HIS退!B:F,5,FALSE)</f>
        <v>-1582</v>
      </c>
      <c r="P845" t="str">
        <f t="shared" si="41"/>
        <v/>
      </c>
      <c r="Q845" t="str">
        <f>VLOOKUP(B845,HIS退!B:I,8,FALSE)</f>
        <v>1</v>
      </c>
      <c r="R845" s="38">
        <f>VLOOKUP(C845,招行退!B:D,3,FALSE)</f>
        <v>1582</v>
      </c>
      <c r="S845" t="str">
        <f t="shared" si="42"/>
        <v/>
      </c>
      <c r="T845" t="str">
        <f>VLOOKUP(C845,招行退!B:T,19,FALSE)</f>
        <v>P</v>
      </c>
      <c r="U845" s="49">
        <f t="shared" si="43"/>
        <v>42913.43577546296</v>
      </c>
    </row>
    <row r="846" spans="1:21" hidden="1">
      <c r="A846" s="47">
        <v>42913.437280092592</v>
      </c>
      <c r="B846" s="45">
        <v>424789</v>
      </c>
      <c r="C846" s="45" t="s">
        <v>5786</v>
      </c>
      <c r="D846" s="45" t="s">
        <v>7983</v>
      </c>
      <c r="E846" s="45" t="s">
        <v>5790</v>
      </c>
      <c r="F846" s="46">
        <v>400</v>
      </c>
      <c r="G846" s="45" t="s">
        <v>34</v>
      </c>
      <c r="H846" s="45" t="s">
        <v>34</v>
      </c>
      <c r="I846" s="45" t="s">
        <v>61</v>
      </c>
      <c r="J846" s="45" t="s">
        <v>48</v>
      </c>
      <c r="K846" s="45" t="s">
        <v>62</v>
      </c>
      <c r="L846" s="45" t="s">
        <v>5787</v>
      </c>
      <c r="M846" s="45" t="s">
        <v>8777</v>
      </c>
      <c r="N846" s="45"/>
      <c r="O846">
        <f>VLOOKUP(B846,HIS退!B:F,5,FALSE)</f>
        <v>-400</v>
      </c>
      <c r="P846" t="str">
        <f t="shared" si="41"/>
        <v/>
      </c>
      <c r="Q846" t="str">
        <f>VLOOKUP(B846,HIS退!B:I,8,FALSE)</f>
        <v>1</v>
      </c>
      <c r="R846" s="38">
        <f>VLOOKUP(C846,招行退!B:D,3,FALSE)</f>
        <v>400</v>
      </c>
      <c r="S846" t="str">
        <f t="shared" si="42"/>
        <v/>
      </c>
      <c r="T846" t="str">
        <f>VLOOKUP(C846,招行退!B:T,19,FALSE)</f>
        <v>P</v>
      </c>
      <c r="U846" s="49">
        <f t="shared" si="43"/>
        <v>42913.437280092592</v>
      </c>
    </row>
    <row r="847" spans="1:21" hidden="1">
      <c r="A847" s="47">
        <v>42913.443229166667</v>
      </c>
      <c r="B847" s="45">
        <v>425247</v>
      </c>
      <c r="C847" s="45" t="s">
        <v>5791</v>
      </c>
      <c r="D847" s="45" t="s">
        <v>7984</v>
      </c>
      <c r="E847" s="45" t="s">
        <v>5795</v>
      </c>
      <c r="F847" s="46">
        <v>150</v>
      </c>
      <c r="G847" s="45" t="s">
        <v>34</v>
      </c>
      <c r="H847" s="45" t="s">
        <v>34</v>
      </c>
      <c r="I847" s="45" t="s">
        <v>63</v>
      </c>
      <c r="J847" s="45" t="s">
        <v>60</v>
      </c>
      <c r="K847" s="45" t="s">
        <v>62</v>
      </c>
      <c r="L847" s="45" t="s">
        <v>5792</v>
      </c>
      <c r="M847" s="45" t="s">
        <v>8778</v>
      </c>
      <c r="N847" s="45"/>
      <c r="O847">
        <f>VLOOKUP(B847,HIS退!B:F,5,FALSE)</f>
        <v>-150</v>
      </c>
      <c r="P847" t="str">
        <f t="shared" si="41"/>
        <v/>
      </c>
      <c r="Q847" t="str">
        <f>VLOOKUP(B847,HIS退!B:I,8,FALSE)</f>
        <v>9</v>
      </c>
      <c r="R847" s="38">
        <f>VLOOKUP(C847,招行退!B:D,3,FALSE)</f>
        <v>150</v>
      </c>
      <c r="S847" t="str">
        <f t="shared" si="42"/>
        <v/>
      </c>
      <c r="T847" t="str">
        <f>VLOOKUP(C847,招行退!B:T,19,FALSE)</f>
        <v>R</v>
      </c>
      <c r="U847" s="49">
        <f t="shared" si="43"/>
        <v>42913.443229166667</v>
      </c>
    </row>
    <row r="848" spans="1:21" hidden="1">
      <c r="A848" s="47">
        <v>42913.444004629629</v>
      </c>
      <c r="B848" s="45">
        <v>425301</v>
      </c>
      <c r="C848" s="45" t="s">
        <v>5796</v>
      </c>
      <c r="D848" s="45" t="s">
        <v>7985</v>
      </c>
      <c r="E848" s="45" t="s">
        <v>5800</v>
      </c>
      <c r="F848" s="46">
        <v>1000</v>
      </c>
      <c r="G848" s="45" t="s">
        <v>34</v>
      </c>
      <c r="H848" s="45" t="s">
        <v>34</v>
      </c>
      <c r="I848" s="45" t="s">
        <v>61</v>
      </c>
      <c r="J848" s="45" t="s">
        <v>48</v>
      </c>
      <c r="K848" s="45" t="s">
        <v>62</v>
      </c>
      <c r="L848" s="45" t="s">
        <v>5797</v>
      </c>
      <c r="M848" s="45" t="s">
        <v>8779</v>
      </c>
      <c r="N848" s="45"/>
      <c r="O848">
        <f>VLOOKUP(B848,HIS退!B:F,5,FALSE)</f>
        <v>-1000</v>
      </c>
      <c r="P848" t="str">
        <f t="shared" si="41"/>
        <v/>
      </c>
      <c r="Q848" t="str">
        <f>VLOOKUP(B848,HIS退!B:I,8,FALSE)</f>
        <v>1</v>
      </c>
      <c r="R848" s="38">
        <f>VLOOKUP(C848,招行退!B:D,3,FALSE)</f>
        <v>1000</v>
      </c>
      <c r="S848" t="str">
        <f t="shared" si="42"/>
        <v/>
      </c>
      <c r="T848" t="str">
        <f>VLOOKUP(C848,招行退!B:T,19,FALSE)</f>
        <v>P</v>
      </c>
      <c r="U848" s="49">
        <f t="shared" si="43"/>
        <v>42913.444004629629</v>
      </c>
    </row>
    <row r="849" spans="1:21" hidden="1">
      <c r="A849" s="47">
        <v>42913.446423611109</v>
      </c>
      <c r="B849" s="45">
        <v>425464</v>
      </c>
      <c r="C849" s="45" t="s">
        <v>5801</v>
      </c>
      <c r="D849" s="45" t="s">
        <v>7986</v>
      </c>
      <c r="E849" s="45" t="s">
        <v>7987</v>
      </c>
      <c r="F849" s="46">
        <v>107</v>
      </c>
      <c r="G849" s="45" t="s">
        <v>34</v>
      </c>
      <c r="H849" s="45" t="s">
        <v>34</v>
      </c>
      <c r="I849" s="45" t="s">
        <v>61</v>
      </c>
      <c r="J849" s="45" t="s">
        <v>48</v>
      </c>
      <c r="K849" s="45" t="s">
        <v>62</v>
      </c>
      <c r="L849" s="45" t="s">
        <v>5802</v>
      </c>
      <c r="M849" s="45" t="s">
        <v>8780</v>
      </c>
      <c r="N849" s="45"/>
      <c r="O849">
        <f>VLOOKUP(B849,HIS退!B:F,5,FALSE)</f>
        <v>-107</v>
      </c>
      <c r="P849" t="str">
        <f t="shared" si="41"/>
        <v/>
      </c>
      <c r="Q849" t="str">
        <f>VLOOKUP(B849,HIS退!B:I,8,FALSE)</f>
        <v>1</v>
      </c>
      <c r="R849" s="38">
        <f>VLOOKUP(C849,招行退!B:D,3,FALSE)</f>
        <v>107</v>
      </c>
      <c r="S849" t="str">
        <f t="shared" si="42"/>
        <v/>
      </c>
      <c r="T849" t="str">
        <f>VLOOKUP(C849,招行退!B:T,19,FALSE)</f>
        <v>P</v>
      </c>
      <c r="U849" s="49">
        <f t="shared" si="43"/>
        <v>42913.446423611109</v>
      </c>
    </row>
    <row r="850" spans="1:21" hidden="1">
      <c r="A850" s="47">
        <v>42913.44976851852</v>
      </c>
      <c r="B850" s="45">
        <v>425684</v>
      </c>
      <c r="C850" s="45"/>
      <c r="D850" s="45" t="s">
        <v>7988</v>
      </c>
      <c r="E850" s="45" t="s">
        <v>7989</v>
      </c>
      <c r="F850" s="46">
        <v>150</v>
      </c>
      <c r="G850" s="45" t="s">
        <v>34</v>
      </c>
      <c r="H850" s="45" t="s">
        <v>34</v>
      </c>
      <c r="I850" s="45" t="s">
        <v>8781</v>
      </c>
      <c r="J850" s="45" t="s">
        <v>8781</v>
      </c>
      <c r="K850" s="45" t="s">
        <v>62</v>
      </c>
      <c r="L850" s="45" t="s">
        <v>8782</v>
      </c>
      <c r="M850" s="45" t="s">
        <v>8783</v>
      </c>
      <c r="N850" s="45"/>
      <c r="O850">
        <f>VLOOKUP(B850,HIS退!B:F,5,FALSE)</f>
        <v>-150</v>
      </c>
      <c r="P850" t="str">
        <f t="shared" si="41"/>
        <v/>
      </c>
      <c r="Q850" t="str">
        <f>VLOOKUP(B850,HIS退!B:I,8,FALSE)</f>
        <v>9</v>
      </c>
      <c r="R850" s="38" t="e">
        <f>VLOOKUP(C850,招行退!B:D,3,FALSE)</f>
        <v>#N/A</v>
      </c>
      <c r="S850" t="e">
        <f t="shared" si="42"/>
        <v>#N/A</v>
      </c>
      <c r="T850" t="e">
        <f>VLOOKUP(C850,招行退!B:T,19,FALSE)</f>
        <v>#N/A</v>
      </c>
      <c r="U850" s="49">
        <f t="shared" si="43"/>
        <v>42913.44976851852</v>
      </c>
    </row>
    <row r="851" spans="1:21" hidden="1">
      <c r="A851" s="47">
        <v>42913.45045138889</v>
      </c>
      <c r="B851" s="45">
        <v>0</v>
      </c>
      <c r="C851" s="45"/>
      <c r="D851" s="45" t="s">
        <v>7988</v>
      </c>
      <c r="E851" s="45" t="s">
        <v>7989</v>
      </c>
      <c r="F851" s="46">
        <v>150</v>
      </c>
      <c r="G851" s="45" t="s">
        <v>34</v>
      </c>
      <c r="H851" s="45" t="s">
        <v>34</v>
      </c>
      <c r="I851" s="45" t="s">
        <v>64</v>
      </c>
      <c r="J851" s="45" t="s">
        <v>60</v>
      </c>
      <c r="K851" s="45" t="s">
        <v>62</v>
      </c>
      <c r="L851" s="45" t="s">
        <v>8784</v>
      </c>
      <c r="M851" s="45" t="s">
        <v>8785</v>
      </c>
      <c r="N851" s="45"/>
      <c r="O851" t="e">
        <f>VLOOKUP(B851,HIS退!B:F,5,FALSE)</f>
        <v>#N/A</v>
      </c>
      <c r="P851" t="e">
        <f t="shared" si="41"/>
        <v>#N/A</v>
      </c>
      <c r="Q851" t="e">
        <f>VLOOKUP(B851,HIS退!B:I,8,FALSE)</f>
        <v>#N/A</v>
      </c>
      <c r="R851" s="38" t="e">
        <f>VLOOKUP(C851,招行退!B:D,3,FALSE)</f>
        <v>#N/A</v>
      </c>
      <c r="S851" t="e">
        <f t="shared" si="42"/>
        <v>#N/A</v>
      </c>
      <c r="T851" t="e">
        <f>VLOOKUP(C851,招行退!B:T,19,FALSE)</f>
        <v>#N/A</v>
      </c>
      <c r="U851" s="49">
        <f t="shared" si="43"/>
        <v>42913.45045138889</v>
      </c>
    </row>
    <row r="852" spans="1:21" hidden="1">
      <c r="A852" s="47">
        <v>42913.450879629629</v>
      </c>
      <c r="B852" s="45">
        <v>0</v>
      </c>
      <c r="C852" s="45"/>
      <c r="D852" s="45" t="s">
        <v>7988</v>
      </c>
      <c r="E852" s="45" t="s">
        <v>7989</v>
      </c>
      <c r="F852" s="46">
        <v>150</v>
      </c>
      <c r="G852" s="45" t="s">
        <v>34</v>
      </c>
      <c r="H852" s="45" t="s">
        <v>34</v>
      </c>
      <c r="I852" s="45" t="s">
        <v>64</v>
      </c>
      <c r="J852" s="45" t="s">
        <v>60</v>
      </c>
      <c r="K852" s="45" t="s">
        <v>62</v>
      </c>
      <c r="L852" s="45" t="s">
        <v>8786</v>
      </c>
      <c r="M852" s="45" t="s">
        <v>8787</v>
      </c>
      <c r="N852" s="45"/>
      <c r="O852" t="e">
        <f>VLOOKUP(B852,HIS退!B:F,5,FALSE)</f>
        <v>#N/A</v>
      </c>
      <c r="P852" t="e">
        <f t="shared" si="41"/>
        <v>#N/A</v>
      </c>
      <c r="Q852" t="e">
        <f>VLOOKUP(B852,HIS退!B:I,8,FALSE)</f>
        <v>#N/A</v>
      </c>
      <c r="R852" s="38" t="e">
        <f>VLOOKUP(C852,招行退!B:D,3,FALSE)</f>
        <v>#N/A</v>
      </c>
      <c r="S852" t="e">
        <f t="shared" si="42"/>
        <v>#N/A</v>
      </c>
      <c r="T852" t="e">
        <f>VLOOKUP(C852,招行退!B:T,19,FALSE)</f>
        <v>#N/A</v>
      </c>
      <c r="U852" s="49">
        <f t="shared" si="43"/>
        <v>42913.450879629629</v>
      </c>
    </row>
    <row r="853" spans="1:21" hidden="1">
      <c r="A853" s="47">
        <v>42913.45207175926</v>
      </c>
      <c r="B853" s="45">
        <v>425832</v>
      </c>
      <c r="C853" s="45" t="s">
        <v>5806</v>
      </c>
      <c r="D853" s="45" t="s">
        <v>7990</v>
      </c>
      <c r="E853" s="45" t="s">
        <v>5810</v>
      </c>
      <c r="F853" s="46">
        <v>98</v>
      </c>
      <c r="G853" s="45" t="s">
        <v>34</v>
      </c>
      <c r="H853" s="45" t="s">
        <v>34</v>
      </c>
      <c r="I853" s="45" t="s">
        <v>61</v>
      </c>
      <c r="J853" s="45" t="s">
        <v>48</v>
      </c>
      <c r="K853" s="45" t="s">
        <v>62</v>
      </c>
      <c r="L853" s="45" t="s">
        <v>5807</v>
      </c>
      <c r="M853" s="45" t="s">
        <v>8788</v>
      </c>
      <c r="N853" s="45"/>
      <c r="O853">
        <f>VLOOKUP(B853,HIS退!B:F,5,FALSE)</f>
        <v>-98</v>
      </c>
      <c r="P853" t="str">
        <f t="shared" si="41"/>
        <v/>
      </c>
      <c r="Q853" t="str">
        <f>VLOOKUP(B853,HIS退!B:I,8,FALSE)</f>
        <v>1</v>
      </c>
      <c r="R853" s="38">
        <f>VLOOKUP(C853,招行退!B:D,3,FALSE)</f>
        <v>98</v>
      </c>
      <c r="S853" t="str">
        <f t="shared" si="42"/>
        <v/>
      </c>
      <c r="T853" t="str">
        <f>VLOOKUP(C853,招行退!B:T,19,FALSE)</f>
        <v>P</v>
      </c>
      <c r="U853" s="49">
        <f t="shared" si="43"/>
        <v>42913.45207175926</v>
      </c>
    </row>
    <row r="854" spans="1:21" hidden="1">
      <c r="A854" s="47">
        <v>42913.457280092596</v>
      </c>
      <c r="B854" s="45">
        <v>426180</v>
      </c>
      <c r="C854" s="45" t="s">
        <v>5811</v>
      </c>
      <c r="D854" s="45" t="s">
        <v>7991</v>
      </c>
      <c r="E854" s="45" t="s">
        <v>5815</v>
      </c>
      <c r="F854" s="46">
        <v>4000</v>
      </c>
      <c r="G854" s="45" t="s">
        <v>34</v>
      </c>
      <c r="H854" s="45" t="s">
        <v>34</v>
      </c>
      <c r="I854" s="45" t="s">
        <v>61</v>
      </c>
      <c r="J854" s="45" t="s">
        <v>48</v>
      </c>
      <c r="K854" s="45" t="s">
        <v>62</v>
      </c>
      <c r="L854" s="45" t="s">
        <v>5812</v>
      </c>
      <c r="M854" s="45" t="s">
        <v>8789</v>
      </c>
      <c r="N854" s="45"/>
      <c r="O854">
        <f>VLOOKUP(B854,HIS退!B:F,5,FALSE)</f>
        <v>-4000</v>
      </c>
      <c r="P854" t="str">
        <f t="shared" si="41"/>
        <v/>
      </c>
      <c r="Q854" t="str">
        <f>VLOOKUP(B854,HIS退!B:I,8,FALSE)</f>
        <v>1</v>
      </c>
      <c r="R854" s="38">
        <f>VLOOKUP(C854,招行退!B:D,3,FALSE)</f>
        <v>4000</v>
      </c>
      <c r="S854" t="str">
        <f t="shared" si="42"/>
        <v/>
      </c>
      <c r="T854" t="str">
        <f>VLOOKUP(C854,招行退!B:T,19,FALSE)</f>
        <v>P</v>
      </c>
      <c r="U854" s="49">
        <f t="shared" si="43"/>
        <v>42913.457280092596</v>
      </c>
    </row>
    <row r="855" spans="1:21" hidden="1">
      <c r="A855" s="47">
        <v>42913.464444444442</v>
      </c>
      <c r="B855" s="45">
        <v>426647</v>
      </c>
      <c r="C855" s="45" t="s">
        <v>5816</v>
      </c>
      <c r="D855" s="45" t="s">
        <v>7992</v>
      </c>
      <c r="E855" s="45" t="s">
        <v>5820</v>
      </c>
      <c r="F855" s="46">
        <v>1673</v>
      </c>
      <c r="G855" s="45" t="s">
        <v>34</v>
      </c>
      <c r="H855" s="45" t="s">
        <v>34</v>
      </c>
      <c r="I855" s="45" t="s">
        <v>61</v>
      </c>
      <c r="J855" s="45" t="s">
        <v>48</v>
      </c>
      <c r="K855" s="45" t="s">
        <v>62</v>
      </c>
      <c r="L855" s="45" t="s">
        <v>5817</v>
      </c>
      <c r="M855" s="45" t="s">
        <v>8790</v>
      </c>
      <c r="N855" s="45"/>
      <c r="O855">
        <f>VLOOKUP(B855,HIS退!B:F,5,FALSE)</f>
        <v>-1673</v>
      </c>
      <c r="P855" t="str">
        <f t="shared" si="41"/>
        <v/>
      </c>
      <c r="Q855" t="str">
        <f>VLOOKUP(B855,HIS退!B:I,8,FALSE)</f>
        <v>1</v>
      </c>
      <c r="R855" s="38">
        <f>VLOOKUP(C855,招行退!B:D,3,FALSE)</f>
        <v>1673</v>
      </c>
      <c r="S855" t="str">
        <f t="shared" si="42"/>
        <v/>
      </c>
      <c r="T855" t="str">
        <f>VLOOKUP(C855,招行退!B:T,19,FALSE)</f>
        <v>P</v>
      </c>
      <c r="U855" s="49">
        <f t="shared" si="43"/>
        <v>42913.464444444442</v>
      </c>
    </row>
    <row r="856" spans="1:21" hidden="1">
      <c r="A856" s="47">
        <v>42913.465891203705</v>
      </c>
      <c r="B856" s="45">
        <v>426694</v>
      </c>
      <c r="C856" s="45" t="s">
        <v>5821</v>
      </c>
      <c r="D856" s="45" t="s">
        <v>7993</v>
      </c>
      <c r="E856" s="45" t="s">
        <v>5825</v>
      </c>
      <c r="F856" s="46">
        <v>90</v>
      </c>
      <c r="G856" s="45" t="s">
        <v>34</v>
      </c>
      <c r="H856" s="45" t="s">
        <v>34</v>
      </c>
      <c r="I856" s="45" t="s">
        <v>61</v>
      </c>
      <c r="J856" s="45" t="s">
        <v>48</v>
      </c>
      <c r="K856" s="45" t="s">
        <v>62</v>
      </c>
      <c r="L856" s="45" t="s">
        <v>5822</v>
      </c>
      <c r="M856" s="45" t="s">
        <v>8791</v>
      </c>
      <c r="N856" s="45"/>
      <c r="O856">
        <f>VLOOKUP(B856,HIS退!B:F,5,FALSE)</f>
        <v>-90</v>
      </c>
      <c r="P856" t="str">
        <f t="shared" si="41"/>
        <v/>
      </c>
      <c r="Q856" t="str">
        <f>VLOOKUP(B856,HIS退!B:I,8,FALSE)</f>
        <v>1</v>
      </c>
      <c r="R856" s="38">
        <f>VLOOKUP(C856,招行退!B:D,3,FALSE)</f>
        <v>90</v>
      </c>
      <c r="S856" t="str">
        <f t="shared" si="42"/>
        <v/>
      </c>
      <c r="T856" t="str">
        <f>VLOOKUP(C856,招行退!B:T,19,FALSE)</f>
        <v>P</v>
      </c>
      <c r="U856" s="49">
        <f t="shared" si="43"/>
        <v>42913.465891203705</v>
      </c>
    </row>
    <row r="857" spans="1:21" hidden="1">
      <c r="A857" s="47">
        <v>42913.466678240744</v>
      </c>
      <c r="B857" s="45">
        <v>426809</v>
      </c>
      <c r="C857" s="45" t="s">
        <v>5826</v>
      </c>
      <c r="D857" s="45" t="s">
        <v>7994</v>
      </c>
      <c r="E857" s="45" t="s">
        <v>5830</v>
      </c>
      <c r="F857" s="46">
        <v>800</v>
      </c>
      <c r="G857" s="45" t="s">
        <v>34</v>
      </c>
      <c r="H857" s="45" t="s">
        <v>34</v>
      </c>
      <c r="I857" s="45" t="s">
        <v>61</v>
      </c>
      <c r="J857" s="45" t="s">
        <v>48</v>
      </c>
      <c r="K857" s="45" t="s">
        <v>62</v>
      </c>
      <c r="L857" s="45" t="s">
        <v>5827</v>
      </c>
      <c r="M857" s="45" t="s">
        <v>8792</v>
      </c>
      <c r="N857" s="45"/>
      <c r="O857">
        <f>VLOOKUP(B857,HIS退!B:F,5,FALSE)</f>
        <v>-800</v>
      </c>
      <c r="P857" t="str">
        <f t="shared" si="41"/>
        <v/>
      </c>
      <c r="Q857" t="str">
        <f>VLOOKUP(B857,HIS退!B:I,8,FALSE)</f>
        <v>1</v>
      </c>
      <c r="R857" s="38">
        <f>VLOOKUP(C857,招行退!B:D,3,FALSE)</f>
        <v>800</v>
      </c>
      <c r="S857" t="str">
        <f t="shared" si="42"/>
        <v/>
      </c>
      <c r="T857" t="str">
        <f>VLOOKUP(C857,招行退!B:T,19,FALSE)</f>
        <v>P</v>
      </c>
      <c r="U857" s="49">
        <f t="shared" si="43"/>
        <v>42913.466678240744</v>
      </c>
    </row>
    <row r="858" spans="1:21" hidden="1">
      <c r="A858" s="47">
        <v>42913.47216435185</v>
      </c>
      <c r="B858" s="45">
        <v>427166</v>
      </c>
      <c r="C858" s="45" t="s">
        <v>5831</v>
      </c>
      <c r="D858" s="45" t="s">
        <v>7995</v>
      </c>
      <c r="E858" s="45" t="s">
        <v>5835</v>
      </c>
      <c r="F858" s="46">
        <v>215</v>
      </c>
      <c r="G858" s="45" t="s">
        <v>34</v>
      </c>
      <c r="H858" s="45" t="s">
        <v>34</v>
      </c>
      <c r="I858" s="45" t="s">
        <v>61</v>
      </c>
      <c r="J858" s="45" t="s">
        <v>48</v>
      </c>
      <c r="K858" s="45" t="s">
        <v>62</v>
      </c>
      <c r="L858" s="45" t="s">
        <v>5832</v>
      </c>
      <c r="M858" s="45" t="s">
        <v>8793</v>
      </c>
      <c r="N858" s="45"/>
      <c r="O858">
        <f>VLOOKUP(B858,HIS退!B:F,5,FALSE)</f>
        <v>-215</v>
      </c>
      <c r="P858" t="str">
        <f t="shared" si="41"/>
        <v/>
      </c>
      <c r="Q858" t="str">
        <f>VLOOKUP(B858,HIS退!B:I,8,FALSE)</f>
        <v>1</v>
      </c>
      <c r="R858" s="38">
        <f>VLOOKUP(C858,招行退!B:D,3,FALSE)</f>
        <v>215</v>
      </c>
      <c r="S858" t="str">
        <f t="shared" si="42"/>
        <v/>
      </c>
      <c r="T858" t="str">
        <f>VLOOKUP(C858,招行退!B:T,19,FALSE)</f>
        <v>P</v>
      </c>
      <c r="U858" s="49">
        <f t="shared" si="43"/>
        <v>42913.47216435185</v>
      </c>
    </row>
    <row r="859" spans="1:21" hidden="1">
      <c r="A859" s="47">
        <v>42913.473773148151</v>
      </c>
      <c r="B859" s="45">
        <v>427252</v>
      </c>
      <c r="C859" s="45" t="s">
        <v>5846</v>
      </c>
      <c r="D859" s="45" t="s">
        <v>7998</v>
      </c>
      <c r="E859" s="45" t="s">
        <v>5850</v>
      </c>
      <c r="F859" s="46">
        <v>57</v>
      </c>
      <c r="G859" s="45" t="s">
        <v>34</v>
      </c>
      <c r="H859" s="45" t="s">
        <v>34</v>
      </c>
      <c r="I859" s="45" t="s">
        <v>61</v>
      </c>
      <c r="J859" s="45" t="s">
        <v>48</v>
      </c>
      <c r="K859" s="45" t="s">
        <v>62</v>
      </c>
      <c r="L859" s="45" t="s">
        <v>5847</v>
      </c>
      <c r="M859" s="45" t="s">
        <v>8794</v>
      </c>
      <c r="N859" s="45"/>
      <c r="O859">
        <f>VLOOKUP(B859,HIS退!B:F,5,FALSE)</f>
        <v>-57</v>
      </c>
      <c r="P859" t="str">
        <f t="shared" si="41"/>
        <v/>
      </c>
      <c r="Q859" t="str">
        <f>VLOOKUP(B859,HIS退!B:I,8,FALSE)</f>
        <v>1</v>
      </c>
      <c r="R859" s="38">
        <f>VLOOKUP(C859,招行退!B:D,3,FALSE)</f>
        <v>57</v>
      </c>
      <c r="S859" t="str">
        <f t="shared" si="42"/>
        <v/>
      </c>
      <c r="T859" t="str">
        <f>VLOOKUP(C859,招行退!B:T,19,FALSE)</f>
        <v>P</v>
      </c>
      <c r="U859" s="49">
        <f t="shared" si="43"/>
        <v>42913.473773148151</v>
      </c>
    </row>
    <row r="860" spans="1:21" hidden="1">
      <c r="A860" s="47">
        <v>42913.473877314813</v>
      </c>
      <c r="B860" s="45">
        <v>427201</v>
      </c>
      <c r="C860" s="45" t="s">
        <v>5836</v>
      </c>
      <c r="D860" s="45" t="s">
        <v>7996</v>
      </c>
      <c r="E860" s="45" t="s">
        <v>7997</v>
      </c>
      <c r="F860" s="46">
        <v>500</v>
      </c>
      <c r="G860" s="45" t="s">
        <v>34</v>
      </c>
      <c r="H860" s="45" t="s">
        <v>34</v>
      </c>
      <c r="I860" s="45" t="s">
        <v>61</v>
      </c>
      <c r="J860" s="45" t="s">
        <v>48</v>
      </c>
      <c r="K860" s="45" t="s">
        <v>62</v>
      </c>
      <c r="L860" s="45" t="s">
        <v>5837</v>
      </c>
      <c r="M860" s="45" t="s">
        <v>8795</v>
      </c>
      <c r="N860" s="45"/>
      <c r="O860">
        <f>VLOOKUP(B860,HIS退!B:F,5,FALSE)</f>
        <v>-500</v>
      </c>
      <c r="P860" t="str">
        <f t="shared" si="41"/>
        <v/>
      </c>
      <c r="Q860" t="str">
        <f>VLOOKUP(B860,HIS退!B:I,8,FALSE)</f>
        <v>1</v>
      </c>
      <c r="R860" s="38">
        <f>VLOOKUP(C860,招行退!B:D,3,FALSE)</f>
        <v>500</v>
      </c>
      <c r="S860" t="str">
        <f t="shared" si="42"/>
        <v/>
      </c>
      <c r="T860" t="str">
        <f>VLOOKUP(C860,招行退!B:T,19,FALSE)</f>
        <v>P</v>
      </c>
      <c r="U860" s="49">
        <f t="shared" si="43"/>
        <v>42913.473877314813</v>
      </c>
    </row>
    <row r="861" spans="1:21" hidden="1">
      <c r="A861" s="47">
        <v>42913.474143518521</v>
      </c>
      <c r="B861" s="45">
        <v>427218</v>
      </c>
      <c r="C861" s="45" t="s">
        <v>5841</v>
      </c>
      <c r="D861" s="45" t="s">
        <v>7996</v>
      </c>
      <c r="E861" s="45" t="s">
        <v>7997</v>
      </c>
      <c r="F861" s="46">
        <v>500</v>
      </c>
      <c r="G861" s="45" t="s">
        <v>34</v>
      </c>
      <c r="H861" s="45" t="s">
        <v>34</v>
      </c>
      <c r="I861" s="45" t="s">
        <v>61</v>
      </c>
      <c r="J861" s="45" t="s">
        <v>48</v>
      </c>
      <c r="K861" s="45" t="s">
        <v>62</v>
      </c>
      <c r="L861" s="45" t="s">
        <v>5842</v>
      </c>
      <c r="M861" s="45" t="s">
        <v>8796</v>
      </c>
      <c r="N861" s="45"/>
      <c r="O861">
        <f>VLOOKUP(B861,HIS退!B:F,5,FALSE)</f>
        <v>-500</v>
      </c>
      <c r="P861" t="str">
        <f t="shared" si="41"/>
        <v/>
      </c>
      <c r="Q861" t="str">
        <f>VLOOKUP(B861,HIS退!B:I,8,FALSE)</f>
        <v>1</v>
      </c>
      <c r="R861" s="38">
        <f>VLOOKUP(C861,招行退!B:D,3,FALSE)</f>
        <v>500</v>
      </c>
      <c r="S861" t="str">
        <f t="shared" si="42"/>
        <v/>
      </c>
      <c r="T861" t="str">
        <f>VLOOKUP(C861,招行退!B:T,19,FALSE)</f>
        <v>P</v>
      </c>
      <c r="U861" s="49">
        <f t="shared" si="43"/>
        <v>42913.474143518521</v>
      </c>
    </row>
    <row r="862" spans="1:21" hidden="1">
      <c r="A862" s="47">
        <v>42913.474386574075</v>
      </c>
      <c r="B862" s="45">
        <v>427228</v>
      </c>
      <c r="C862" s="45" t="s">
        <v>5843</v>
      </c>
      <c r="D862" s="45" t="s">
        <v>7996</v>
      </c>
      <c r="E862" s="45" t="s">
        <v>7997</v>
      </c>
      <c r="F862" s="46">
        <v>700</v>
      </c>
      <c r="G862" s="45" t="s">
        <v>34</v>
      </c>
      <c r="H862" s="45" t="s">
        <v>34</v>
      </c>
      <c r="I862" s="45" t="s">
        <v>61</v>
      </c>
      <c r="J862" s="45" t="s">
        <v>48</v>
      </c>
      <c r="K862" s="45" t="s">
        <v>62</v>
      </c>
      <c r="L862" s="45" t="s">
        <v>5844</v>
      </c>
      <c r="M862" s="45" t="s">
        <v>8797</v>
      </c>
      <c r="N862" s="45"/>
      <c r="O862">
        <f>VLOOKUP(B862,HIS退!B:F,5,FALSE)</f>
        <v>-700</v>
      </c>
      <c r="P862" t="str">
        <f t="shared" si="41"/>
        <v/>
      </c>
      <c r="Q862" t="str">
        <f>VLOOKUP(B862,HIS退!B:I,8,FALSE)</f>
        <v>1</v>
      </c>
      <c r="R862" s="38">
        <f>VLOOKUP(C862,招行退!B:D,3,FALSE)</f>
        <v>700</v>
      </c>
      <c r="S862" t="str">
        <f t="shared" si="42"/>
        <v/>
      </c>
      <c r="T862" t="str">
        <f>VLOOKUP(C862,招行退!B:T,19,FALSE)</f>
        <v>P</v>
      </c>
      <c r="U862" s="49">
        <f t="shared" si="43"/>
        <v>42913.474386574075</v>
      </c>
    </row>
    <row r="863" spans="1:21" hidden="1">
      <c r="A863" s="47">
        <v>42913.475428240738</v>
      </c>
      <c r="B863" s="45">
        <v>427285</v>
      </c>
      <c r="C863" s="45" t="s">
        <v>5851</v>
      </c>
      <c r="D863" s="45" t="s">
        <v>7999</v>
      </c>
      <c r="E863" s="45" t="s">
        <v>8000</v>
      </c>
      <c r="F863" s="46">
        <v>900</v>
      </c>
      <c r="G863" s="45" t="s">
        <v>34</v>
      </c>
      <c r="H863" s="45" t="s">
        <v>34</v>
      </c>
      <c r="I863" s="45" t="s">
        <v>61</v>
      </c>
      <c r="J863" s="45" t="s">
        <v>48</v>
      </c>
      <c r="K863" s="45" t="s">
        <v>62</v>
      </c>
      <c r="L863" s="45" t="s">
        <v>5852</v>
      </c>
      <c r="M863" s="45" t="s">
        <v>8798</v>
      </c>
      <c r="N863" s="45"/>
      <c r="O863">
        <f>VLOOKUP(B863,HIS退!B:F,5,FALSE)</f>
        <v>-900</v>
      </c>
      <c r="P863" t="str">
        <f t="shared" si="41"/>
        <v/>
      </c>
      <c r="Q863" t="str">
        <f>VLOOKUP(B863,HIS退!B:I,8,FALSE)</f>
        <v>1</v>
      </c>
      <c r="R863" s="38">
        <f>VLOOKUP(C863,招行退!B:D,3,FALSE)</f>
        <v>900</v>
      </c>
      <c r="S863" t="str">
        <f t="shared" si="42"/>
        <v/>
      </c>
      <c r="T863" t="str">
        <f>VLOOKUP(C863,招行退!B:T,19,FALSE)</f>
        <v>P</v>
      </c>
      <c r="U863" s="49">
        <f t="shared" si="43"/>
        <v>42913.475428240738</v>
      </c>
    </row>
    <row r="864" spans="1:21" hidden="1">
      <c r="A864" s="47">
        <v>42913.481006944443</v>
      </c>
      <c r="B864" s="45">
        <v>427628</v>
      </c>
      <c r="C864" s="45" t="s">
        <v>5854</v>
      </c>
      <c r="D864" s="45" t="s">
        <v>8001</v>
      </c>
      <c r="E864" s="45" t="s">
        <v>8002</v>
      </c>
      <c r="F864" s="46">
        <v>64</v>
      </c>
      <c r="G864" s="45" t="s">
        <v>34</v>
      </c>
      <c r="H864" s="45" t="s">
        <v>34</v>
      </c>
      <c r="I864" s="45" t="s">
        <v>61</v>
      </c>
      <c r="J864" s="45" t="s">
        <v>48</v>
      </c>
      <c r="K864" s="45" t="s">
        <v>62</v>
      </c>
      <c r="L864" s="45" t="s">
        <v>5855</v>
      </c>
      <c r="M864" s="45" t="s">
        <v>8799</v>
      </c>
      <c r="N864" s="45"/>
      <c r="O864">
        <f>VLOOKUP(B864,HIS退!B:F,5,FALSE)</f>
        <v>-64</v>
      </c>
      <c r="P864" t="str">
        <f t="shared" si="41"/>
        <v/>
      </c>
      <c r="Q864" t="str">
        <f>VLOOKUP(B864,HIS退!B:I,8,FALSE)</f>
        <v>1</v>
      </c>
      <c r="R864" s="38">
        <f>VLOOKUP(C864,招行退!B:D,3,FALSE)</f>
        <v>64</v>
      </c>
      <c r="S864" t="str">
        <f t="shared" si="42"/>
        <v/>
      </c>
      <c r="T864" t="str">
        <f>VLOOKUP(C864,招行退!B:T,19,FALSE)</f>
        <v>P</v>
      </c>
      <c r="U864" s="49">
        <f t="shared" si="43"/>
        <v>42913.481006944443</v>
      </c>
    </row>
    <row r="865" spans="1:21" hidden="1">
      <c r="A865" s="47">
        <v>42913.481585648151</v>
      </c>
      <c r="B865" s="45">
        <v>427672</v>
      </c>
      <c r="C865" s="45" t="s">
        <v>5859</v>
      </c>
      <c r="D865" s="45" t="s">
        <v>8003</v>
      </c>
      <c r="E865" s="45" t="s">
        <v>5858</v>
      </c>
      <c r="F865" s="46">
        <v>15</v>
      </c>
      <c r="G865" s="45" t="s">
        <v>34</v>
      </c>
      <c r="H865" s="45" t="s">
        <v>34</v>
      </c>
      <c r="I865" s="45" t="s">
        <v>61</v>
      </c>
      <c r="J865" s="45" t="s">
        <v>48</v>
      </c>
      <c r="K865" s="45" t="s">
        <v>62</v>
      </c>
      <c r="L865" s="45" t="s">
        <v>5860</v>
      </c>
      <c r="M865" s="45" t="s">
        <v>8800</v>
      </c>
      <c r="N865" s="45"/>
      <c r="O865">
        <f>VLOOKUP(B865,HIS退!B:F,5,FALSE)</f>
        <v>-15</v>
      </c>
      <c r="P865" t="str">
        <f t="shared" si="41"/>
        <v/>
      </c>
      <c r="Q865" t="str">
        <f>VLOOKUP(B865,HIS退!B:I,8,FALSE)</f>
        <v>1</v>
      </c>
      <c r="R865" s="38">
        <f>VLOOKUP(C865,招行退!B:D,3,FALSE)</f>
        <v>15</v>
      </c>
      <c r="S865" t="str">
        <f t="shared" si="42"/>
        <v/>
      </c>
      <c r="T865" t="str">
        <f>VLOOKUP(C865,招行退!B:T,19,FALSE)</f>
        <v>P</v>
      </c>
      <c r="U865" s="49">
        <f t="shared" si="43"/>
        <v>42913.481585648151</v>
      </c>
    </row>
    <row r="866" spans="1:21" hidden="1">
      <c r="A866" s="47">
        <v>42913.485162037039</v>
      </c>
      <c r="B866" s="45">
        <v>427866</v>
      </c>
      <c r="C866" s="45" t="s">
        <v>5862</v>
      </c>
      <c r="D866" s="45" t="s">
        <v>8004</v>
      </c>
      <c r="E866" s="45" t="s">
        <v>5866</v>
      </c>
      <c r="F866" s="46">
        <v>1000</v>
      </c>
      <c r="G866" s="45" t="s">
        <v>34</v>
      </c>
      <c r="H866" s="45" t="s">
        <v>34</v>
      </c>
      <c r="I866" s="45" t="s">
        <v>63</v>
      </c>
      <c r="J866" s="45" t="s">
        <v>60</v>
      </c>
      <c r="K866" s="45" t="s">
        <v>62</v>
      </c>
      <c r="L866" s="45" t="s">
        <v>5863</v>
      </c>
      <c r="M866" s="45" t="s">
        <v>8801</v>
      </c>
      <c r="N866" s="45"/>
      <c r="O866">
        <f>VLOOKUP(B866,HIS退!B:F,5,FALSE)</f>
        <v>-1000</v>
      </c>
      <c r="P866" t="str">
        <f t="shared" si="41"/>
        <v/>
      </c>
      <c r="Q866" t="str">
        <f>VLOOKUP(B866,HIS退!B:I,8,FALSE)</f>
        <v>9</v>
      </c>
      <c r="R866" s="38">
        <f>VLOOKUP(C866,招行退!B:D,3,FALSE)</f>
        <v>1000</v>
      </c>
      <c r="S866" t="str">
        <f t="shared" si="42"/>
        <v/>
      </c>
      <c r="T866" t="str">
        <f>VLOOKUP(C866,招行退!B:T,19,FALSE)</f>
        <v>R</v>
      </c>
      <c r="U866" s="49">
        <f t="shared" si="43"/>
        <v>42913.485162037039</v>
      </c>
    </row>
    <row r="867" spans="1:21" hidden="1">
      <c r="A867" s="47">
        <v>42913.485312500001</v>
      </c>
      <c r="B867" s="45">
        <v>427872</v>
      </c>
      <c r="C867" s="45" t="s">
        <v>5867</v>
      </c>
      <c r="D867" s="45" t="s">
        <v>8005</v>
      </c>
      <c r="E867" s="45" t="s">
        <v>5871</v>
      </c>
      <c r="F867" s="46">
        <v>7000</v>
      </c>
      <c r="G867" s="45" t="s">
        <v>34</v>
      </c>
      <c r="H867" s="45" t="s">
        <v>34</v>
      </c>
      <c r="I867" s="45" t="s">
        <v>61</v>
      </c>
      <c r="J867" s="45" t="s">
        <v>48</v>
      </c>
      <c r="K867" s="45" t="s">
        <v>62</v>
      </c>
      <c r="L867" s="45" t="s">
        <v>5868</v>
      </c>
      <c r="M867" s="45" t="s">
        <v>8802</v>
      </c>
      <c r="N867" s="45"/>
      <c r="O867">
        <f>VLOOKUP(B867,HIS退!B:F,5,FALSE)</f>
        <v>-7000</v>
      </c>
      <c r="P867" t="str">
        <f t="shared" si="41"/>
        <v/>
      </c>
      <c r="Q867" t="str">
        <f>VLOOKUP(B867,HIS退!B:I,8,FALSE)</f>
        <v>1</v>
      </c>
      <c r="R867" s="38">
        <f>VLOOKUP(C867,招行退!B:D,3,FALSE)</f>
        <v>7000</v>
      </c>
      <c r="S867" t="str">
        <f t="shared" si="42"/>
        <v/>
      </c>
      <c r="T867" t="str">
        <f>VLOOKUP(C867,招行退!B:T,19,FALSE)</f>
        <v>P</v>
      </c>
      <c r="U867" s="49">
        <f t="shared" si="43"/>
        <v>42913.485312500001</v>
      </c>
    </row>
    <row r="868" spans="1:21" hidden="1">
      <c r="A868" s="47">
        <v>42913.494733796295</v>
      </c>
      <c r="B868" s="45">
        <v>428193</v>
      </c>
      <c r="C868" s="45" t="s">
        <v>5872</v>
      </c>
      <c r="D868" s="45" t="s">
        <v>8006</v>
      </c>
      <c r="E868" s="45" t="s">
        <v>5876</v>
      </c>
      <c r="F868" s="46">
        <v>61</v>
      </c>
      <c r="G868" s="45" t="s">
        <v>34</v>
      </c>
      <c r="H868" s="45" t="s">
        <v>34</v>
      </c>
      <c r="I868" s="45" t="s">
        <v>61</v>
      </c>
      <c r="J868" s="45" t="s">
        <v>48</v>
      </c>
      <c r="K868" s="45" t="s">
        <v>62</v>
      </c>
      <c r="L868" s="45" t="s">
        <v>5873</v>
      </c>
      <c r="M868" s="45" t="s">
        <v>8803</v>
      </c>
      <c r="N868" s="45"/>
      <c r="O868">
        <f>VLOOKUP(B868,HIS退!B:F,5,FALSE)</f>
        <v>-61</v>
      </c>
      <c r="P868" t="str">
        <f t="shared" si="41"/>
        <v/>
      </c>
      <c r="Q868" t="str">
        <f>VLOOKUP(B868,HIS退!B:I,8,FALSE)</f>
        <v>1</v>
      </c>
      <c r="R868" s="38">
        <f>VLOOKUP(C868,招行退!B:D,3,FALSE)</f>
        <v>61</v>
      </c>
      <c r="S868" t="str">
        <f t="shared" si="42"/>
        <v/>
      </c>
      <c r="T868" t="str">
        <f>VLOOKUP(C868,招行退!B:T,19,FALSE)</f>
        <v>P</v>
      </c>
      <c r="U868" s="49">
        <f t="shared" si="43"/>
        <v>42913.494733796295</v>
      </c>
    </row>
    <row r="869" spans="1:21" hidden="1">
      <c r="A869" s="47">
        <v>42913.495208333334</v>
      </c>
      <c r="B869" s="45">
        <v>428236</v>
      </c>
      <c r="C869" s="45" t="s">
        <v>5877</v>
      </c>
      <c r="D869" s="45" t="s">
        <v>8007</v>
      </c>
      <c r="E869" s="45" t="s">
        <v>5881</v>
      </c>
      <c r="F869" s="46">
        <v>140</v>
      </c>
      <c r="G869" s="45" t="s">
        <v>53</v>
      </c>
      <c r="H869" s="45" t="s">
        <v>34</v>
      </c>
      <c r="I869" s="45" t="s">
        <v>61</v>
      </c>
      <c r="J869" s="45" t="s">
        <v>48</v>
      </c>
      <c r="K869" s="45" t="s">
        <v>62</v>
      </c>
      <c r="L869" s="45" t="s">
        <v>5878</v>
      </c>
      <c r="M869" s="45" t="s">
        <v>8804</v>
      </c>
      <c r="N869" s="45"/>
      <c r="O869">
        <f>VLOOKUP(B869,HIS退!B:F,5,FALSE)</f>
        <v>-140</v>
      </c>
      <c r="P869" t="str">
        <f t="shared" si="41"/>
        <v/>
      </c>
      <c r="Q869" t="str">
        <f>VLOOKUP(B869,HIS退!B:I,8,FALSE)</f>
        <v>1</v>
      </c>
      <c r="R869" s="38">
        <f>VLOOKUP(C869,招行退!B:D,3,FALSE)</f>
        <v>140</v>
      </c>
      <c r="S869" t="str">
        <f t="shared" si="42"/>
        <v/>
      </c>
      <c r="T869" t="str">
        <f>VLOOKUP(C869,招行退!B:T,19,FALSE)</f>
        <v>P</v>
      </c>
      <c r="U869" s="49">
        <f t="shared" si="43"/>
        <v>42913.495208333334</v>
      </c>
    </row>
    <row r="870" spans="1:21" hidden="1">
      <c r="A870" s="47">
        <v>42913.495393518519</v>
      </c>
      <c r="B870" s="45">
        <v>428245</v>
      </c>
      <c r="C870" s="45" t="s">
        <v>5882</v>
      </c>
      <c r="D870" s="45" t="s">
        <v>8009</v>
      </c>
      <c r="E870" s="45" t="s">
        <v>5886</v>
      </c>
      <c r="F870" s="46">
        <v>85</v>
      </c>
      <c r="G870" s="45" t="s">
        <v>34</v>
      </c>
      <c r="H870" s="45" t="s">
        <v>34</v>
      </c>
      <c r="I870" s="45" t="s">
        <v>61</v>
      </c>
      <c r="J870" s="45" t="s">
        <v>48</v>
      </c>
      <c r="K870" s="45" t="s">
        <v>62</v>
      </c>
      <c r="L870" s="45" t="s">
        <v>5883</v>
      </c>
      <c r="M870" s="45" t="s">
        <v>8805</v>
      </c>
      <c r="N870" s="45"/>
      <c r="O870">
        <f>VLOOKUP(B870,HIS退!B:F,5,FALSE)</f>
        <v>-85</v>
      </c>
      <c r="P870" t="str">
        <f t="shared" si="41"/>
        <v/>
      </c>
      <c r="Q870" t="str">
        <f>VLOOKUP(B870,HIS退!B:I,8,FALSE)</f>
        <v>1</v>
      </c>
      <c r="R870" s="38">
        <f>VLOOKUP(C870,招行退!B:D,3,FALSE)</f>
        <v>85</v>
      </c>
      <c r="S870" t="str">
        <f t="shared" si="42"/>
        <v/>
      </c>
      <c r="T870" t="str">
        <f>VLOOKUP(C870,招行退!B:T,19,FALSE)</f>
        <v>P</v>
      </c>
      <c r="U870" s="49">
        <f t="shared" si="43"/>
        <v>42913.495393518519</v>
      </c>
    </row>
    <row r="871" spans="1:21" hidden="1">
      <c r="A871" s="47">
        <v>42913.498090277775</v>
      </c>
      <c r="B871" s="45">
        <v>428308</v>
      </c>
      <c r="C871" s="45" t="s">
        <v>5887</v>
      </c>
      <c r="D871" s="45" t="s">
        <v>8010</v>
      </c>
      <c r="E871" s="45" t="s">
        <v>5891</v>
      </c>
      <c r="F871" s="46">
        <v>5000</v>
      </c>
      <c r="G871" s="45" t="s">
        <v>34</v>
      </c>
      <c r="H871" s="45" t="s">
        <v>34</v>
      </c>
      <c r="I871" s="45" t="s">
        <v>61</v>
      </c>
      <c r="J871" s="45" t="s">
        <v>48</v>
      </c>
      <c r="K871" s="45" t="s">
        <v>62</v>
      </c>
      <c r="L871" s="45" t="s">
        <v>5888</v>
      </c>
      <c r="M871" s="45" t="s">
        <v>8806</v>
      </c>
      <c r="N871" s="45"/>
      <c r="O871">
        <f>VLOOKUP(B871,HIS退!B:F,5,FALSE)</f>
        <v>-5000</v>
      </c>
      <c r="P871" t="str">
        <f t="shared" si="41"/>
        <v/>
      </c>
      <c r="Q871" t="str">
        <f>VLOOKUP(B871,HIS退!B:I,8,FALSE)</f>
        <v>1</v>
      </c>
      <c r="R871" s="38">
        <f>VLOOKUP(C871,招行退!B:D,3,FALSE)</f>
        <v>5000</v>
      </c>
      <c r="S871" t="str">
        <f t="shared" si="42"/>
        <v/>
      </c>
      <c r="T871" t="str">
        <f>VLOOKUP(C871,招行退!B:T,19,FALSE)</f>
        <v>P</v>
      </c>
      <c r="U871" s="49">
        <f t="shared" si="43"/>
        <v>42913.498090277775</v>
      </c>
    </row>
    <row r="872" spans="1:21" hidden="1">
      <c r="A872" s="47">
        <v>42913.500590277778</v>
      </c>
      <c r="B872" s="45">
        <v>428351</v>
      </c>
      <c r="C872" s="45" t="s">
        <v>5892</v>
      </c>
      <c r="D872" s="45" t="s">
        <v>8011</v>
      </c>
      <c r="E872" s="45" t="s">
        <v>5896</v>
      </c>
      <c r="F872" s="46">
        <v>1500</v>
      </c>
      <c r="G872" s="45" t="s">
        <v>34</v>
      </c>
      <c r="H872" s="45" t="s">
        <v>34</v>
      </c>
      <c r="I872" s="45" t="s">
        <v>61</v>
      </c>
      <c r="J872" s="45" t="s">
        <v>48</v>
      </c>
      <c r="K872" s="45" t="s">
        <v>62</v>
      </c>
      <c r="L872" s="45" t="s">
        <v>5893</v>
      </c>
      <c r="M872" s="45" t="s">
        <v>8807</v>
      </c>
      <c r="N872" s="45"/>
      <c r="O872">
        <f>VLOOKUP(B872,HIS退!B:F,5,FALSE)</f>
        <v>-1500</v>
      </c>
      <c r="P872" t="str">
        <f t="shared" si="41"/>
        <v/>
      </c>
      <c r="Q872" t="str">
        <f>VLOOKUP(B872,HIS退!B:I,8,FALSE)</f>
        <v>1</v>
      </c>
      <c r="R872" s="38">
        <f>VLOOKUP(C872,招行退!B:D,3,FALSE)</f>
        <v>1500</v>
      </c>
      <c r="S872" t="str">
        <f t="shared" si="42"/>
        <v/>
      </c>
      <c r="T872" t="str">
        <f>VLOOKUP(C872,招行退!B:T,19,FALSE)</f>
        <v>P</v>
      </c>
      <c r="U872" s="49">
        <f t="shared" si="43"/>
        <v>42913.500590277778</v>
      </c>
    </row>
    <row r="873" spans="1:21" hidden="1">
      <c r="A873" s="47">
        <v>42913.501886574071</v>
      </c>
      <c r="B873" s="45">
        <v>428401</v>
      </c>
      <c r="C873" s="45" t="s">
        <v>5897</v>
      </c>
      <c r="D873" s="45" t="s">
        <v>8012</v>
      </c>
      <c r="E873" s="45" t="s">
        <v>5901</v>
      </c>
      <c r="F873" s="46">
        <v>182</v>
      </c>
      <c r="G873" s="45" t="s">
        <v>34</v>
      </c>
      <c r="H873" s="45" t="s">
        <v>34</v>
      </c>
      <c r="I873" s="45" t="s">
        <v>61</v>
      </c>
      <c r="J873" s="45" t="s">
        <v>48</v>
      </c>
      <c r="K873" s="45" t="s">
        <v>62</v>
      </c>
      <c r="L873" s="45" t="s">
        <v>5898</v>
      </c>
      <c r="M873" s="45" t="s">
        <v>8808</v>
      </c>
      <c r="N873" s="45"/>
      <c r="O873">
        <f>VLOOKUP(B873,HIS退!B:F,5,FALSE)</f>
        <v>-182</v>
      </c>
      <c r="P873" t="str">
        <f t="shared" si="41"/>
        <v/>
      </c>
      <c r="Q873" t="str">
        <f>VLOOKUP(B873,HIS退!B:I,8,FALSE)</f>
        <v>1</v>
      </c>
      <c r="R873" s="38">
        <f>VLOOKUP(C873,招行退!B:D,3,FALSE)</f>
        <v>182</v>
      </c>
      <c r="S873" t="str">
        <f t="shared" si="42"/>
        <v/>
      </c>
      <c r="T873" t="str">
        <f>VLOOKUP(C873,招行退!B:T,19,FALSE)</f>
        <v>P</v>
      </c>
      <c r="U873" s="49">
        <f t="shared" si="43"/>
        <v>42913.501886574071</v>
      </c>
    </row>
    <row r="874" spans="1:21" hidden="1">
      <c r="A874" s="47">
        <v>42913.505347222221</v>
      </c>
      <c r="B874" s="45">
        <v>428465</v>
      </c>
      <c r="C874" s="45" t="s">
        <v>5902</v>
      </c>
      <c r="D874" s="45" t="s">
        <v>8013</v>
      </c>
      <c r="E874" s="45" t="s">
        <v>5906</v>
      </c>
      <c r="F874" s="46">
        <v>2600</v>
      </c>
      <c r="G874" s="45" t="s">
        <v>34</v>
      </c>
      <c r="H874" s="45" t="s">
        <v>34</v>
      </c>
      <c r="I874" s="45" t="s">
        <v>61</v>
      </c>
      <c r="J874" s="45" t="s">
        <v>48</v>
      </c>
      <c r="K874" s="45" t="s">
        <v>62</v>
      </c>
      <c r="L874" s="45" t="s">
        <v>5903</v>
      </c>
      <c r="M874" s="45" t="s">
        <v>8809</v>
      </c>
      <c r="N874" s="45"/>
      <c r="O874">
        <f>VLOOKUP(B874,HIS退!B:F,5,FALSE)</f>
        <v>-2600</v>
      </c>
      <c r="P874" t="str">
        <f t="shared" si="41"/>
        <v/>
      </c>
      <c r="Q874" t="str">
        <f>VLOOKUP(B874,HIS退!B:I,8,FALSE)</f>
        <v>1</v>
      </c>
      <c r="R874" s="38">
        <f>VLOOKUP(C874,招行退!B:D,3,FALSE)</f>
        <v>2600</v>
      </c>
      <c r="S874" t="str">
        <f t="shared" si="42"/>
        <v/>
      </c>
      <c r="T874" t="str">
        <f>VLOOKUP(C874,招行退!B:T,19,FALSE)</f>
        <v>P</v>
      </c>
      <c r="U874" s="49">
        <f t="shared" si="43"/>
        <v>42913.505347222221</v>
      </c>
    </row>
    <row r="875" spans="1:21" hidden="1">
      <c r="A875" s="47">
        <v>42913.519108796296</v>
      </c>
      <c r="B875" s="45">
        <v>428677</v>
      </c>
      <c r="C875" s="45" t="s">
        <v>5907</v>
      </c>
      <c r="D875" s="45" t="s">
        <v>8014</v>
      </c>
      <c r="E875" s="45" t="s">
        <v>5911</v>
      </c>
      <c r="F875" s="46">
        <v>979</v>
      </c>
      <c r="G875" s="45" t="s">
        <v>34</v>
      </c>
      <c r="H875" s="45" t="s">
        <v>34</v>
      </c>
      <c r="I875" s="45" t="s">
        <v>63</v>
      </c>
      <c r="J875" s="45" t="s">
        <v>60</v>
      </c>
      <c r="K875" s="45" t="s">
        <v>62</v>
      </c>
      <c r="L875" s="45" t="s">
        <v>5908</v>
      </c>
      <c r="M875" s="45" t="s">
        <v>8810</v>
      </c>
      <c r="N875" s="45"/>
      <c r="O875">
        <f>VLOOKUP(B875,HIS退!B:F,5,FALSE)</f>
        <v>-979</v>
      </c>
      <c r="P875" t="str">
        <f t="shared" si="41"/>
        <v/>
      </c>
      <c r="Q875" t="str">
        <f>VLOOKUP(B875,HIS退!B:I,8,FALSE)</f>
        <v>9</v>
      </c>
      <c r="R875" s="38">
        <f>VLOOKUP(C875,招行退!B:D,3,FALSE)</f>
        <v>979</v>
      </c>
      <c r="S875" t="str">
        <f t="shared" si="42"/>
        <v/>
      </c>
      <c r="T875" t="str">
        <f>VLOOKUP(C875,招行退!B:T,19,FALSE)</f>
        <v>R</v>
      </c>
      <c r="U875" s="49">
        <f t="shared" si="43"/>
        <v>42913.519108796296</v>
      </c>
    </row>
    <row r="876" spans="1:21" hidden="1">
      <c r="A876" s="47">
        <v>42913.520162037035</v>
      </c>
      <c r="B876" s="45">
        <v>428697</v>
      </c>
      <c r="C876" s="45" t="s">
        <v>5912</v>
      </c>
      <c r="D876" s="45" t="s">
        <v>8015</v>
      </c>
      <c r="E876" s="45" t="s">
        <v>8016</v>
      </c>
      <c r="F876" s="46">
        <v>1043</v>
      </c>
      <c r="G876" s="45" t="s">
        <v>34</v>
      </c>
      <c r="H876" s="45" t="s">
        <v>34</v>
      </c>
      <c r="I876" s="45" t="s">
        <v>61</v>
      </c>
      <c r="J876" s="45" t="s">
        <v>48</v>
      </c>
      <c r="K876" s="45" t="s">
        <v>62</v>
      </c>
      <c r="L876" s="45" t="s">
        <v>5913</v>
      </c>
      <c r="M876" s="45" t="s">
        <v>8811</v>
      </c>
      <c r="N876" s="45"/>
      <c r="O876">
        <f>VLOOKUP(B876,HIS退!B:F,5,FALSE)</f>
        <v>-1043</v>
      </c>
      <c r="P876" t="str">
        <f t="shared" si="41"/>
        <v/>
      </c>
      <c r="Q876" t="str">
        <f>VLOOKUP(B876,HIS退!B:I,8,FALSE)</f>
        <v>1</v>
      </c>
      <c r="R876" s="38">
        <f>VLOOKUP(C876,招行退!B:D,3,FALSE)</f>
        <v>1043</v>
      </c>
      <c r="S876" t="str">
        <f t="shared" si="42"/>
        <v/>
      </c>
      <c r="T876" t="str">
        <f>VLOOKUP(C876,招行退!B:T,19,FALSE)</f>
        <v>P</v>
      </c>
      <c r="U876" s="49">
        <f t="shared" si="43"/>
        <v>42913.520162037035</v>
      </c>
    </row>
    <row r="877" spans="1:21" hidden="1">
      <c r="A877" s="47">
        <v>42913.526400462964</v>
      </c>
      <c r="B877" s="45">
        <v>428752</v>
      </c>
      <c r="C877" s="45" t="s">
        <v>5917</v>
      </c>
      <c r="D877" s="45" t="s">
        <v>8017</v>
      </c>
      <c r="E877" s="45" t="s">
        <v>5920</v>
      </c>
      <c r="F877" s="46">
        <v>686</v>
      </c>
      <c r="G877" s="45" t="s">
        <v>34</v>
      </c>
      <c r="H877" s="45" t="s">
        <v>34</v>
      </c>
      <c r="I877" s="45" t="s">
        <v>61</v>
      </c>
      <c r="J877" s="45" t="s">
        <v>48</v>
      </c>
      <c r="K877" s="45" t="s">
        <v>62</v>
      </c>
      <c r="L877" s="45" t="s">
        <v>5918</v>
      </c>
      <c r="M877" s="45" t="s">
        <v>8812</v>
      </c>
      <c r="N877" s="45"/>
      <c r="O877">
        <f>VLOOKUP(B877,HIS退!B:F,5,FALSE)</f>
        <v>-686</v>
      </c>
      <c r="P877" t="str">
        <f t="shared" si="41"/>
        <v/>
      </c>
      <c r="Q877" t="str">
        <f>VLOOKUP(B877,HIS退!B:I,8,FALSE)</f>
        <v>1</v>
      </c>
      <c r="R877" s="38">
        <f>VLOOKUP(C877,招行退!B:D,3,FALSE)</f>
        <v>686</v>
      </c>
      <c r="S877" t="str">
        <f t="shared" si="42"/>
        <v/>
      </c>
      <c r="T877" t="str">
        <f>VLOOKUP(C877,招行退!B:T,19,FALSE)</f>
        <v>P</v>
      </c>
      <c r="U877" s="49">
        <f t="shared" si="43"/>
        <v>42913.526400462964</v>
      </c>
    </row>
    <row r="878" spans="1:21" hidden="1">
      <c r="A878" s="47">
        <v>42913.531400462962</v>
      </c>
      <c r="B878" s="45">
        <v>428795</v>
      </c>
      <c r="C878" s="45" t="s">
        <v>5921</v>
      </c>
      <c r="D878" s="45" t="s">
        <v>8018</v>
      </c>
      <c r="E878" s="45" t="s">
        <v>8019</v>
      </c>
      <c r="F878" s="46">
        <v>122</v>
      </c>
      <c r="G878" s="45" t="s">
        <v>34</v>
      </c>
      <c r="H878" s="45" t="s">
        <v>34</v>
      </c>
      <c r="I878" s="45" t="s">
        <v>63</v>
      </c>
      <c r="J878" s="45" t="s">
        <v>60</v>
      </c>
      <c r="K878" s="45" t="s">
        <v>62</v>
      </c>
      <c r="L878" s="45" t="s">
        <v>5922</v>
      </c>
      <c r="M878" s="45" t="s">
        <v>8813</v>
      </c>
      <c r="N878" s="45"/>
      <c r="O878">
        <f>VLOOKUP(B878,HIS退!B:F,5,FALSE)</f>
        <v>-122</v>
      </c>
      <c r="P878" t="str">
        <f t="shared" ref="P878:P941" si="44">IF(O878=F878*-1,"",1)</f>
        <v/>
      </c>
      <c r="Q878" t="str">
        <f>VLOOKUP(B878,HIS退!B:I,8,FALSE)</f>
        <v>9</v>
      </c>
      <c r="R878" s="38">
        <f>VLOOKUP(C878,招行退!B:D,3,FALSE)</f>
        <v>122</v>
      </c>
      <c r="S878" t="str">
        <f t="shared" ref="S878:S941" si="45">IF(F878=R878,"",1)</f>
        <v/>
      </c>
      <c r="T878" t="str">
        <f>VLOOKUP(C878,招行退!B:T,19,FALSE)</f>
        <v>R</v>
      </c>
      <c r="U878" s="49">
        <f t="shared" si="43"/>
        <v>42913.531400462962</v>
      </c>
    </row>
    <row r="879" spans="1:21" hidden="1">
      <c r="A879" s="47">
        <v>42913.550775462965</v>
      </c>
      <c r="B879" s="45">
        <v>428922</v>
      </c>
      <c r="C879" s="45" t="s">
        <v>5926</v>
      </c>
      <c r="D879" s="45" t="s">
        <v>8020</v>
      </c>
      <c r="E879" s="45" t="s">
        <v>5930</v>
      </c>
      <c r="F879" s="46">
        <v>2600</v>
      </c>
      <c r="G879" s="45" t="s">
        <v>34</v>
      </c>
      <c r="H879" s="45" t="s">
        <v>34</v>
      </c>
      <c r="I879" s="45" t="s">
        <v>61</v>
      </c>
      <c r="J879" s="45" t="s">
        <v>48</v>
      </c>
      <c r="K879" s="45" t="s">
        <v>62</v>
      </c>
      <c r="L879" s="45" t="s">
        <v>5927</v>
      </c>
      <c r="M879" s="45" t="s">
        <v>8814</v>
      </c>
      <c r="N879" s="45"/>
      <c r="O879">
        <f>VLOOKUP(B879,HIS退!B:F,5,FALSE)</f>
        <v>-2600</v>
      </c>
      <c r="P879" t="str">
        <f t="shared" si="44"/>
        <v/>
      </c>
      <c r="Q879" t="str">
        <f>VLOOKUP(B879,HIS退!B:I,8,FALSE)</f>
        <v>1</v>
      </c>
      <c r="R879" s="38">
        <f>VLOOKUP(C879,招行退!B:D,3,FALSE)</f>
        <v>2600</v>
      </c>
      <c r="S879" t="str">
        <f t="shared" si="45"/>
        <v/>
      </c>
      <c r="T879" t="str">
        <f>VLOOKUP(C879,招行退!B:T,19,FALSE)</f>
        <v>P</v>
      </c>
      <c r="U879" s="49">
        <f t="shared" si="43"/>
        <v>42913.550775462965</v>
      </c>
    </row>
    <row r="880" spans="1:21" hidden="1">
      <c r="A880" s="47">
        <v>42913.553888888891</v>
      </c>
      <c r="B880" s="45">
        <v>428942</v>
      </c>
      <c r="C880" s="45" t="s">
        <v>5931</v>
      </c>
      <c r="D880" s="45" t="s">
        <v>8021</v>
      </c>
      <c r="E880" s="45" t="s">
        <v>8022</v>
      </c>
      <c r="F880" s="46">
        <v>192</v>
      </c>
      <c r="G880" s="45" t="s">
        <v>34</v>
      </c>
      <c r="H880" s="45" t="s">
        <v>34</v>
      </c>
      <c r="I880" s="45" t="s">
        <v>61</v>
      </c>
      <c r="J880" s="45" t="s">
        <v>48</v>
      </c>
      <c r="K880" s="45" t="s">
        <v>62</v>
      </c>
      <c r="L880" s="45" t="s">
        <v>5932</v>
      </c>
      <c r="M880" s="45" t="s">
        <v>8815</v>
      </c>
      <c r="N880" s="45"/>
      <c r="O880">
        <f>VLOOKUP(B880,HIS退!B:F,5,FALSE)</f>
        <v>-192</v>
      </c>
      <c r="P880" t="str">
        <f t="shared" si="44"/>
        <v/>
      </c>
      <c r="Q880" t="str">
        <f>VLOOKUP(B880,HIS退!B:I,8,FALSE)</f>
        <v>1</v>
      </c>
      <c r="R880" s="38">
        <f>VLOOKUP(C880,招行退!B:D,3,FALSE)</f>
        <v>192</v>
      </c>
      <c r="S880" t="str">
        <f t="shared" si="45"/>
        <v/>
      </c>
      <c r="T880" t="str">
        <f>VLOOKUP(C880,招行退!B:T,19,FALSE)</f>
        <v>P</v>
      </c>
      <c r="U880" s="49">
        <f t="shared" si="43"/>
        <v>42913.553888888891</v>
      </c>
    </row>
    <row r="881" spans="1:21" hidden="1">
      <c r="A881" s="47">
        <v>42913.566493055558</v>
      </c>
      <c r="B881" s="45">
        <v>429045</v>
      </c>
      <c r="C881" s="45" t="s">
        <v>5936</v>
      </c>
      <c r="D881" s="45" t="s">
        <v>8023</v>
      </c>
      <c r="E881" s="45" t="s">
        <v>5940</v>
      </c>
      <c r="F881" s="46">
        <v>1500</v>
      </c>
      <c r="G881" s="45" t="s">
        <v>34</v>
      </c>
      <c r="H881" s="45" t="s">
        <v>34</v>
      </c>
      <c r="I881" s="45" t="s">
        <v>63</v>
      </c>
      <c r="J881" s="45" t="s">
        <v>60</v>
      </c>
      <c r="K881" s="45" t="s">
        <v>62</v>
      </c>
      <c r="L881" s="45" t="s">
        <v>5937</v>
      </c>
      <c r="M881" s="45" t="s">
        <v>8816</v>
      </c>
      <c r="N881" s="45"/>
      <c r="O881">
        <f>VLOOKUP(B881,HIS退!B:F,5,FALSE)</f>
        <v>-1500</v>
      </c>
      <c r="P881" t="str">
        <f t="shared" si="44"/>
        <v/>
      </c>
      <c r="Q881" t="str">
        <f>VLOOKUP(B881,HIS退!B:I,8,FALSE)</f>
        <v>9</v>
      </c>
      <c r="R881" s="38">
        <f>VLOOKUP(C881,招行退!B:D,3,FALSE)</f>
        <v>1500</v>
      </c>
      <c r="S881" t="str">
        <f t="shared" si="45"/>
        <v/>
      </c>
      <c r="T881" t="str">
        <f>VLOOKUP(C881,招行退!B:T,19,FALSE)</f>
        <v>R</v>
      </c>
      <c r="U881" s="49">
        <f t="shared" si="43"/>
        <v>42913.566493055558</v>
      </c>
    </row>
    <row r="882" spans="1:21" hidden="1">
      <c r="A882" s="47">
        <v>42913.595486111109</v>
      </c>
      <c r="B882" s="45">
        <v>429724</v>
      </c>
      <c r="C882" s="45" t="s">
        <v>5941</v>
      </c>
      <c r="D882" s="45" t="s">
        <v>8024</v>
      </c>
      <c r="E882" s="45" t="s">
        <v>8025</v>
      </c>
      <c r="F882" s="46">
        <v>500</v>
      </c>
      <c r="G882" s="45" t="s">
        <v>34</v>
      </c>
      <c r="H882" s="45" t="s">
        <v>34</v>
      </c>
      <c r="I882" s="45" t="s">
        <v>61</v>
      </c>
      <c r="J882" s="45" t="s">
        <v>48</v>
      </c>
      <c r="K882" s="45" t="s">
        <v>62</v>
      </c>
      <c r="L882" s="45" t="s">
        <v>5942</v>
      </c>
      <c r="M882" s="45" t="s">
        <v>8817</v>
      </c>
      <c r="N882" s="45"/>
      <c r="O882">
        <f>VLOOKUP(B882,HIS退!B:F,5,FALSE)</f>
        <v>-500</v>
      </c>
      <c r="P882" t="str">
        <f t="shared" si="44"/>
        <v/>
      </c>
      <c r="Q882" t="str">
        <f>VLOOKUP(B882,HIS退!B:I,8,FALSE)</f>
        <v>1</v>
      </c>
      <c r="R882" s="38">
        <f>VLOOKUP(C882,招行退!B:D,3,FALSE)</f>
        <v>500</v>
      </c>
      <c r="S882" t="str">
        <f t="shared" si="45"/>
        <v/>
      </c>
      <c r="T882" t="str">
        <f>VLOOKUP(C882,招行退!B:T,19,FALSE)</f>
        <v>P</v>
      </c>
      <c r="U882" s="49">
        <f t="shared" si="43"/>
        <v>42913.595486111109</v>
      </c>
    </row>
    <row r="883" spans="1:21" hidden="1">
      <c r="A883" s="47">
        <v>42913.597280092596</v>
      </c>
      <c r="B883" s="45">
        <v>429837</v>
      </c>
      <c r="C883" s="45" t="s">
        <v>5946</v>
      </c>
      <c r="D883" s="45" t="s">
        <v>8026</v>
      </c>
      <c r="E883" s="45" t="s">
        <v>8027</v>
      </c>
      <c r="F883" s="46">
        <v>1994</v>
      </c>
      <c r="G883" s="45" t="s">
        <v>34</v>
      </c>
      <c r="H883" s="45" t="s">
        <v>34</v>
      </c>
      <c r="I883" s="45" t="s">
        <v>61</v>
      </c>
      <c r="J883" s="45" t="s">
        <v>48</v>
      </c>
      <c r="K883" s="45" t="s">
        <v>62</v>
      </c>
      <c r="L883" s="45" t="s">
        <v>5947</v>
      </c>
      <c r="M883" s="45" t="s">
        <v>8818</v>
      </c>
      <c r="N883" s="45"/>
      <c r="O883">
        <f>VLOOKUP(B883,HIS退!B:F,5,FALSE)</f>
        <v>-1994</v>
      </c>
      <c r="P883" t="str">
        <f t="shared" si="44"/>
        <v/>
      </c>
      <c r="Q883" t="str">
        <f>VLOOKUP(B883,HIS退!B:I,8,FALSE)</f>
        <v>1</v>
      </c>
      <c r="R883" s="38">
        <f>VLOOKUP(C883,招行退!B:D,3,FALSE)</f>
        <v>1994</v>
      </c>
      <c r="S883" t="str">
        <f t="shared" si="45"/>
        <v/>
      </c>
      <c r="T883" t="str">
        <f>VLOOKUP(C883,招行退!B:T,19,FALSE)</f>
        <v>P</v>
      </c>
      <c r="U883" s="49">
        <f t="shared" si="43"/>
        <v>42913.597280092596</v>
      </c>
    </row>
    <row r="884" spans="1:21" hidden="1">
      <c r="A884" s="47">
        <v>42913.59820601852</v>
      </c>
      <c r="B884" s="45">
        <v>429887</v>
      </c>
      <c r="C884" s="45" t="s">
        <v>5951</v>
      </c>
      <c r="D884" s="45" t="s">
        <v>8028</v>
      </c>
      <c r="E884" s="45" t="s">
        <v>5955</v>
      </c>
      <c r="F884" s="46">
        <v>68</v>
      </c>
      <c r="G884" s="45" t="s">
        <v>34</v>
      </c>
      <c r="H884" s="45" t="s">
        <v>34</v>
      </c>
      <c r="I884" s="45" t="s">
        <v>61</v>
      </c>
      <c r="J884" s="45" t="s">
        <v>48</v>
      </c>
      <c r="K884" s="45" t="s">
        <v>62</v>
      </c>
      <c r="L884" s="45" t="s">
        <v>5952</v>
      </c>
      <c r="M884" s="45" t="s">
        <v>8819</v>
      </c>
      <c r="N884" s="45"/>
      <c r="O884">
        <f>VLOOKUP(B884,HIS退!B:F,5,FALSE)</f>
        <v>-68</v>
      </c>
      <c r="P884" t="str">
        <f t="shared" si="44"/>
        <v/>
      </c>
      <c r="Q884" t="str">
        <f>VLOOKUP(B884,HIS退!B:I,8,FALSE)</f>
        <v>1</v>
      </c>
      <c r="R884" s="38">
        <f>VLOOKUP(C884,招行退!B:D,3,FALSE)</f>
        <v>68</v>
      </c>
      <c r="S884" t="str">
        <f t="shared" si="45"/>
        <v/>
      </c>
      <c r="T884" t="str">
        <f>VLOOKUP(C884,招行退!B:T,19,FALSE)</f>
        <v>P</v>
      </c>
      <c r="U884" s="49">
        <f t="shared" si="43"/>
        <v>42913.59820601852</v>
      </c>
    </row>
    <row r="885" spans="1:21" hidden="1">
      <c r="A885" s="47">
        <v>42913.608541666668</v>
      </c>
      <c r="B885" s="45">
        <v>430548</v>
      </c>
      <c r="C885" s="45" t="s">
        <v>5956</v>
      </c>
      <c r="D885" s="45" t="s">
        <v>8029</v>
      </c>
      <c r="E885" s="45" t="s">
        <v>5960</v>
      </c>
      <c r="F885" s="46">
        <v>1000</v>
      </c>
      <c r="G885" s="45" t="s">
        <v>34</v>
      </c>
      <c r="H885" s="45" t="s">
        <v>34</v>
      </c>
      <c r="I885" s="45" t="s">
        <v>61</v>
      </c>
      <c r="J885" s="45" t="s">
        <v>48</v>
      </c>
      <c r="K885" s="45" t="s">
        <v>62</v>
      </c>
      <c r="L885" s="45" t="s">
        <v>5957</v>
      </c>
      <c r="M885" s="45" t="s">
        <v>8820</v>
      </c>
      <c r="N885" s="45"/>
      <c r="O885">
        <f>VLOOKUP(B885,HIS退!B:F,5,FALSE)</f>
        <v>-1000</v>
      </c>
      <c r="P885" t="str">
        <f t="shared" si="44"/>
        <v/>
      </c>
      <c r="Q885" t="str">
        <f>VLOOKUP(B885,HIS退!B:I,8,FALSE)</f>
        <v>1</v>
      </c>
      <c r="R885" s="38">
        <f>VLOOKUP(C885,招行退!B:D,3,FALSE)</f>
        <v>1000</v>
      </c>
      <c r="S885" t="str">
        <f t="shared" si="45"/>
        <v/>
      </c>
      <c r="T885" t="str">
        <f>VLOOKUP(C885,招行退!B:T,19,FALSE)</f>
        <v>P</v>
      </c>
      <c r="U885" s="49">
        <f t="shared" si="43"/>
        <v>42913.608541666668</v>
      </c>
    </row>
    <row r="886" spans="1:21" hidden="1">
      <c r="A886" s="47">
        <v>42913.609675925924</v>
      </c>
      <c r="B886" s="45">
        <v>430633</v>
      </c>
      <c r="C886" s="45" t="s">
        <v>5961</v>
      </c>
      <c r="D886" s="45" t="s">
        <v>8030</v>
      </c>
      <c r="E886" s="45" t="s">
        <v>5965</v>
      </c>
      <c r="F886" s="46">
        <v>5000</v>
      </c>
      <c r="G886" s="45" t="s">
        <v>34</v>
      </c>
      <c r="H886" s="45" t="s">
        <v>34</v>
      </c>
      <c r="I886" s="45" t="s">
        <v>61</v>
      </c>
      <c r="J886" s="45" t="s">
        <v>48</v>
      </c>
      <c r="K886" s="45" t="s">
        <v>62</v>
      </c>
      <c r="L886" s="45" t="s">
        <v>5962</v>
      </c>
      <c r="M886" s="45" t="s">
        <v>8821</v>
      </c>
      <c r="N886" s="45"/>
      <c r="O886">
        <f>VLOOKUP(B886,HIS退!B:F,5,FALSE)</f>
        <v>-5000</v>
      </c>
      <c r="P886" t="str">
        <f t="shared" si="44"/>
        <v/>
      </c>
      <c r="Q886" t="str">
        <f>VLOOKUP(B886,HIS退!B:I,8,FALSE)</f>
        <v>1</v>
      </c>
      <c r="R886" s="38">
        <f>VLOOKUP(C886,招行退!B:D,3,FALSE)</f>
        <v>5000</v>
      </c>
      <c r="S886" t="str">
        <f t="shared" si="45"/>
        <v/>
      </c>
      <c r="T886" t="str">
        <f>VLOOKUP(C886,招行退!B:T,19,FALSE)</f>
        <v>P</v>
      </c>
      <c r="U886" s="49">
        <f t="shared" si="43"/>
        <v>42913.609675925924</v>
      </c>
    </row>
    <row r="887" spans="1:21" hidden="1">
      <c r="A887" s="47">
        <v>42913.613796296297</v>
      </c>
      <c r="B887" s="45">
        <v>430871</v>
      </c>
      <c r="C887" s="45" t="s">
        <v>5966</v>
      </c>
      <c r="D887" s="45" t="s">
        <v>8031</v>
      </c>
      <c r="E887" s="45" t="s">
        <v>5970</v>
      </c>
      <c r="F887" s="46">
        <v>44</v>
      </c>
      <c r="G887" s="45" t="s">
        <v>34</v>
      </c>
      <c r="H887" s="45" t="s">
        <v>34</v>
      </c>
      <c r="I887" s="45" t="s">
        <v>61</v>
      </c>
      <c r="J887" s="45" t="s">
        <v>48</v>
      </c>
      <c r="K887" s="45" t="s">
        <v>62</v>
      </c>
      <c r="L887" s="45" t="s">
        <v>5967</v>
      </c>
      <c r="M887" s="45" t="s">
        <v>8822</v>
      </c>
      <c r="N887" s="45"/>
      <c r="O887">
        <f>VLOOKUP(B887,HIS退!B:F,5,FALSE)</f>
        <v>-44</v>
      </c>
      <c r="P887" t="str">
        <f t="shared" si="44"/>
        <v/>
      </c>
      <c r="Q887" t="str">
        <f>VLOOKUP(B887,HIS退!B:I,8,FALSE)</f>
        <v>1</v>
      </c>
      <c r="R887" s="38">
        <f>VLOOKUP(C887,招行退!B:D,3,FALSE)</f>
        <v>44</v>
      </c>
      <c r="S887" t="str">
        <f t="shared" si="45"/>
        <v/>
      </c>
      <c r="T887" t="str">
        <f>VLOOKUP(C887,招行退!B:T,19,FALSE)</f>
        <v>P</v>
      </c>
      <c r="U887" s="49">
        <f t="shared" si="43"/>
        <v>42913.613796296297</v>
      </c>
    </row>
    <row r="888" spans="1:21" hidden="1">
      <c r="A888" s="47">
        <v>42913.615312499998</v>
      </c>
      <c r="B888" s="45">
        <v>430980</v>
      </c>
      <c r="C888" s="45" t="s">
        <v>5971</v>
      </c>
      <c r="D888" s="45" t="s">
        <v>8032</v>
      </c>
      <c r="E888" s="45" t="s">
        <v>5975</v>
      </c>
      <c r="F888" s="46">
        <v>600</v>
      </c>
      <c r="G888" s="45" t="s">
        <v>34</v>
      </c>
      <c r="H888" s="45" t="s">
        <v>34</v>
      </c>
      <c r="I888" s="45" t="s">
        <v>61</v>
      </c>
      <c r="J888" s="45" t="s">
        <v>48</v>
      </c>
      <c r="K888" s="45" t="s">
        <v>62</v>
      </c>
      <c r="L888" s="45" t="s">
        <v>5972</v>
      </c>
      <c r="M888" s="45" t="s">
        <v>8823</v>
      </c>
      <c r="N888" s="45"/>
      <c r="O888">
        <f>VLOOKUP(B888,HIS退!B:F,5,FALSE)</f>
        <v>-600</v>
      </c>
      <c r="P888" t="str">
        <f t="shared" si="44"/>
        <v/>
      </c>
      <c r="Q888" t="str">
        <f>VLOOKUP(B888,HIS退!B:I,8,FALSE)</f>
        <v>1</v>
      </c>
      <c r="R888" s="38">
        <f>VLOOKUP(C888,招行退!B:D,3,FALSE)</f>
        <v>600</v>
      </c>
      <c r="S888" t="str">
        <f t="shared" si="45"/>
        <v/>
      </c>
      <c r="T888" t="str">
        <f>VLOOKUP(C888,招行退!B:T,19,FALSE)</f>
        <v>P</v>
      </c>
      <c r="U888" s="49">
        <f t="shared" si="43"/>
        <v>42913.615312499998</v>
      </c>
    </row>
    <row r="889" spans="1:21" hidden="1">
      <c r="A889" s="47">
        <v>42913.61550925926</v>
      </c>
      <c r="B889" s="45">
        <v>431001</v>
      </c>
      <c r="C889" s="45" t="s">
        <v>5976</v>
      </c>
      <c r="D889" s="45" t="s">
        <v>8033</v>
      </c>
      <c r="E889" s="45" t="s">
        <v>8034</v>
      </c>
      <c r="F889" s="46">
        <v>100</v>
      </c>
      <c r="G889" s="45" t="s">
        <v>53</v>
      </c>
      <c r="H889" s="45" t="s">
        <v>34</v>
      </c>
      <c r="I889" s="45" t="s">
        <v>61</v>
      </c>
      <c r="J889" s="45" t="s">
        <v>48</v>
      </c>
      <c r="K889" s="45" t="s">
        <v>62</v>
      </c>
      <c r="L889" s="45" t="s">
        <v>5977</v>
      </c>
      <c r="M889" s="45" t="s">
        <v>8824</v>
      </c>
      <c r="N889" s="45"/>
      <c r="O889">
        <f>VLOOKUP(B889,HIS退!B:F,5,FALSE)</f>
        <v>-100</v>
      </c>
      <c r="P889" t="str">
        <f t="shared" si="44"/>
        <v/>
      </c>
      <c r="Q889" t="str">
        <f>VLOOKUP(B889,HIS退!B:I,8,FALSE)</f>
        <v>1</v>
      </c>
      <c r="R889" s="38">
        <f>VLOOKUP(C889,招行退!B:D,3,FALSE)</f>
        <v>100</v>
      </c>
      <c r="S889" t="str">
        <f t="shared" si="45"/>
        <v/>
      </c>
      <c r="T889" t="str">
        <f>VLOOKUP(C889,招行退!B:T,19,FALSE)</f>
        <v>P</v>
      </c>
      <c r="U889" s="49">
        <f t="shared" si="43"/>
        <v>42913.61550925926</v>
      </c>
    </row>
    <row r="890" spans="1:21" hidden="1">
      <c r="A890" s="47">
        <v>42913.615636574075</v>
      </c>
      <c r="B890" s="45">
        <v>431003</v>
      </c>
      <c r="C890" s="45" t="s">
        <v>5981</v>
      </c>
      <c r="D890" s="45" t="s">
        <v>8035</v>
      </c>
      <c r="E890" s="45" t="s">
        <v>8036</v>
      </c>
      <c r="F890" s="46">
        <v>1700</v>
      </c>
      <c r="G890" s="45" t="s">
        <v>34</v>
      </c>
      <c r="H890" s="45" t="s">
        <v>34</v>
      </c>
      <c r="I890" s="45" t="s">
        <v>61</v>
      </c>
      <c r="J890" s="45" t="s">
        <v>48</v>
      </c>
      <c r="K890" s="45" t="s">
        <v>62</v>
      </c>
      <c r="L890" s="45" t="s">
        <v>5982</v>
      </c>
      <c r="M890" s="45" t="s">
        <v>8825</v>
      </c>
      <c r="N890" s="45"/>
      <c r="O890">
        <f>VLOOKUP(B890,HIS退!B:F,5,FALSE)</f>
        <v>-1700</v>
      </c>
      <c r="P890" t="str">
        <f t="shared" si="44"/>
        <v/>
      </c>
      <c r="Q890" t="str">
        <f>VLOOKUP(B890,HIS退!B:I,8,FALSE)</f>
        <v>1</v>
      </c>
      <c r="R890" s="38">
        <f>VLOOKUP(C890,招行退!B:D,3,FALSE)</f>
        <v>1700</v>
      </c>
      <c r="S890" t="str">
        <f t="shared" si="45"/>
        <v/>
      </c>
      <c r="T890" t="str">
        <f>VLOOKUP(C890,招行退!B:T,19,FALSE)</f>
        <v>P</v>
      </c>
      <c r="U890" s="49">
        <f t="shared" si="43"/>
        <v>42913.615636574075</v>
      </c>
    </row>
    <row r="891" spans="1:21" hidden="1">
      <c r="A891" s="47">
        <v>42913.6171412037</v>
      </c>
      <c r="B891" s="45">
        <v>431035</v>
      </c>
      <c r="C891" s="45" t="s">
        <v>5986</v>
      </c>
      <c r="D891" s="45" t="s">
        <v>8037</v>
      </c>
      <c r="E891" s="45" t="s">
        <v>8038</v>
      </c>
      <c r="F891" s="46">
        <v>569</v>
      </c>
      <c r="G891" s="45" t="s">
        <v>34</v>
      </c>
      <c r="H891" s="45" t="s">
        <v>34</v>
      </c>
      <c r="I891" s="45" t="s">
        <v>61</v>
      </c>
      <c r="J891" s="45" t="s">
        <v>48</v>
      </c>
      <c r="K891" s="45" t="s">
        <v>62</v>
      </c>
      <c r="L891" s="45" t="s">
        <v>5987</v>
      </c>
      <c r="M891" s="45" t="s">
        <v>8826</v>
      </c>
      <c r="N891" s="45"/>
      <c r="O891">
        <f>VLOOKUP(B891,HIS退!B:F,5,FALSE)</f>
        <v>-569</v>
      </c>
      <c r="P891" t="str">
        <f t="shared" si="44"/>
        <v/>
      </c>
      <c r="Q891" t="str">
        <f>VLOOKUP(B891,HIS退!B:I,8,FALSE)</f>
        <v>1</v>
      </c>
      <c r="R891" s="38">
        <f>VLOOKUP(C891,招行退!B:D,3,FALSE)</f>
        <v>569</v>
      </c>
      <c r="S891" t="str">
        <f t="shared" si="45"/>
        <v/>
      </c>
      <c r="T891" t="str">
        <f>VLOOKUP(C891,招行退!B:T,19,FALSE)</f>
        <v>P</v>
      </c>
      <c r="U891" s="49">
        <f t="shared" si="43"/>
        <v>42913.6171412037</v>
      </c>
    </row>
    <row r="892" spans="1:21" hidden="1">
      <c r="A892" s="47">
        <v>42913.618379629632</v>
      </c>
      <c r="B892" s="45">
        <v>431207</v>
      </c>
      <c r="C892" s="45" t="s">
        <v>5991</v>
      </c>
      <c r="D892" s="45" t="s">
        <v>8039</v>
      </c>
      <c r="E892" s="45" t="s">
        <v>5995</v>
      </c>
      <c r="F892" s="46">
        <v>300</v>
      </c>
      <c r="G892" s="45" t="s">
        <v>53</v>
      </c>
      <c r="H892" s="45" t="s">
        <v>34</v>
      </c>
      <c r="I892" s="45" t="s">
        <v>61</v>
      </c>
      <c r="J892" s="45" t="s">
        <v>48</v>
      </c>
      <c r="K892" s="45" t="s">
        <v>62</v>
      </c>
      <c r="L892" s="45" t="s">
        <v>5992</v>
      </c>
      <c r="M892" s="45" t="s">
        <v>8827</v>
      </c>
      <c r="N892" s="45"/>
      <c r="O892">
        <f>VLOOKUP(B892,HIS退!B:F,5,FALSE)</f>
        <v>-300</v>
      </c>
      <c r="P892" t="str">
        <f t="shared" si="44"/>
        <v/>
      </c>
      <c r="Q892" t="str">
        <f>VLOOKUP(B892,HIS退!B:I,8,FALSE)</f>
        <v>1</v>
      </c>
      <c r="R892" s="38">
        <f>VLOOKUP(C892,招行退!B:D,3,FALSE)</f>
        <v>300</v>
      </c>
      <c r="S892" t="str">
        <f t="shared" si="45"/>
        <v/>
      </c>
      <c r="T892" t="str">
        <f>VLOOKUP(C892,招行退!B:T,19,FALSE)</f>
        <v>P</v>
      </c>
      <c r="U892" s="49">
        <f t="shared" si="43"/>
        <v>42913.618379629632</v>
      </c>
    </row>
    <row r="893" spans="1:21" hidden="1">
      <c r="A893" s="47">
        <v>42913.621608796297</v>
      </c>
      <c r="B893" s="45">
        <v>431410</v>
      </c>
      <c r="C893" s="45" t="s">
        <v>5996</v>
      </c>
      <c r="D893" s="45" t="s">
        <v>8040</v>
      </c>
      <c r="E893" s="45" t="s">
        <v>6000</v>
      </c>
      <c r="F893" s="46">
        <v>2000</v>
      </c>
      <c r="G893" s="45" t="s">
        <v>34</v>
      </c>
      <c r="H893" s="45" t="s">
        <v>34</v>
      </c>
      <c r="I893" s="45" t="s">
        <v>61</v>
      </c>
      <c r="J893" s="45" t="s">
        <v>48</v>
      </c>
      <c r="K893" s="45" t="s">
        <v>62</v>
      </c>
      <c r="L893" s="45" t="s">
        <v>5997</v>
      </c>
      <c r="M893" s="45" t="s">
        <v>8828</v>
      </c>
      <c r="N893" s="45"/>
      <c r="O893">
        <f>VLOOKUP(B893,HIS退!B:F,5,FALSE)</f>
        <v>-2000</v>
      </c>
      <c r="P893" t="str">
        <f t="shared" si="44"/>
        <v/>
      </c>
      <c r="Q893" t="str">
        <f>VLOOKUP(B893,HIS退!B:I,8,FALSE)</f>
        <v>1</v>
      </c>
      <c r="R893" s="38">
        <f>VLOOKUP(C893,招行退!B:D,3,FALSE)</f>
        <v>2000</v>
      </c>
      <c r="S893" t="str">
        <f t="shared" si="45"/>
        <v/>
      </c>
      <c r="T893" t="str">
        <f>VLOOKUP(C893,招行退!B:T,19,FALSE)</f>
        <v>P</v>
      </c>
      <c r="U893" s="49">
        <f t="shared" si="43"/>
        <v>42913.621608796297</v>
      </c>
    </row>
    <row r="894" spans="1:21" hidden="1">
      <c r="A894" s="47">
        <v>42913.623101851852</v>
      </c>
      <c r="B894" s="45">
        <v>431518</v>
      </c>
      <c r="C894" s="45" t="s">
        <v>6001</v>
      </c>
      <c r="D894" s="45" t="s">
        <v>8041</v>
      </c>
      <c r="E894" s="45" t="s">
        <v>5945</v>
      </c>
      <c r="F894" s="46">
        <v>2018</v>
      </c>
      <c r="G894" s="45" t="s">
        <v>34</v>
      </c>
      <c r="H894" s="45" t="s">
        <v>34</v>
      </c>
      <c r="I894" s="45" t="s">
        <v>61</v>
      </c>
      <c r="J894" s="45" t="s">
        <v>48</v>
      </c>
      <c r="K894" s="45" t="s">
        <v>62</v>
      </c>
      <c r="L894" s="45" t="s">
        <v>6002</v>
      </c>
      <c r="M894" s="45" t="s">
        <v>8829</v>
      </c>
      <c r="N894" s="45"/>
      <c r="O894">
        <f>VLOOKUP(B894,HIS退!B:F,5,FALSE)</f>
        <v>-2018</v>
      </c>
      <c r="P894" t="str">
        <f t="shared" si="44"/>
        <v/>
      </c>
      <c r="Q894" t="str">
        <f>VLOOKUP(B894,HIS退!B:I,8,FALSE)</f>
        <v>1</v>
      </c>
      <c r="R894" s="38">
        <f>VLOOKUP(C894,招行退!B:D,3,FALSE)</f>
        <v>2018</v>
      </c>
      <c r="S894" t="str">
        <f t="shared" si="45"/>
        <v/>
      </c>
      <c r="T894" t="str">
        <f>VLOOKUP(C894,招行退!B:T,19,FALSE)</f>
        <v>P</v>
      </c>
      <c r="U894" s="49">
        <f t="shared" si="43"/>
        <v>42913.623101851852</v>
      </c>
    </row>
    <row r="895" spans="1:21" hidden="1">
      <c r="A895" s="47">
        <v>42913.623935185184</v>
      </c>
      <c r="B895" s="45">
        <v>431572</v>
      </c>
      <c r="C895" s="45" t="s">
        <v>6004</v>
      </c>
      <c r="D895" s="45" t="s">
        <v>8042</v>
      </c>
      <c r="E895" s="45" t="s">
        <v>8043</v>
      </c>
      <c r="F895" s="46">
        <v>500</v>
      </c>
      <c r="G895" s="45" t="s">
        <v>34</v>
      </c>
      <c r="H895" s="45" t="s">
        <v>34</v>
      </c>
      <c r="I895" s="45" t="s">
        <v>61</v>
      </c>
      <c r="J895" s="45" t="s">
        <v>48</v>
      </c>
      <c r="K895" s="45" t="s">
        <v>62</v>
      </c>
      <c r="L895" s="45" t="s">
        <v>6005</v>
      </c>
      <c r="M895" s="45" t="s">
        <v>8830</v>
      </c>
      <c r="N895" s="45"/>
      <c r="O895">
        <f>VLOOKUP(B895,HIS退!B:F,5,FALSE)</f>
        <v>-500</v>
      </c>
      <c r="P895" t="str">
        <f t="shared" si="44"/>
        <v/>
      </c>
      <c r="Q895" t="str">
        <f>VLOOKUP(B895,HIS退!B:I,8,FALSE)</f>
        <v>1</v>
      </c>
      <c r="R895" s="38">
        <f>VLOOKUP(C895,招行退!B:D,3,FALSE)</f>
        <v>500</v>
      </c>
      <c r="S895" t="str">
        <f t="shared" si="45"/>
        <v/>
      </c>
      <c r="T895" t="str">
        <f>VLOOKUP(C895,招行退!B:T,19,FALSE)</f>
        <v>P</v>
      </c>
      <c r="U895" s="49">
        <f t="shared" si="43"/>
        <v>42913.623935185184</v>
      </c>
    </row>
    <row r="896" spans="1:21" hidden="1">
      <c r="A896" s="47">
        <v>42913.625949074078</v>
      </c>
      <c r="B896" s="45">
        <v>431707</v>
      </c>
      <c r="C896" s="45" t="s">
        <v>6014</v>
      </c>
      <c r="D896" s="45" t="s">
        <v>8046</v>
      </c>
      <c r="E896" s="45" t="s">
        <v>6018</v>
      </c>
      <c r="F896" s="46">
        <v>2000</v>
      </c>
      <c r="G896" s="45" t="s">
        <v>34</v>
      </c>
      <c r="H896" s="45" t="s">
        <v>34</v>
      </c>
      <c r="I896" s="45" t="s">
        <v>61</v>
      </c>
      <c r="J896" s="45" t="s">
        <v>48</v>
      </c>
      <c r="K896" s="45" t="s">
        <v>62</v>
      </c>
      <c r="L896" s="45" t="s">
        <v>6015</v>
      </c>
      <c r="M896" s="45" t="s">
        <v>8831</v>
      </c>
      <c r="N896" s="45"/>
      <c r="O896">
        <f>VLOOKUP(B896,HIS退!B:F,5,FALSE)</f>
        <v>-2000</v>
      </c>
      <c r="P896" t="str">
        <f t="shared" si="44"/>
        <v/>
      </c>
      <c r="Q896" t="str">
        <f>VLOOKUP(B896,HIS退!B:I,8,FALSE)</f>
        <v>1</v>
      </c>
      <c r="R896" s="38">
        <f>VLOOKUP(C896,招行退!B:D,3,FALSE)</f>
        <v>2000</v>
      </c>
      <c r="S896" t="str">
        <f t="shared" si="45"/>
        <v/>
      </c>
      <c r="T896" t="str">
        <f>VLOOKUP(C896,招行退!B:T,19,FALSE)</f>
        <v>P</v>
      </c>
      <c r="U896" s="49">
        <f t="shared" si="43"/>
        <v>42913.625949074078</v>
      </c>
    </row>
    <row r="897" spans="1:21" hidden="1">
      <c r="A897" s="47">
        <v>42913.626435185186</v>
      </c>
      <c r="B897" s="45">
        <v>431732</v>
      </c>
      <c r="C897" s="45" t="s">
        <v>6019</v>
      </c>
      <c r="D897" s="45" t="s">
        <v>8047</v>
      </c>
      <c r="E897" s="45" t="s">
        <v>6023</v>
      </c>
      <c r="F897" s="46">
        <v>5000</v>
      </c>
      <c r="G897" s="45" t="s">
        <v>34</v>
      </c>
      <c r="H897" s="45" t="s">
        <v>34</v>
      </c>
      <c r="I897" s="45" t="s">
        <v>61</v>
      </c>
      <c r="J897" s="45" t="s">
        <v>48</v>
      </c>
      <c r="K897" s="45" t="s">
        <v>62</v>
      </c>
      <c r="L897" s="45" t="s">
        <v>6020</v>
      </c>
      <c r="M897" s="45" t="s">
        <v>8832</v>
      </c>
      <c r="N897" s="45"/>
      <c r="O897">
        <f>VLOOKUP(B897,HIS退!B:F,5,FALSE)</f>
        <v>-5000</v>
      </c>
      <c r="P897" t="str">
        <f t="shared" si="44"/>
        <v/>
      </c>
      <c r="Q897" t="str">
        <f>VLOOKUP(B897,HIS退!B:I,8,FALSE)</f>
        <v>1</v>
      </c>
      <c r="R897" s="38">
        <f>VLOOKUP(C897,招行退!B:D,3,FALSE)</f>
        <v>5000</v>
      </c>
      <c r="S897" t="str">
        <f t="shared" si="45"/>
        <v/>
      </c>
      <c r="T897" t="str">
        <f>VLOOKUP(C897,招行退!B:T,19,FALSE)</f>
        <v>P</v>
      </c>
      <c r="U897" s="49">
        <f t="shared" si="43"/>
        <v>42913.626435185186</v>
      </c>
    </row>
    <row r="898" spans="1:21" hidden="1">
      <c r="A898" s="47">
        <v>42913.626932870371</v>
      </c>
      <c r="B898" s="45">
        <v>431704</v>
      </c>
      <c r="C898" s="45" t="s">
        <v>6009</v>
      </c>
      <c r="D898" s="45" t="s">
        <v>8044</v>
      </c>
      <c r="E898" s="45" t="s">
        <v>8045</v>
      </c>
      <c r="F898" s="46">
        <v>349</v>
      </c>
      <c r="G898" s="45" t="s">
        <v>34</v>
      </c>
      <c r="H898" s="45" t="s">
        <v>34</v>
      </c>
      <c r="I898" s="45" t="s">
        <v>61</v>
      </c>
      <c r="J898" s="45" t="s">
        <v>48</v>
      </c>
      <c r="K898" s="45" t="s">
        <v>62</v>
      </c>
      <c r="L898" s="45" t="s">
        <v>6010</v>
      </c>
      <c r="M898" s="45" t="s">
        <v>8833</v>
      </c>
      <c r="N898" s="45"/>
      <c r="O898">
        <f>VLOOKUP(B898,HIS退!B:F,5,FALSE)</f>
        <v>-349</v>
      </c>
      <c r="P898" t="str">
        <f t="shared" si="44"/>
        <v/>
      </c>
      <c r="Q898" t="str">
        <f>VLOOKUP(B898,HIS退!B:I,8,FALSE)</f>
        <v>1</v>
      </c>
      <c r="R898" s="38">
        <f>VLOOKUP(C898,招行退!B:D,3,FALSE)</f>
        <v>349</v>
      </c>
      <c r="S898" t="str">
        <f t="shared" si="45"/>
        <v/>
      </c>
      <c r="T898" t="str">
        <f>VLOOKUP(C898,招行退!B:T,19,FALSE)</f>
        <v>P</v>
      </c>
      <c r="U898" s="49">
        <f t="shared" si="43"/>
        <v>42913.626932870371</v>
      </c>
    </row>
    <row r="899" spans="1:21" hidden="1">
      <c r="A899" s="47">
        <v>42913.628425925926</v>
      </c>
      <c r="B899" s="45">
        <v>431857</v>
      </c>
      <c r="C899" s="45" t="s">
        <v>6024</v>
      </c>
      <c r="D899" s="45" t="s">
        <v>7445</v>
      </c>
      <c r="E899" s="45" t="s">
        <v>6028</v>
      </c>
      <c r="F899" s="46">
        <v>2000</v>
      </c>
      <c r="G899" s="45" t="s">
        <v>34</v>
      </c>
      <c r="H899" s="45" t="s">
        <v>34</v>
      </c>
      <c r="I899" s="45" t="s">
        <v>61</v>
      </c>
      <c r="J899" s="45" t="s">
        <v>48</v>
      </c>
      <c r="K899" s="45" t="s">
        <v>62</v>
      </c>
      <c r="L899" s="45" t="s">
        <v>6025</v>
      </c>
      <c r="M899" s="45" t="s">
        <v>8834</v>
      </c>
      <c r="N899" s="45"/>
      <c r="O899">
        <f>VLOOKUP(B899,HIS退!B:F,5,FALSE)</f>
        <v>-2000</v>
      </c>
      <c r="P899" t="str">
        <f t="shared" si="44"/>
        <v/>
      </c>
      <c r="Q899" t="str">
        <f>VLOOKUP(B899,HIS退!B:I,8,FALSE)</f>
        <v>1</v>
      </c>
      <c r="R899" s="38">
        <f>VLOOKUP(C899,招行退!B:D,3,FALSE)</f>
        <v>2000</v>
      </c>
      <c r="S899" t="str">
        <f t="shared" si="45"/>
        <v/>
      </c>
      <c r="T899" t="str">
        <f>VLOOKUP(C899,招行退!B:T,19,FALSE)</f>
        <v>P</v>
      </c>
      <c r="U899" s="49">
        <f t="shared" si="43"/>
        <v>42913.628425925926</v>
      </c>
    </row>
    <row r="900" spans="1:21" hidden="1">
      <c r="A900" s="47">
        <v>42913.62976851852</v>
      </c>
      <c r="B900" s="45">
        <v>431945</v>
      </c>
      <c r="C900" s="45" t="s">
        <v>6029</v>
      </c>
      <c r="D900" s="45" t="s">
        <v>8048</v>
      </c>
      <c r="E900" s="45" t="s">
        <v>8049</v>
      </c>
      <c r="F900" s="46">
        <v>3213</v>
      </c>
      <c r="G900" s="45" t="s">
        <v>34</v>
      </c>
      <c r="H900" s="45" t="s">
        <v>34</v>
      </c>
      <c r="I900" s="45" t="s">
        <v>61</v>
      </c>
      <c r="J900" s="45" t="s">
        <v>48</v>
      </c>
      <c r="K900" s="45" t="s">
        <v>62</v>
      </c>
      <c r="L900" s="45" t="s">
        <v>6030</v>
      </c>
      <c r="M900" s="45" t="s">
        <v>8835</v>
      </c>
      <c r="N900" s="45"/>
      <c r="O900">
        <f>VLOOKUP(B900,HIS退!B:F,5,FALSE)</f>
        <v>-3213</v>
      </c>
      <c r="P900" t="str">
        <f t="shared" si="44"/>
        <v/>
      </c>
      <c r="Q900" t="str">
        <f>VLOOKUP(B900,HIS退!B:I,8,FALSE)</f>
        <v>1</v>
      </c>
      <c r="R900" s="38">
        <f>VLOOKUP(C900,招行退!B:D,3,FALSE)</f>
        <v>3213</v>
      </c>
      <c r="S900" t="str">
        <f t="shared" si="45"/>
        <v/>
      </c>
      <c r="T900" t="str">
        <f>VLOOKUP(C900,招行退!B:T,19,FALSE)</f>
        <v>P</v>
      </c>
      <c r="U900" s="49">
        <f t="shared" si="43"/>
        <v>42913.62976851852</v>
      </c>
    </row>
    <row r="901" spans="1:21" hidden="1">
      <c r="A901" s="47">
        <v>42913.630185185182</v>
      </c>
      <c r="B901" s="45">
        <v>431964</v>
      </c>
      <c r="C901" s="45" t="s">
        <v>6034</v>
      </c>
      <c r="D901" s="45" t="s">
        <v>8050</v>
      </c>
      <c r="E901" s="45" t="s">
        <v>6033</v>
      </c>
      <c r="F901" s="46">
        <v>500</v>
      </c>
      <c r="G901" s="45" t="s">
        <v>34</v>
      </c>
      <c r="H901" s="45" t="s">
        <v>34</v>
      </c>
      <c r="I901" s="45" t="s">
        <v>61</v>
      </c>
      <c r="J901" s="45" t="s">
        <v>48</v>
      </c>
      <c r="K901" s="45" t="s">
        <v>62</v>
      </c>
      <c r="L901" s="45" t="s">
        <v>6035</v>
      </c>
      <c r="M901" s="45" t="s">
        <v>8836</v>
      </c>
      <c r="N901" s="45"/>
      <c r="O901">
        <f>VLOOKUP(B901,HIS退!B:F,5,FALSE)</f>
        <v>-500</v>
      </c>
      <c r="P901" t="str">
        <f t="shared" si="44"/>
        <v/>
      </c>
      <c r="Q901" t="str">
        <f>VLOOKUP(B901,HIS退!B:I,8,FALSE)</f>
        <v>1</v>
      </c>
      <c r="R901" s="38">
        <f>VLOOKUP(C901,招行退!B:D,3,FALSE)</f>
        <v>500</v>
      </c>
      <c r="S901" t="str">
        <f t="shared" si="45"/>
        <v/>
      </c>
      <c r="T901" t="str">
        <f>VLOOKUP(C901,招行退!B:T,19,FALSE)</f>
        <v>P</v>
      </c>
      <c r="U901" s="49">
        <f t="shared" si="43"/>
        <v>42913.630185185182</v>
      </c>
    </row>
    <row r="902" spans="1:21" hidden="1">
      <c r="A902" s="47">
        <v>42913.632650462961</v>
      </c>
      <c r="B902" s="45">
        <v>432099</v>
      </c>
      <c r="C902" s="45" t="s">
        <v>6037</v>
      </c>
      <c r="D902" s="45" t="s">
        <v>8051</v>
      </c>
      <c r="E902" s="45" t="s">
        <v>8052</v>
      </c>
      <c r="F902" s="46">
        <v>1088</v>
      </c>
      <c r="G902" s="45" t="s">
        <v>34</v>
      </c>
      <c r="H902" s="45" t="s">
        <v>34</v>
      </c>
      <c r="I902" s="45" t="s">
        <v>61</v>
      </c>
      <c r="J902" s="45" t="s">
        <v>48</v>
      </c>
      <c r="K902" s="45" t="s">
        <v>62</v>
      </c>
      <c r="L902" s="45" t="s">
        <v>6038</v>
      </c>
      <c r="M902" s="45" t="s">
        <v>8837</v>
      </c>
      <c r="N902" s="45"/>
      <c r="O902">
        <f>VLOOKUP(B902,HIS退!B:F,5,FALSE)</f>
        <v>-1088</v>
      </c>
      <c r="P902" t="str">
        <f t="shared" si="44"/>
        <v/>
      </c>
      <c r="Q902" t="str">
        <f>VLOOKUP(B902,HIS退!B:I,8,FALSE)</f>
        <v>1</v>
      </c>
      <c r="R902" s="38">
        <f>VLOOKUP(C902,招行退!B:D,3,FALSE)</f>
        <v>1088</v>
      </c>
      <c r="S902" t="str">
        <f t="shared" si="45"/>
        <v/>
      </c>
      <c r="T902" t="str">
        <f>VLOOKUP(C902,招行退!B:T,19,FALSE)</f>
        <v>P</v>
      </c>
      <c r="U902" s="49">
        <f t="shared" si="43"/>
        <v>42913.632650462961</v>
      </c>
    </row>
    <row r="903" spans="1:21" hidden="1">
      <c r="A903" s="47">
        <v>42913.637418981481</v>
      </c>
      <c r="B903" s="45">
        <v>432392</v>
      </c>
      <c r="C903" s="45" t="s">
        <v>6042</v>
      </c>
      <c r="D903" s="45" t="s">
        <v>8053</v>
      </c>
      <c r="E903" s="45" t="s">
        <v>8054</v>
      </c>
      <c r="F903" s="46">
        <v>400</v>
      </c>
      <c r="G903" s="45" t="s">
        <v>34</v>
      </c>
      <c r="H903" s="45" t="s">
        <v>34</v>
      </c>
      <c r="I903" s="45" t="s">
        <v>61</v>
      </c>
      <c r="J903" s="45" t="s">
        <v>48</v>
      </c>
      <c r="K903" s="45" t="s">
        <v>62</v>
      </c>
      <c r="L903" s="45" t="s">
        <v>6043</v>
      </c>
      <c r="M903" s="45" t="s">
        <v>8838</v>
      </c>
      <c r="N903" s="45"/>
      <c r="O903">
        <f>VLOOKUP(B903,HIS退!B:F,5,FALSE)</f>
        <v>-400</v>
      </c>
      <c r="P903" t="str">
        <f t="shared" si="44"/>
        <v/>
      </c>
      <c r="Q903" t="str">
        <f>VLOOKUP(B903,HIS退!B:I,8,FALSE)</f>
        <v>1</v>
      </c>
      <c r="R903" s="38">
        <f>VLOOKUP(C903,招行退!B:D,3,FALSE)</f>
        <v>400</v>
      </c>
      <c r="S903" t="str">
        <f t="shared" si="45"/>
        <v/>
      </c>
      <c r="T903" t="str">
        <f>VLOOKUP(C903,招行退!B:T,19,FALSE)</f>
        <v>P</v>
      </c>
      <c r="U903" s="49">
        <f t="shared" ref="U903:U966" si="46">A903</f>
        <v>42913.637418981481</v>
      </c>
    </row>
    <row r="904" spans="1:21" hidden="1">
      <c r="A904" s="47">
        <v>42913.638078703705</v>
      </c>
      <c r="B904" s="45">
        <v>432429</v>
      </c>
      <c r="C904" s="45" t="s">
        <v>6045</v>
      </c>
      <c r="D904" s="45" t="s">
        <v>8055</v>
      </c>
      <c r="E904" s="45" t="s">
        <v>6049</v>
      </c>
      <c r="F904" s="46">
        <v>1500</v>
      </c>
      <c r="G904" s="45" t="s">
        <v>34</v>
      </c>
      <c r="H904" s="45" t="s">
        <v>34</v>
      </c>
      <c r="I904" s="45" t="s">
        <v>63</v>
      </c>
      <c r="J904" s="45" t="s">
        <v>60</v>
      </c>
      <c r="K904" s="45" t="s">
        <v>62</v>
      </c>
      <c r="L904" s="45" t="s">
        <v>6046</v>
      </c>
      <c r="M904" s="45" t="s">
        <v>8839</v>
      </c>
      <c r="N904" s="45"/>
      <c r="O904">
        <f>VLOOKUP(B904,HIS退!B:F,5,FALSE)</f>
        <v>-1500</v>
      </c>
      <c r="P904" t="str">
        <f t="shared" si="44"/>
        <v/>
      </c>
      <c r="Q904" t="str">
        <f>VLOOKUP(B904,HIS退!B:I,8,FALSE)</f>
        <v>9</v>
      </c>
      <c r="R904" s="38">
        <f>VLOOKUP(C904,招行退!B:D,3,FALSE)</f>
        <v>1500</v>
      </c>
      <c r="S904" t="str">
        <f t="shared" si="45"/>
        <v/>
      </c>
      <c r="T904" t="str">
        <f>VLOOKUP(C904,招行退!B:T,19,FALSE)</f>
        <v>R</v>
      </c>
      <c r="U904" s="49">
        <f t="shared" si="46"/>
        <v>42913.638078703705</v>
      </c>
    </row>
    <row r="905" spans="1:21" hidden="1">
      <c r="A905" s="47">
        <v>42913.639247685183</v>
      </c>
      <c r="B905" s="45">
        <v>432488</v>
      </c>
      <c r="C905" s="45" t="s">
        <v>6050</v>
      </c>
      <c r="D905" s="45" t="s">
        <v>8056</v>
      </c>
      <c r="E905" s="45" t="s">
        <v>6054</v>
      </c>
      <c r="F905" s="46">
        <v>173</v>
      </c>
      <c r="G905" s="45" t="s">
        <v>34</v>
      </c>
      <c r="H905" s="45" t="s">
        <v>34</v>
      </c>
      <c r="I905" s="45" t="s">
        <v>61</v>
      </c>
      <c r="J905" s="45" t="s">
        <v>48</v>
      </c>
      <c r="K905" s="45" t="s">
        <v>62</v>
      </c>
      <c r="L905" s="45" t="s">
        <v>6051</v>
      </c>
      <c r="M905" s="45" t="s">
        <v>8840</v>
      </c>
      <c r="N905" s="45"/>
      <c r="O905">
        <f>VLOOKUP(B905,HIS退!B:F,5,FALSE)</f>
        <v>-173</v>
      </c>
      <c r="P905" t="str">
        <f t="shared" si="44"/>
        <v/>
      </c>
      <c r="Q905" t="str">
        <f>VLOOKUP(B905,HIS退!B:I,8,FALSE)</f>
        <v>1</v>
      </c>
      <c r="R905" s="38">
        <f>VLOOKUP(C905,招行退!B:D,3,FALSE)</f>
        <v>173</v>
      </c>
      <c r="S905" t="str">
        <f t="shared" si="45"/>
        <v/>
      </c>
      <c r="T905" t="str">
        <f>VLOOKUP(C905,招行退!B:T,19,FALSE)</f>
        <v>P</v>
      </c>
      <c r="U905" s="49">
        <f t="shared" si="46"/>
        <v>42913.639247685183</v>
      </c>
    </row>
    <row r="906" spans="1:21" hidden="1">
      <c r="A906" s="47">
        <v>42913.641898148147</v>
      </c>
      <c r="B906" s="45">
        <v>432626</v>
      </c>
      <c r="C906" s="45" t="s">
        <v>6055</v>
      </c>
      <c r="D906" s="45" t="s">
        <v>8057</v>
      </c>
      <c r="E906" s="45" t="s">
        <v>8058</v>
      </c>
      <c r="F906" s="46">
        <v>525</v>
      </c>
      <c r="G906" s="45" t="s">
        <v>34</v>
      </c>
      <c r="H906" s="45" t="s">
        <v>34</v>
      </c>
      <c r="I906" s="45" t="s">
        <v>61</v>
      </c>
      <c r="J906" s="45" t="s">
        <v>48</v>
      </c>
      <c r="K906" s="45" t="s">
        <v>62</v>
      </c>
      <c r="L906" s="45" t="s">
        <v>6056</v>
      </c>
      <c r="M906" s="45" t="s">
        <v>8841</v>
      </c>
      <c r="N906" s="45"/>
      <c r="O906">
        <f>VLOOKUP(B906,HIS退!B:F,5,FALSE)</f>
        <v>-525</v>
      </c>
      <c r="P906" t="str">
        <f t="shared" si="44"/>
        <v/>
      </c>
      <c r="Q906" t="str">
        <f>VLOOKUP(B906,HIS退!B:I,8,FALSE)</f>
        <v>1</v>
      </c>
      <c r="R906" s="38">
        <f>VLOOKUP(C906,招行退!B:D,3,FALSE)</f>
        <v>525</v>
      </c>
      <c r="S906" t="str">
        <f t="shared" si="45"/>
        <v/>
      </c>
      <c r="T906" t="str">
        <f>VLOOKUP(C906,招行退!B:T,19,FALSE)</f>
        <v>P</v>
      </c>
      <c r="U906" s="49">
        <f t="shared" si="46"/>
        <v>42913.641898148147</v>
      </c>
    </row>
    <row r="907" spans="1:21" hidden="1">
      <c r="A907" s="47">
        <v>42913.647731481484</v>
      </c>
      <c r="B907" s="45">
        <v>432915</v>
      </c>
      <c r="C907" s="45" t="s">
        <v>6060</v>
      </c>
      <c r="D907" s="45" t="s">
        <v>8059</v>
      </c>
      <c r="E907" s="45" t="s">
        <v>6064</v>
      </c>
      <c r="F907" s="46">
        <v>200</v>
      </c>
      <c r="G907" s="45" t="s">
        <v>34</v>
      </c>
      <c r="H907" s="45" t="s">
        <v>34</v>
      </c>
      <c r="I907" s="45" t="s">
        <v>61</v>
      </c>
      <c r="J907" s="45" t="s">
        <v>48</v>
      </c>
      <c r="K907" s="45" t="s">
        <v>62</v>
      </c>
      <c r="L907" s="45" t="s">
        <v>6061</v>
      </c>
      <c r="M907" s="45" t="s">
        <v>8842</v>
      </c>
      <c r="N907" s="45"/>
      <c r="O907">
        <f>VLOOKUP(B907,HIS退!B:F,5,FALSE)</f>
        <v>-200</v>
      </c>
      <c r="P907" t="str">
        <f t="shared" si="44"/>
        <v/>
      </c>
      <c r="Q907" t="str">
        <f>VLOOKUP(B907,HIS退!B:I,8,FALSE)</f>
        <v>1</v>
      </c>
      <c r="R907" s="38">
        <f>VLOOKUP(C907,招行退!B:D,3,FALSE)</f>
        <v>200</v>
      </c>
      <c r="S907" t="str">
        <f t="shared" si="45"/>
        <v/>
      </c>
      <c r="T907" t="str">
        <f>VLOOKUP(C907,招行退!B:T,19,FALSE)</f>
        <v>P</v>
      </c>
      <c r="U907" s="49">
        <f t="shared" si="46"/>
        <v>42913.647731481484</v>
      </c>
    </row>
    <row r="908" spans="1:21" hidden="1">
      <c r="A908" s="47">
        <v>42913.648900462962</v>
      </c>
      <c r="B908" s="45">
        <v>433017</v>
      </c>
      <c r="C908" s="45" t="s">
        <v>6065</v>
      </c>
      <c r="D908" s="45" t="s">
        <v>8060</v>
      </c>
      <c r="E908" s="45" t="s">
        <v>6069</v>
      </c>
      <c r="F908" s="46">
        <v>740</v>
      </c>
      <c r="G908" s="45" t="s">
        <v>34</v>
      </c>
      <c r="H908" s="45" t="s">
        <v>34</v>
      </c>
      <c r="I908" s="45" t="s">
        <v>61</v>
      </c>
      <c r="J908" s="45" t="s">
        <v>48</v>
      </c>
      <c r="K908" s="45" t="s">
        <v>62</v>
      </c>
      <c r="L908" s="45" t="s">
        <v>6066</v>
      </c>
      <c r="M908" s="45" t="s">
        <v>8843</v>
      </c>
      <c r="N908" s="45"/>
      <c r="O908">
        <f>VLOOKUP(B908,HIS退!B:F,5,FALSE)</f>
        <v>-740</v>
      </c>
      <c r="P908" t="str">
        <f t="shared" si="44"/>
        <v/>
      </c>
      <c r="Q908" t="str">
        <f>VLOOKUP(B908,HIS退!B:I,8,FALSE)</f>
        <v>1</v>
      </c>
      <c r="R908" s="38">
        <f>VLOOKUP(C908,招行退!B:D,3,FALSE)</f>
        <v>740</v>
      </c>
      <c r="S908" t="str">
        <f t="shared" si="45"/>
        <v/>
      </c>
      <c r="T908" t="str">
        <f>VLOOKUP(C908,招行退!B:T,19,FALSE)</f>
        <v>P</v>
      </c>
      <c r="U908" s="49">
        <f t="shared" si="46"/>
        <v>42913.648900462962</v>
      </c>
    </row>
    <row r="909" spans="1:21" hidden="1">
      <c r="A909" s="47">
        <v>42913.652824074074</v>
      </c>
      <c r="B909" s="45">
        <v>433230</v>
      </c>
      <c r="C909" s="45" t="s">
        <v>6070</v>
      </c>
      <c r="D909" s="45" t="s">
        <v>8061</v>
      </c>
      <c r="E909" s="45" t="s">
        <v>6074</v>
      </c>
      <c r="F909" s="46">
        <v>199</v>
      </c>
      <c r="G909" s="45" t="s">
        <v>34</v>
      </c>
      <c r="H909" s="45" t="s">
        <v>34</v>
      </c>
      <c r="I909" s="45" t="s">
        <v>61</v>
      </c>
      <c r="J909" s="45" t="s">
        <v>48</v>
      </c>
      <c r="K909" s="45" t="s">
        <v>62</v>
      </c>
      <c r="L909" s="45" t="s">
        <v>6071</v>
      </c>
      <c r="M909" s="45" t="s">
        <v>8844</v>
      </c>
      <c r="N909" s="45"/>
      <c r="O909">
        <f>VLOOKUP(B909,HIS退!B:F,5,FALSE)</f>
        <v>-199</v>
      </c>
      <c r="P909" t="str">
        <f t="shared" si="44"/>
        <v/>
      </c>
      <c r="Q909" t="str">
        <f>VLOOKUP(B909,HIS退!B:I,8,FALSE)</f>
        <v>1</v>
      </c>
      <c r="R909" s="38">
        <f>VLOOKUP(C909,招行退!B:D,3,FALSE)</f>
        <v>199</v>
      </c>
      <c r="S909" t="str">
        <f t="shared" si="45"/>
        <v/>
      </c>
      <c r="T909" t="str">
        <f>VLOOKUP(C909,招行退!B:T,19,FALSE)</f>
        <v>P</v>
      </c>
      <c r="U909" s="49">
        <f t="shared" si="46"/>
        <v>42913.652824074074</v>
      </c>
    </row>
    <row r="910" spans="1:21" hidden="1">
      <c r="A910" s="47">
        <v>42913.658159722225</v>
      </c>
      <c r="B910" s="45">
        <v>433494</v>
      </c>
      <c r="C910" s="45" t="s">
        <v>6075</v>
      </c>
      <c r="D910" s="45" t="s">
        <v>8062</v>
      </c>
      <c r="E910" s="45" t="s">
        <v>8063</v>
      </c>
      <c r="F910" s="46">
        <v>3000</v>
      </c>
      <c r="G910" s="45" t="s">
        <v>34</v>
      </c>
      <c r="H910" s="45" t="s">
        <v>34</v>
      </c>
      <c r="I910" s="45" t="s">
        <v>61</v>
      </c>
      <c r="J910" s="45" t="s">
        <v>48</v>
      </c>
      <c r="K910" s="45" t="s">
        <v>62</v>
      </c>
      <c r="L910" s="45" t="s">
        <v>6076</v>
      </c>
      <c r="M910" s="45" t="s">
        <v>8845</v>
      </c>
      <c r="N910" s="45"/>
      <c r="O910">
        <f>VLOOKUP(B910,HIS退!B:F,5,FALSE)</f>
        <v>-3000</v>
      </c>
      <c r="P910" t="str">
        <f t="shared" si="44"/>
        <v/>
      </c>
      <c r="Q910" t="str">
        <f>VLOOKUP(B910,HIS退!B:I,8,FALSE)</f>
        <v>1</v>
      </c>
      <c r="R910" s="38">
        <f>VLOOKUP(C910,招行退!B:D,3,FALSE)</f>
        <v>3000</v>
      </c>
      <c r="S910" t="str">
        <f t="shared" si="45"/>
        <v/>
      </c>
      <c r="T910" t="str">
        <f>VLOOKUP(C910,招行退!B:T,19,FALSE)</f>
        <v>P</v>
      </c>
      <c r="U910" s="49">
        <f t="shared" si="46"/>
        <v>42913.658159722225</v>
      </c>
    </row>
    <row r="911" spans="1:21" hidden="1">
      <c r="A911" s="47">
        <v>42913.658726851849</v>
      </c>
      <c r="B911" s="45">
        <v>433513</v>
      </c>
      <c r="C911" s="45" t="s">
        <v>6078</v>
      </c>
      <c r="D911" s="45" t="s">
        <v>8064</v>
      </c>
      <c r="E911" s="45" t="s">
        <v>6082</v>
      </c>
      <c r="F911" s="46">
        <v>3</v>
      </c>
      <c r="G911" s="45" t="s">
        <v>34</v>
      </c>
      <c r="H911" s="45" t="s">
        <v>34</v>
      </c>
      <c r="I911" s="45" t="s">
        <v>61</v>
      </c>
      <c r="J911" s="45" t="s">
        <v>48</v>
      </c>
      <c r="K911" s="45" t="s">
        <v>62</v>
      </c>
      <c r="L911" s="45" t="s">
        <v>6079</v>
      </c>
      <c r="M911" s="45" t="s">
        <v>8846</v>
      </c>
      <c r="N911" s="45"/>
      <c r="O911">
        <f>VLOOKUP(B911,HIS退!B:F,5,FALSE)</f>
        <v>-3</v>
      </c>
      <c r="P911" t="str">
        <f t="shared" si="44"/>
        <v/>
      </c>
      <c r="Q911" t="str">
        <f>VLOOKUP(B911,HIS退!B:I,8,FALSE)</f>
        <v>1</v>
      </c>
      <c r="R911" s="38">
        <f>VLOOKUP(C911,招行退!B:D,3,FALSE)</f>
        <v>3</v>
      </c>
      <c r="S911" t="str">
        <f t="shared" si="45"/>
        <v/>
      </c>
      <c r="T911" t="str">
        <f>VLOOKUP(C911,招行退!B:T,19,FALSE)</f>
        <v>P</v>
      </c>
      <c r="U911" s="49">
        <f t="shared" si="46"/>
        <v>42913.658726851849</v>
      </c>
    </row>
    <row r="912" spans="1:21" hidden="1">
      <c r="A912" s="47">
        <v>42913.65896990741</v>
      </c>
      <c r="B912" s="45">
        <v>433524</v>
      </c>
      <c r="C912" s="45" t="s">
        <v>6083</v>
      </c>
      <c r="D912" s="45" t="s">
        <v>8065</v>
      </c>
      <c r="E912" s="45" t="s">
        <v>6087</v>
      </c>
      <c r="F912" s="46">
        <v>752</v>
      </c>
      <c r="G912" s="45" t="s">
        <v>34</v>
      </c>
      <c r="H912" s="45" t="s">
        <v>34</v>
      </c>
      <c r="I912" s="45" t="s">
        <v>61</v>
      </c>
      <c r="J912" s="45" t="s">
        <v>48</v>
      </c>
      <c r="K912" s="45" t="s">
        <v>62</v>
      </c>
      <c r="L912" s="45" t="s">
        <v>6084</v>
      </c>
      <c r="M912" s="45" t="s">
        <v>8847</v>
      </c>
      <c r="N912" s="45"/>
      <c r="O912">
        <f>VLOOKUP(B912,HIS退!B:F,5,FALSE)</f>
        <v>-752</v>
      </c>
      <c r="P912" t="str">
        <f t="shared" si="44"/>
        <v/>
      </c>
      <c r="Q912" t="str">
        <f>VLOOKUP(B912,HIS退!B:I,8,FALSE)</f>
        <v>1</v>
      </c>
      <c r="R912" s="38">
        <f>VLOOKUP(C912,招行退!B:D,3,FALSE)</f>
        <v>752</v>
      </c>
      <c r="S912" t="str">
        <f t="shared" si="45"/>
        <v/>
      </c>
      <c r="T912" t="str">
        <f>VLOOKUP(C912,招行退!B:T,19,FALSE)</f>
        <v>P</v>
      </c>
      <c r="U912" s="49">
        <f t="shared" si="46"/>
        <v>42913.65896990741</v>
      </c>
    </row>
    <row r="913" spans="1:21" hidden="1">
      <c r="A913" s="47">
        <v>42913.662789351853</v>
      </c>
      <c r="B913" s="45">
        <v>433739</v>
      </c>
      <c r="C913" s="45" t="s">
        <v>6088</v>
      </c>
      <c r="D913" s="45" t="s">
        <v>8066</v>
      </c>
      <c r="E913" s="45" t="s">
        <v>6092</v>
      </c>
      <c r="F913" s="46">
        <v>500</v>
      </c>
      <c r="G913" s="45" t="s">
        <v>34</v>
      </c>
      <c r="H913" s="45" t="s">
        <v>34</v>
      </c>
      <c r="I913" s="45" t="s">
        <v>61</v>
      </c>
      <c r="J913" s="45" t="s">
        <v>48</v>
      </c>
      <c r="K913" s="45" t="s">
        <v>62</v>
      </c>
      <c r="L913" s="45" t="s">
        <v>6089</v>
      </c>
      <c r="M913" s="45" t="s">
        <v>8848</v>
      </c>
      <c r="N913" s="45"/>
      <c r="O913">
        <f>VLOOKUP(B913,HIS退!B:F,5,FALSE)</f>
        <v>-500</v>
      </c>
      <c r="P913" t="str">
        <f t="shared" si="44"/>
        <v/>
      </c>
      <c r="Q913" t="str">
        <f>VLOOKUP(B913,HIS退!B:I,8,FALSE)</f>
        <v>1</v>
      </c>
      <c r="R913" s="38">
        <f>VLOOKUP(C913,招行退!B:D,3,FALSE)</f>
        <v>500</v>
      </c>
      <c r="S913" t="str">
        <f t="shared" si="45"/>
        <v/>
      </c>
      <c r="T913" t="str">
        <f>VLOOKUP(C913,招行退!B:T,19,FALSE)</f>
        <v>P</v>
      </c>
      <c r="U913" s="49">
        <f t="shared" si="46"/>
        <v>42913.662789351853</v>
      </c>
    </row>
    <row r="914" spans="1:21" hidden="1">
      <c r="A914" s="47">
        <v>42913.664976851855</v>
      </c>
      <c r="B914" s="45">
        <v>433833</v>
      </c>
      <c r="C914" s="45" t="s">
        <v>6093</v>
      </c>
      <c r="D914" s="45" t="s">
        <v>8067</v>
      </c>
      <c r="E914" s="45" t="s">
        <v>6097</v>
      </c>
      <c r="F914" s="46">
        <v>1300</v>
      </c>
      <c r="G914" s="45" t="s">
        <v>34</v>
      </c>
      <c r="H914" s="45" t="s">
        <v>34</v>
      </c>
      <c r="I914" s="45" t="s">
        <v>63</v>
      </c>
      <c r="J914" s="45" t="s">
        <v>60</v>
      </c>
      <c r="K914" s="45" t="s">
        <v>62</v>
      </c>
      <c r="L914" s="45" t="s">
        <v>6094</v>
      </c>
      <c r="M914" s="45" t="s">
        <v>8849</v>
      </c>
      <c r="N914" s="45"/>
      <c r="O914">
        <f>VLOOKUP(B914,HIS退!B:F,5,FALSE)</f>
        <v>-1300</v>
      </c>
      <c r="P914" t="str">
        <f t="shared" si="44"/>
        <v/>
      </c>
      <c r="Q914" t="str">
        <f>VLOOKUP(B914,HIS退!B:I,8,FALSE)</f>
        <v>9</v>
      </c>
      <c r="R914" s="38">
        <f>VLOOKUP(C914,招行退!B:D,3,FALSE)</f>
        <v>1300</v>
      </c>
      <c r="S914" t="str">
        <f t="shared" si="45"/>
        <v/>
      </c>
      <c r="T914" t="str">
        <f>VLOOKUP(C914,招行退!B:T,19,FALSE)</f>
        <v>R</v>
      </c>
      <c r="U914" s="49">
        <f t="shared" si="46"/>
        <v>42913.664976851855</v>
      </c>
    </row>
    <row r="915" spans="1:21" hidden="1">
      <c r="A915" s="47">
        <v>42913.673807870371</v>
      </c>
      <c r="B915" s="45">
        <v>434318</v>
      </c>
      <c r="C915" s="45" t="s">
        <v>6098</v>
      </c>
      <c r="D915" s="45" t="s">
        <v>8068</v>
      </c>
      <c r="E915" s="45" t="s">
        <v>8069</v>
      </c>
      <c r="F915" s="46">
        <v>100</v>
      </c>
      <c r="G915" s="45" t="s">
        <v>34</v>
      </c>
      <c r="H915" s="45" t="s">
        <v>34</v>
      </c>
      <c r="I915" s="45" t="s">
        <v>61</v>
      </c>
      <c r="J915" s="45" t="s">
        <v>48</v>
      </c>
      <c r="K915" s="45" t="s">
        <v>62</v>
      </c>
      <c r="L915" s="45" t="s">
        <v>6099</v>
      </c>
      <c r="M915" s="45" t="s">
        <v>8850</v>
      </c>
      <c r="N915" s="45"/>
      <c r="O915">
        <f>VLOOKUP(B915,HIS退!B:F,5,FALSE)</f>
        <v>-100</v>
      </c>
      <c r="P915" t="str">
        <f t="shared" si="44"/>
        <v/>
      </c>
      <c r="Q915" t="str">
        <f>VLOOKUP(B915,HIS退!B:I,8,FALSE)</f>
        <v>1</v>
      </c>
      <c r="R915" s="38">
        <f>VLOOKUP(C915,招行退!B:D,3,FALSE)</f>
        <v>100</v>
      </c>
      <c r="S915" t="str">
        <f t="shared" si="45"/>
        <v/>
      </c>
      <c r="T915" t="str">
        <f>VLOOKUP(C915,招行退!B:T,19,FALSE)</f>
        <v>P</v>
      </c>
      <c r="U915" s="49">
        <f t="shared" si="46"/>
        <v>42913.673807870371</v>
      </c>
    </row>
    <row r="916" spans="1:21" hidden="1">
      <c r="A916" s="47">
        <v>42913.674398148149</v>
      </c>
      <c r="B916" s="45">
        <v>434345</v>
      </c>
      <c r="C916" s="45" t="s">
        <v>6103</v>
      </c>
      <c r="D916" s="45" t="s">
        <v>8071</v>
      </c>
      <c r="E916" s="45" t="s">
        <v>6107</v>
      </c>
      <c r="F916" s="46">
        <v>310</v>
      </c>
      <c r="G916" s="45" t="s">
        <v>34</v>
      </c>
      <c r="H916" s="45" t="s">
        <v>34</v>
      </c>
      <c r="I916" s="45" t="s">
        <v>61</v>
      </c>
      <c r="J916" s="45" t="s">
        <v>48</v>
      </c>
      <c r="K916" s="45" t="s">
        <v>62</v>
      </c>
      <c r="L916" s="45" t="s">
        <v>6104</v>
      </c>
      <c r="M916" s="45" t="s">
        <v>8851</v>
      </c>
      <c r="N916" s="45"/>
      <c r="O916">
        <f>VLOOKUP(B916,HIS退!B:F,5,FALSE)</f>
        <v>-310</v>
      </c>
      <c r="P916" t="str">
        <f t="shared" si="44"/>
        <v/>
      </c>
      <c r="Q916" t="str">
        <f>VLOOKUP(B916,HIS退!B:I,8,FALSE)</f>
        <v>1</v>
      </c>
      <c r="R916" s="38">
        <f>VLOOKUP(C916,招行退!B:D,3,FALSE)</f>
        <v>310</v>
      </c>
      <c r="S916" t="str">
        <f t="shared" si="45"/>
        <v/>
      </c>
      <c r="T916" t="str">
        <f>VLOOKUP(C916,招行退!B:T,19,FALSE)</f>
        <v>P</v>
      </c>
      <c r="U916" s="49">
        <f t="shared" si="46"/>
        <v>42913.674398148149</v>
      </c>
    </row>
    <row r="917" spans="1:21" hidden="1">
      <c r="A917" s="47">
        <v>42913.677233796298</v>
      </c>
      <c r="B917" s="45">
        <v>434500</v>
      </c>
      <c r="C917" s="45" t="s">
        <v>6108</v>
      </c>
      <c r="D917" s="45" t="s">
        <v>8072</v>
      </c>
      <c r="E917" s="45" t="s">
        <v>6112</v>
      </c>
      <c r="F917" s="46">
        <v>1369</v>
      </c>
      <c r="G917" s="45" t="s">
        <v>34</v>
      </c>
      <c r="H917" s="45" t="s">
        <v>34</v>
      </c>
      <c r="I917" s="45" t="s">
        <v>61</v>
      </c>
      <c r="J917" s="45" t="s">
        <v>48</v>
      </c>
      <c r="K917" s="45" t="s">
        <v>62</v>
      </c>
      <c r="L917" s="45" t="s">
        <v>6109</v>
      </c>
      <c r="M917" s="45" t="s">
        <v>8852</v>
      </c>
      <c r="N917" s="45"/>
      <c r="O917">
        <f>VLOOKUP(B917,HIS退!B:F,5,FALSE)</f>
        <v>-1369</v>
      </c>
      <c r="P917" t="str">
        <f t="shared" si="44"/>
        <v/>
      </c>
      <c r="Q917" t="str">
        <f>VLOOKUP(B917,HIS退!B:I,8,FALSE)</f>
        <v>1</v>
      </c>
      <c r="R917" s="38">
        <f>VLOOKUP(C917,招行退!B:D,3,FALSE)</f>
        <v>1369</v>
      </c>
      <c r="S917" t="str">
        <f t="shared" si="45"/>
        <v/>
      </c>
      <c r="T917" t="str">
        <f>VLOOKUP(C917,招行退!B:T,19,FALSE)</f>
        <v>P</v>
      </c>
      <c r="U917" s="49">
        <f t="shared" si="46"/>
        <v>42913.677233796298</v>
      </c>
    </row>
    <row r="918" spans="1:21" hidden="1">
      <c r="A918" s="47">
        <v>42913.681805555556</v>
      </c>
      <c r="B918" s="45">
        <v>434693</v>
      </c>
      <c r="C918" s="45" t="s">
        <v>6113</v>
      </c>
      <c r="D918" s="45" t="s">
        <v>8073</v>
      </c>
      <c r="E918" s="45" t="s">
        <v>8074</v>
      </c>
      <c r="F918" s="46">
        <v>1944</v>
      </c>
      <c r="G918" s="45" t="s">
        <v>53</v>
      </c>
      <c r="H918" s="45" t="s">
        <v>34</v>
      </c>
      <c r="I918" s="45" t="s">
        <v>61</v>
      </c>
      <c r="J918" s="45" t="s">
        <v>48</v>
      </c>
      <c r="K918" s="45" t="s">
        <v>62</v>
      </c>
      <c r="L918" s="45" t="s">
        <v>6114</v>
      </c>
      <c r="M918" s="45" t="s">
        <v>8853</v>
      </c>
      <c r="N918" s="45"/>
      <c r="O918">
        <f>VLOOKUP(B918,HIS退!B:F,5,FALSE)</f>
        <v>-1944</v>
      </c>
      <c r="P918" t="str">
        <f t="shared" si="44"/>
        <v/>
      </c>
      <c r="Q918" t="str">
        <f>VLOOKUP(B918,HIS退!B:I,8,FALSE)</f>
        <v>1</v>
      </c>
      <c r="R918" s="38">
        <f>VLOOKUP(C918,招行退!B:D,3,FALSE)</f>
        <v>1944</v>
      </c>
      <c r="S918" t="str">
        <f t="shared" si="45"/>
        <v/>
      </c>
      <c r="T918" t="str">
        <f>VLOOKUP(C918,招行退!B:T,19,FALSE)</f>
        <v>P</v>
      </c>
      <c r="U918" s="49">
        <f t="shared" si="46"/>
        <v>42913.681805555556</v>
      </c>
    </row>
    <row r="919" spans="1:21" hidden="1">
      <c r="A919" s="47">
        <v>42913.693425925929</v>
      </c>
      <c r="B919" s="45">
        <v>435194</v>
      </c>
      <c r="C919" s="45" t="s">
        <v>6116</v>
      </c>
      <c r="D919" s="45" t="s">
        <v>8075</v>
      </c>
      <c r="E919" s="45" t="s">
        <v>6120</v>
      </c>
      <c r="F919" s="46">
        <v>500</v>
      </c>
      <c r="G919" s="45" t="s">
        <v>34</v>
      </c>
      <c r="H919" s="45" t="s">
        <v>34</v>
      </c>
      <c r="I919" s="45" t="s">
        <v>61</v>
      </c>
      <c r="J919" s="45" t="s">
        <v>48</v>
      </c>
      <c r="K919" s="45" t="s">
        <v>62</v>
      </c>
      <c r="L919" s="45" t="s">
        <v>6117</v>
      </c>
      <c r="M919" s="45" t="s">
        <v>8854</v>
      </c>
      <c r="N919" s="45"/>
      <c r="O919">
        <f>VLOOKUP(B919,HIS退!B:F,5,FALSE)</f>
        <v>-500</v>
      </c>
      <c r="P919" t="str">
        <f t="shared" si="44"/>
        <v/>
      </c>
      <c r="Q919" t="str">
        <f>VLOOKUP(B919,HIS退!B:I,8,FALSE)</f>
        <v>1</v>
      </c>
      <c r="R919" s="38">
        <f>VLOOKUP(C919,招行退!B:D,3,FALSE)</f>
        <v>500</v>
      </c>
      <c r="S919" t="str">
        <f t="shared" si="45"/>
        <v/>
      </c>
      <c r="T919" t="str">
        <f>VLOOKUP(C919,招行退!B:T,19,FALSE)</f>
        <v>P</v>
      </c>
      <c r="U919" s="49">
        <f t="shared" si="46"/>
        <v>42913.693425925929</v>
      </c>
    </row>
    <row r="920" spans="1:21" hidden="1">
      <c r="A920" s="47">
        <v>42913.694351851853</v>
      </c>
      <c r="B920" s="45">
        <v>435237</v>
      </c>
      <c r="C920" s="45" t="s">
        <v>6121</v>
      </c>
      <c r="D920" s="45" t="s">
        <v>8076</v>
      </c>
      <c r="E920" s="45" t="s">
        <v>6125</v>
      </c>
      <c r="F920" s="46">
        <v>349</v>
      </c>
      <c r="G920" s="45" t="s">
        <v>34</v>
      </c>
      <c r="H920" s="45" t="s">
        <v>34</v>
      </c>
      <c r="I920" s="45" t="s">
        <v>61</v>
      </c>
      <c r="J920" s="45" t="s">
        <v>48</v>
      </c>
      <c r="K920" s="45" t="s">
        <v>62</v>
      </c>
      <c r="L920" s="45" t="s">
        <v>6122</v>
      </c>
      <c r="M920" s="45" t="s">
        <v>8855</v>
      </c>
      <c r="N920" s="45"/>
      <c r="O920">
        <f>VLOOKUP(B920,HIS退!B:F,5,FALSE)</f>
        <v>-349</v>
      </c>
      <c r="P920" t="str">
        <f t="shared" si="44"/>
        <v/>
      </c>
      <c r="Q920" t="str">
        <f>VLOOKUP(B920,HIS退!B:I,8,FALSE)</f>
        <v>1</v>
      </c>
      <c r="R920" s="38">
        <f>VLOOKUP(C920,招行退!B:D,3,FALSE)</f>
        <v>349</v>
      </c>
      <c r="S920" t="str">
        <f t="shared" si="45"/>
        <v/>
      </c>
      <c r="T920" t="str">
        <f>VLOOKUP(C920,招行退!B:T,19,FALSE)</f>
        <v>P</v>
      </c>
      <c r="U920" s="49">
        <f t="shared" si="46"/>
        <v>42913.694351851853</v>
      </c>
    </row>
    <row r="921" spans="1:21" hidden="1">
      <c r="A921" s="47">
        <v>42913.69703703704</v>
      </c>
      <c r="B921" s="45">
        <v>435387</v>
      </c>
      <c r="C921" s="45" t="s">
        <v>6126</v>
      </c>
      <c r="D921" s="45" t="s">
        <v>8077</v>
      </c>
      <c r="E921" s="45" t="s">
        <v>8078</v>
      </c>
      <c r="F921" s="46">
        <v>300</v>
      </c>
      <c r="G921" s="45" t="s">
        <v>34</v>
      </c>
      <c r="H921" s="45" t="s">
        <v>34</v>
      </c>
      <c r="I921" s="45" t="s">
        <v>61</v>
      </c>
      <c r="J921" s="45" t="s">
        <v>48</v>
      </c>
      <c r="K921" s="45" t="s">
        <v>62</v>
      </c>
      <c r="L921" s="45" t="s">
        <v>6127</v>
      </c>
      <c r="M921" s="45" t="s">
        <v>8856</v>
      </c>
      <c r="N921" s="45"/>
      <c r="O921">
        <f>VLOOKUP(B921,HIS退!B:F,5,FALSE)</f>
        <v>-300</v>
      </c>
      <c r="P921" t="str">
        <f t="shared" si="44"/>
        <v/>
      </c>
      <c r="Q921" t="str">
        <f>VLOOKUP(B921,HIS退!B:I,8,FALSE)</f>
        <v>1</v>
      </c>
      <c r="R921" s="38">
        <f>VLOOKUP(C921,招行退!B:D,3,FALSE)</f>
        <v>300</v>
      </c>
      <c r="S921" t="str">
        <f t="shared" si="45"/>
        <v/>
      </c>
      <c r="T921" t="str">
        <f>VLOOKUP(C921,招行退!B:T,19,FALSE)</f>
        <v>P</v>
      </c>
      <c r="U921" s="49">
        <f t="shared" si="46"/>
        <v>42913.69703703704</v>
      </c>
    </row>
    <row r="922" spans="1:21" hidden="1">
      <c r="A922" s="47">
        <v>42913.707245370373</v>
      </c>
      <c r="B922" s="45">
        <v>435815</v>
      </c>
      <c r="C922" s="45" t="s">
        <v>6131</v>
      </c>
      <c r="D922" s="45" t="s">
        <v>8079</v>
      </c>
      <c r="E922" s="45" t="s">
        <v>6135</v>
      </c>
      <c r="F922" s="46">
        <v>100</v>
      </c>
      <c r="G922" s="45" t="s">
        <v>34</v>
      </c>
      <c r="H922" s="45" t="s">
        <v>34</v>
      </c>
      <c r="I922" s="45" t="s">
        <v>61</v>
      </c>
      <c r="J922" s="45" t="s">
        <v>48</v>
      </c>
      <c r="K922" s="45" t="s">
        <v>62</v>
      </c>
      <c r="L922" s="45" t="s">
        <v>6132</v>
      </c>
      <c r="M922" s="45" t="s">
        <v>8857</v>
      </c>
      <c r="N922" s="45"/>
      <c r="O922">
        <f>VLOOKUP(B922,HIS退!B:F,5,FALSE)</f>
        <v>-100</v>
      </c>
      <c r="P922" t="str">
        <f t="shared" si="44"/>
        <v/>
      </c>
      <c r="Q922" t="str">
        <f>VLOOKUP(B922,HIS退!B:I,8,FALSE)</f>
        <v>1</v>
      </c>
      <c r="R922" s="38">
        <f>VLOOKUP(C922,招行退!B:D,3,FALSE)</f>
        <v>100</v>
      </c>
      <c r="S922" t="str">
        <f t="shared" si="45"/>
        <v/>
      </c>
      <c r="T922" t="str">
        <f>VLOOKUP(C922,招行退!B:T,19,FALSE)</f>
        <v>P</v>
      </c>
      <c r="U922" s="49">
        <f t="shared" si="46"/>
        <v>42913.707245370373</v>
      </c>
    </row>
    <row r="923" spans="1:21" hidden="1">
      <c r="A923" s="47">
        <v>42913.707708333335</v>
      </c>
      <c r="B923" s="45">
        <v>435832</v>
      </c>
      <c r="C923" s="45" t="s">
        <v>6136</v>
      </c>
      <c r="D923" s="45" t="s">
        <v>8080</v>
      </c>
      <c r="E923" s="45" t="s">
        <v>6140</v>
      </c>
      <c r="F923" s="46">
        <v>300</v>
      </c>
      <c r="G923" s="45" t="s">
        <v>34</v>
      </c>
      <c r="H923" s="45" t="s">
        <v>34</v>
      </c>
      <c r="I923" s="45" t="s">
        <v>61</v>
      </c>
      <c r="J923" s="45" t="s">
        <v>48</v>
      </c>
      <c r="K923" s="45" t="s">
        <v>62</v>
      </c>
      <c r="L923" s="45" t="s">
        <v>6137</v>
      </c>
      <c r="M923" s="45" t="s">
        <v>8858</v>
      </c>
      <c r="N923" s="45"/>
      <c r="O923">
        <f>VLOOKUP(B923,HIS退!B:F,5,FALSE)</f>
        <v>-300</v>
      </c>
      <c r="P923" t="str">
        <f t="shared" si="44"/>
        <v/>
      </c>
      <c r="Q923" t="str">
        <f>VLOOKUP(B923,HIS退!B:I,8,FALSE)</f>
        <v>1</v>
      </c>
      <c r="R923" s="38">
        <f>VLOOKUP(C923,招行退!B:D,3,FALSE)</f>
        <v>300</v>
      </c>
      <c r="S923" t="str">
        <f t="shared" si="45"/>
        <v/>
      </c>
      <c r="T923" t="str">
        <f>VLOOKUP(C923,招行退!B:T,19,FALSE)</f>
        <v>P</v>
      </c>
      <c r="U923" s="49">
        <f t="shared" si="46"/>
        <v>42913.707708333335</v>
      </c>
    </row>
    <row r="924" spans="1:21" hidden="1">
      <c r="A924" s="47">
        <v>42913.707708333335</v>
      </c>
      <c r="B924" s="45">
        <v>0</v>
      </c>
      <c r="C924" s="45"/>
      <c r="D924" s="45" t="s">
        <v>8080</v>
      </c>
      <c r="E924" s="45" t="s">
        <v>6140</v>
      </c>
      <c r="F924" s="46">
        <v>300</v>
      </c>
      <c r="G924" s="45" t="s">
        <v>34</v>
      </c>
      <c r="H924" s="45" t="s">
        <v>34</v>
      </c>
      <c r="I924" s="45" t="s">
        <v>64</v>
      </c>
      <c r="J924" s="45" t="s">
        <v>60</v>
      </c>
      <c r="K924" s="45" t="s">
        <v>62</v>
      </c>
      <c r="L924" s="45" t="s">
        <v>8859</v>
      </c>
      <c r="M924" s="45" t="s">
        <v>8860</v>
      </c>
      <c r="N924" s="45"/>
      <c r="O924" t="e">
        <f>VLOOKUP(B924,HIS退!B:F,5,FALSE)</f>
        <v>#N/A</v>
      </c>
      <c r="P924" t="e">
        <f t="shared" si="44"/>
        <v>#N/A</v>
      </c>
      <c r="Q924" t="e">
        <f>VLOOKUP(B924,HIS退!B:I,8,FALSE)</f>
        <v>#N/A</v>
      </c>
      <c r="R924" s="38" t="e">
        <f>VLOOKUP(C924,招行退!B:D,3,FALSE)</f>
        <v>#N/A</v>
      </c>
      <c r="S924" t="e">
        <f t="shared" si="45"/>
        <v>#N/A</v>
      </c>
      <c r="T924" t="e">
        <f>VLOOKUP(C924,招行退!B:T,19,FALSE)</f>
        <v>#N/A</v>
      </c>
      <c r="U924" s="49">
        <f t="shared" si="46"/>
        <v>42913.707708333335</v>
      </c>
    </row>
    <row r="925" spans="1:21" hidden="1">
      <c r="A925" s="47">
        <v>42913.707997685182</v>
      </c>
      <c r="B925" s="45">
        <v>435841</v>
      </c>
      <c r="C925" s="45" t="s">
        <v>6141</v>
      </c>
      <c r="D925" s="45" t="s">
        <v>8081</v>
      </c>
      <c r="E925" s="45" t="s">
        <v>6145</v>
      </c>
      <c r="F925" s="46">
        <v>29</v>
      </c>
      <c r="G925" s="45" t="s">
        <v>53</v>
      </c>
      <c r="H925" s="45" t="s">
        <v>34</v>
      </c>
      <c r="I925" s="45" t="s">
        <v>61</v>
      </c>
      <c r="J925" s="45" t="s">
        <v>48</v>
      </c>
      <c r="K925" s="45" t="s">
        <v>62</v>
      </c>
      <c r="L925" s="45" t="s">
        <v>6142</v>
      </c>
      <c r="M925" s="45" t="s">
        <v>8861</v>
      </c>
      <c r="N925" s="45"/>
      <c r="O925">
        <f>VLOOKUP(B925,HIS退!B:F,5,FALSE)</f>
        <v>-29</v>
      </c>
      <c r="P925" t="str">
        <f t="shared" si="44"/>
        <v/>
      </c>
      <c r="Q925" t="str">
        <f>VLOOKUP(B925,HIS退!B:I,8,FALSE)</f>
        <v>1</v>
      </c>
      <c r="R925" s="38">
        <f>VLOOKUP(C925,招行退!B:D,3,FALSE)</f>
        <v>29</v>
      </c>
      <c r="S925" t="str">
        <f t="shared" si="45"/>
        <v/>
      </c>
      <c r="T925" t="str">
        <f>VLOOKUP(C925,招行退!B:T,19,FALSE)</f>
        <v>P</v>
      </c>
      <c r="U925" s="49">
        <f t="shared" si="46"/>
        <v>42913.707997685182</v>
      </c>
    </row>
    <row r="926" spans="1:21" hidden="1">
      <c r="A926" s="47">
        <v>42913.70821759259</v>
      </c>
      <c r="B926" s="45">
        <v>435852</v>
      </c>
      <c r="C926" s="45" t="s">
        <v>6146</v>
      </c>
      <c r="D926" s="45" t="s">
        <v>8083</v>
      </c>
      <c r="E926" s="45" t="s">
        <v>6150</v>
      </c>
      <c r="F926" s="46">
        <v>100</v>
      </c>
      <c r="G926" s="45" t="s">
        <v>34</v>
      </c>
      <c r="H926" s="45" t="s">
        <v>34</v>
      </c>
      <c r="I926" s="45" t="s">
        <v>61</v>
      </c>
      <c r="J926" s="45" t="s">
        <v>48</v>
      </c>
      <c r="K926" s="45" t="s">
        <v>62</v>
      </c>
      <c r="L926" s="45" t="s">
        <v>6147</v>
      </c>
      <c r="M926" s="45" t="s">
        <v>8862</v>
      </c>
      <c r="N926" s="45"/>
      <c r="O926">
        <f>VLOOKUP(B926,HIS退!B:F,5,FALSE)</f>
        <v>-100</v>
      </c>
      <c r="P926" t="str">
        <f t="shared" si="44"/>
        <v/>
      </c>
      <c r="Q926" t="str">
        <f>VLOOKUP(B926,HIS退!B:I,8,FALSE)</f>
        <v>1</v>
      </c>
      <c r="R926" s="38">
        <f>VLOOKUP(C926,招行退!B:D,3,FALSE)</f>
        <v>100</v>
      </c>
      <c r="S926" t="str">
        <f t="shared" si="45"/>
        <v/>
      </c>
      <c r="T926" t="str">
        <f>VLOOKUP(C926,招行退!B:T,19,FALSE)</f>
        <v>P</v>
      </c>
      <c r="U926" s="49">
        <f t="shared" si="46"/>
        <v>42913.70821759259</v>
      </c>
    </row>
    <row r="927" spans="1:21" hidden="1">
      <c r="A927" s="47">
        <v>42913.709201388891</v>
      </c>
      <c r="B927" s="45">
        <v>435883</v>
      </c>
      <c r="C927" s="45" t="s">
        <v>6151</v>
      </c>
      <c r="D927" s="45" t="s">
        <v>8084</v>
      </c>
      <c r="E927" s="45" t="s">
        <v>6155</v>
      </c>
      <c r="F927" s="46">
        <v>100</v>
      </c>
      <c r="G927" s="45" t="s">
        <v>34</v>
      </c>
      <c r="H927" s="45" t="s">
        <v>34</v>
      </c>
      <c r="I927" s="45" t="s">
        <v>61</v>
      </c>
      <c r="J927" s="45" t="s">
        <v>48</v>
      </c>
      <c r="K927" s="45" t="s">
        <v>62</v>
      </c>
      <c r="L927" s="45" t="s">
        <v>6152</v>
      </c>
      <c r="M927" s="45" t="s">
        <v>8863</v>
      </c>
      <c r="N927" s="45"/>
      <c r="O927">
        <f>VLOOKUP(B927,HIS退!B:F,5,FALSE)</f>
        <v>-100</v>
      </c>
      <c r="P927" t="str">
        <f t="shared" si="44"/>
        <v/>
      </c>
      <c r="Q927" t="str">
        <f>VLOOKUP(B927,HIS退!B:I,8,FALSE)</f>
        <v>1</v>
      </c>
      <c r="R927" s="38">
        <f>VLOOKUP(C927,招行退!B:D,3,FALSE)</f>
        <v>100</v>
      </c>
      <c r="S927" t="str">
        <f t="shared" si="45"/>
        <v/>
      </c>
      <c r="T927" t="str">
        <f>VLOOKUP(C927,招行退!B:T,19,FALSE)</f>
        <v>P</v>
      </c>
      <c r="U927" s="49">
        <f t="shared" si="46"/>
        <v>42913.709201388891</v>
      </c>
    </row>
    <row r="928" spans="1:21" hidden="1">
      <c r="A928" s="47">
        <v>42913.709560185183</v>
      </c>
      <c r="B928" s="45">
        <v>435897</v>
      </c>
      <c r="C928" s="45" t="s">
        <v>6156</v>
      </c>
      <c r="D928" s="45" t="s">
        <v>8085</v>
      </c>
      <c r="E928" s="45" t="s">
        <v>8069</v>
      </c>
      <c r="F928" s="46">
        <v>400</v>
      </c>
      <c r="G928" s="45" t="s">
        <v>34</v>
      </c>
      <c r="H928" s="45" t="s">
        <v>34</v>
      </c>
      <c r="I928" s="45" t="s">
        <v>61</v>
      </c>
      <c r="J928" s="45" t="s">
        <v>48</v>
      </c>
      <c r="K928" s="45" t="s">
        <v>62</v>
      </c>
      <c r="L928" s="45" t="s">
        <v>6157</v>
      </c>
      <c r="M928" s="45" t="s">
        <v>8864</v>
      </c>
      <c r="N928" s="45"/>
      <c r="O928">
        <f>VLOOKUP(B928,HIS退!B:F,5,FALSE)</f>
        <v>-400</v>
      </c>
      <c r="P928" t="str">
        <f t="shared" si="44"/>
        <v/>
      </c>
      <c r="Q928" t="str">
        <f>VLOOKUP(B928,HIS退!B:I,8,FALSE)</f>
        <v>1</v>
      </c>
      <c r="R928" s="38">
        <f>VLOOKUP(C928,招行退!B:D,3,FALSE)</f>
        <v>400</v>
      </c>
      <c r="S928" t="str">
        <f t="shared" si="45"/>
        <v/>
      </c>
      <c r="T928" t="str">
        <f>VLOOKUP(C928,招行退!B:T,19,FALSE)</f>
        <v>P</v>
      </c>
      <c r="U928" s="49">
        <f t="shared" si="46"/>
        <v>42913.709560185183</v>
      </c>
    </row>
    <row r="929" spans="1:21" hidden="1">
      <c r="A929" s="47">
        <v>42913.715405092589</v>
      </c>
      <c r="B929" s="45">
        <v>436103</v>
      </c>
      <c r="C929" s="45" t="s">
        <v>6159</v>
      </c>
      <c r="D929" s="45" t="s">
        <v>8086</v>
      </c>
      <c r="E929" s="45" t="s">
        <v>6163</v>
      </c>
      <c r="F929" s="46">
        <v>92</v>
      </c>
      <c r="G929" s="45" t="s">
        <v>34</v>
      </c>
      <c r="H929" s="45" t="s">
        <v>34</v>
      </c>
      <c r="I929" s="45" t="s">
        <v>61</v>
      </c>
      <c r="J929" s="45" t="s">
        <v>48</v>
      </c>
      <c r="K929" s="45" t="s">
        <v>62</v>
      </c>
      <c r="L929" s="45" t="s">
        <v>6160</v>
      </c>
      <c r="M929" s="45" t="s">
        <v>8865</v>
      </c>
      <c r="N929" s="45"/>
      <c r="O929">
        <f>VLOOKUP(B929,HIS退!B:F,5,FALSE)</f>
        <v>-92</v>
      </c>
      <c r="P929" t="str">
        <f t="shared" si="44"/>
        <v/>
      </c>
      <c r="Q929" t="str">
        <f>VLOOKUP(B929,HIS退!B:I,8,FALSE)</f>
        <v>1</v>
      </c>
      <c r="R929" s="38">
        <f>VLOOKUP(C929,招行退!B:D,3,FALSE)</f>
        <v>92</v>
      </c>
      <c r="S929" t="str">
        <f t="shared" si="45"/>
        <v/>
      </c>
      <c r="T929" t="str">
        <f>VLOOKUP(C929,招行退!B:T,19,FALSE)</f>
        <v>P</v>
      </c>
      <c r="U929" s="49">
        <f t="shared" si="46"/>
        <v>42913.715405092589</v>
      </c>
    </row>
    <row r="930" spans="1:21" hidden="1">
      <c r="A930" s="47">
        <v>42913.717685185184</v>
      </c>
      <c r="B930" s="45">
        <v>436168</v>
      </c>
      <c r="C930" s="45" t="s">
        <v>6164</v>
      </c>
      <c r="D930" s="45" t="s">
        <v>8087</v>
      </c>
      <c r="E930" s="45" t="s">
        <v>8088</v>
      </c>
      <c r="F930" s="46">
        <v>53</v>
      </c>
      <c r="G930" s="45" t="s">
        <v>34</v>
      </c>
      <c r="H930" s="45" t="s">
        <v>34</v>
      </c>
      <c r="I930" s="45" t="s">
        <v>61</v>
      </c>
      <c r="J930" s="45" t="s">
        <v>48</v>
      </c>
      <c r="K930" s="45" t="s">
        <v>62</v>
      </c>
      <c r="L930" s="45" t="s">
        <v>6165</v>
      </c>
      <c r="M930" s="45" t="s">
        <v>8866</v>
      </c>
      <c r="N930" s="45"/>
      <c r="O930">
        <f>VLOOKUP(B930,HIS退!B:F,5,FALSE)</f>
        <v>-53</v>
      </c>
      <c r="P930" t="str">
        <f t="shared" si="44"/>
        <v/>
      </c>
      <c r="Q930" t="str">
        <f>VLOOKUP(B930,HIS退!B:I,8,FALSE)</f>
        <v>1</v>
      </c>
      <c r="R930" s="38">
        <f>VLOOKUP(C930,招行退!B:D,3,FALSE)</f>
        <v>53</v>
      </c>
      <c r="S930" t="str">
        <f t="shared" si="45"/>
        <v/>
      </c>
      <c r="T930" t="str">
        <f>VLOOKUP(C930,招行退!B:T,19,FALSE)</f>
        <v>P</v>
      </c>
      <c r="U930" s="49">
        <f t="shared" si="46"/>
        <v>42913.717685185184</v>
      </c>
    </row>
    <row r="931" spans="1:21" hidden="1">
      <c r="A931" s="47">
        <v>42913.718344907407</v>
      </c>
      <c r="B931" s="45">
        <v>436199</v>
      </c>
      <c r="C931" s="45" t="s">
        <v>6169</v>
      </c>
      <c r="D931" s="45" t="s">
        <v>8089</v>
      </c>
      <c r="E931" s="45" t="s">
        <v>6168</v>
      </c>
      <c r="F931" s="46">
        <v>190</v>
      </c>
      <c r="G931" s="45" t="s">
        <v>34</v>
      </c>
      <c r="H931" s="45" t="s">
        <v>34</v>
      </c>
      <c r="I931" s="45" t="s">
        <v>61</v>
      </c>
      <c r="J931" s="45" t="s">
        <v>48</v>
      </c>
      <c r="K931" s="45" t="s">
        <v>62</v>
      </c>
      <c r="L931" s="45" t="s">
        <v>6170</v>
      </c>
      <c r="M931" s="45" t="s">
        <v>8867</v>
      </c>
      <c r="N931" s="45"/>
      <c r="O931">
        <f>VLOOKUP(B931,HIS退!B:F,5,FALSE)</f>
        <v>-190</v>
      </c>
      <c r="P931" t="str">
        <f t="shared" si="44"/>
        <v/>
      </c>
      <c r="Q931" t="str">
        <f>VLOOKUP(B931,HIS退!B:I,8,FALSE)</f>
        <v>1</v>
      </c>
      <c r="R931" s="38">
        <f>VLOOKUP(C931,招行退!B:D,3,FALSE)</f>
        <v>190</v>
      </c>
      <c r="S931" t="str">
        <f t="shared" si="45"/>
        <v/>
      </c>
      <c r="T931" t="str">
        <f>VLOOKUP(C931,招行退!B:T,19,FALSE)</f>
        <v>P</v>
      </c>
      <c r="U931" s="49">
        <f t="shared" si="46"/>
        <v>42913.718344907407</v>
      </c>
    </row>
    <row r="932" spans="1:21" hidden="1">
      <c r="A932" s="47">
        <v>42913.718842592592</v>
      </c>
      <c r="B932" s="45">
        <v>436214</v>
      </c>
      <c r="C932" s="45" t="s">
        <v>6172</v>
      </c>
      <c r="D932" s="45" t="s">
        <v>8089</v>
      </c>
      <c r="E932" s="45" t="s">
        <v>6168</v>
      </c>
      <c r="F932" s="46">
        <v>8</v>
      </c>
      <c r="G932" s="45" t="s">
        <v>34</v>
      </c>
      <c r="H932" s="45" t="s">
        <v>34</v>
      </c>
      <c r="I932" s="45" t="s">
        <v>61</v>
      </c>
      <c r="J932" s="45" t="s">
        <v>48</v>
      </c>
      <c r="K932" s="45" t="s">
        <v>62</v>
      </c>
      <c r="L932" s="45" t="s">
        <v>6173</v>
      </c>
      <c r="M932" s="45" t="s">
        <v>8868</v>
      </c>
      <c r="N932" s="45"/>
      <c r="O932">
        <f>VLOOKUP(B932,HIS退!B:F,5,FALSE)</f>
        <v>-8</v>
      </c>
      <c r="P932" t="str">
        <f t="shared" si="44"/>
        <v/>
      </c>
      <c r="Q932" t="str">
        <f>VLOOKUP(B932,HIS退!B:I,8,FALSE)</f>
        <v>1</v>
      </c>
      <c r="R932" s="38">
        <f>VLOOKUP(C932,招行退!B:D,3,FALSE)</f>
        <v>8</v>
      </c>
      <c r="S932" t="str">
        <f t="shared" si="45"/>
        <v/>
      </c>
      <c r="T932" t="str">
        <f>VLOOKUP(C932,招行退!B:T,19,FALSE)</f>
        <v>P</v>
      </c>
      <c r="U932" s="49">
        <f t="shared" si="46"/>
        <v>42913.718842592592</v>
      </c>
    </row>
    <row r="933" spans="1:21" hidden="1">
      <c r="A933" s="47">
        <v>42913.726365740738</v>
      </c>
      <c r="B933" s="45">
        <v>436377</v>
      </c>
      <c r="C933" s="45" t="s">
        <v>6175</v>
      </c>
      <c r="D933" s="45" t="s">
        <v>8090</v>
      </c>
      <c r="E933" s="45" t="s">
        <v>6179</v>
      </c>
      <c r="F933" s="46">
        <v>600</v>
      </c>
      <c r="G933" s="45" t="s">
        <v>34</v>
      </c>
      <c r="H933" s="45" t="s">
        <v>34</v>
      </c>
      <c r="I933" s="45" t="s">
        <v>61</v>
      </c>
      <c r="J933" s="45" t="s">
        <v>48</v>
      </c>
      <c r="K933" s="45" t="s">
        <v>62</v>
      </c>
      <c r="L933" s="45" t="s">
        <v>6176</v>
      </c>
      <c r="M933" s="45" t="s">
        <v>8869</v>
      </c>
      <c r="N933" s="45"/>
      <c r="O933">
        <f>VLOOKUP(B933,HIS退!B:F,5,FALSE)</f>
        <v>-600</v>
      </c>
      <c r="P933" t="str">
        <f t="shared" si="44"/>
        <v/>
      </c>
      <c r="Q933" t="str">
        <f>VLOOKUP(B933,HIS退!B:I,8,FALSE)</f>
        <v>1</v>
      </c>
      <c r="R933" s="38">
        <f>VLOOKUP(C933,招行退!B:D,3,FALSE)</f>
        <v>600</v>
      </c>
      <c r="S933" t="str">
        <f t="shared" si="45"/>
        <v/>
      </c>
      <c r="T933" t="str">
        <f>VLOOKUP(C933,招行退!B:T,19,FALSE)</f>
        <v>P</v>
      </c>
      <c r="U933" s="49">
        <f t="shared" si="46"/>
        <v>42913.726365740738</v>
      </c>
    </row>
    <row r="934" spans="1:21" hidden="1">
      <c r="A934" s="47">
        <v>42913.741805555554</v>
      </c>
      <c r="B934" s="45">
        <v>436577</v>
      </c>
      <c r="C934" s="45" t="s">
        <v>6180</v>
      </c>
      <c r="D934" s="45" t="s">
        <v>8091</v>
      </c>
      <c r="E934" s="45" t="s">
        <v>6184</v>
      </c>
      <c r="F934" s="46">
        <v>1200</v>
      </c>
      <c r="G934" s="45" t="s">
        <v>34</v>
      </c>
      <c r="H934" s="45" t="s">
        <v>34</v>
      </c>
      <c r="I934" s="45" t="s">
        <v>61</v>
      </c>
      <c r="J934" s="45" t="s">
        <v>48</v>
      </c>
      <c r="K934" s="45" t="s">
        <v>62</v>
      </c>
      <c r="L934" s="45" t="s">
        <v>6181</v>
      </c>
      <c r="M934" s="45" t="s">
        <v>8870</v>
      </c>
      <c r="N934" s="45"/>
      <c r="O934">
        <f>VLOOKUP(B934,HIS退!B:F,5,FALSE)</f>
        <v>-1200</v>
      </c>
      <c r="P934" t="str">
        <f t="shared" si="44"/>
        <v/>
      </c>
      <c r="Q934" t="str">
        <f>VLOOKUP(B934,HIS退!B:I,8,FALSE)</f>
        <v>1</v>
      </c>
      <c r="R934" s="38">
        <f>VLOOKUP(C934,招行退!B:D,3,FALSE)</f>
        <v>1200</v>
      </c>
      <c r="S934" t="str">
        <f t="shared" si="45"/>
        <v/>
      </c>
      <c r="T934" t="str">
        <f>VLOOKUP(C934,招行退!B:T,19,FALSE)</f>
        <v>P</v>
      </c>
      <c r="U934" s="49">
        <f t="shared" si="46"/>
        <v>42913.741805555554</v>
      </c>
    </row>
    <row r="935" spans="1:21" hidden="1">
      <c r="A935" s="47">
        <v>42913.742685185185</v>
      </c>
      <c r="B935" s="45">
        <v>436586</v>
      </c>
      <c r="C935" s="45" t="s">
        <v>6185</v>
      </c>
      <c r="D935" s="45" t="s">
        <v>8091</v>
      </c>
      <c r="E935" s="45" t="s">
        <v>6184</v>
      </c>
      <c r="F935" s="46">
        <v>32</v>
      </c>
      <c r="G935" s="45" t="s">
        <v>34</v>
      </c>
      <c r="H935" s="45" t="s">
        <v>34</v>
      </c>
      <c r="I935" s="45" t="s">
        <v>61</v>
      </c>
      <c r="J935" s="45" t="s">
        <v>48</v>
      </c>
      <c r="K935" s="45" t="s">
        <v>62</v>
      </c>
      <c r="L935" s="45" t="s">
        <v>6186</v>
      </c>
      <c r="M935" s="45" t="s">
        <v>8871</v>
      </c>
      <c r="N935" s="45"/>
      <c r="O935">
        <f>VLOOKUP(B935,HIS退!B:F,5,FALSE)</f>
        <v>-32</v>
      </c>
      <c r="P935" t="str">
        <f t="shared" si="44"/>
        <v/>
      </c>
      <c r="Q935" t="str">
        <f>VLOOKUP(B935,HIS退!B:I,8,FALSE)</f>
        <v>1</v>
      </c>
      <c r="R935" s="38">
        <f>VLOOKUP(C935,招行退!B:D,3,FALSE)</f>
        <v>32</v>
      </c>
      <c r="S935" t="str">
        <f t="shared" si="45"/>
        <v/>
      </c>
      <c r="T935" t="str">
        <f>VLOOKUP(C935,招行退!B:T,19,FALSE)</f>
        <v>P</v>
      </c>
      <c r="U935" s="49">
        <f t="shared" si="46"/>
        <v>42913.742685185185</v>
      </c>
    </row>
    <row r="936" spans="1:21" hidden="1">
      <c r="A936" s="47">
        <v>42913.743414351855</v>
      </c>
      <c r="B936" s="45">
        <v>436592</v>
      </c>
      <c r="C936" s="45" t="s">
        <v>6188</v>
      </c>
      <c r="D936" s="45" t="s">
        <v>8092</v>
      </c>
      <c r="E936" s="45" t="s">
        <v>6192</v>
      </c>
      <c r="F936" s="46">
        <v>1900</v>
      </c>
      <c r="G936" s="45" t="s">
        <v>34</v>
      </c>
      <c r="H936" s="45" t="s">
        <v>34</v>
      </c>
      <c r="I936" s="45" t="s">
        <v>61</v>
      </c>
      <c r="J936" s="45" t="s">
        <v>48</v>
      </c>
      <c r="K936" s="45" t="s">
        <v>62</v>
      </c>
      <c r="L936" s="45" t="s">
        <v>6189</v>
      </c>
      <c r="M936" s="45" t="s">
        <v>8872</v>
      </c>
      <c r="N936" s="45"/>
      <c r="O936">
        <f>VLOOKUP(B936,HIS退!B:F,5,FALSE)</f>
        <v>-1900</v>
      </c>
      <c r="P936" t="str">
        <f t="shared" si="44"/>
        <v/>
      </c>
      <c r="Q936" t="str">
        <f>VLOOKUP(B936,HIS退!B:I,8,FALSE)</f>
        <v>1</v>
      </c>
      <c r="R936" s="38">
        <f>VLOOKUP(C936,招行退!B:D,3,FALSE)</f>
        <v>1900</v>
      </c>
      <c r="S936" t="str">
        <f t="shared" si="45"/>
        <v/>
      </c>
      <c r="T936" t="str">
        <f>VLOOKUP(C936,招行退!B:T,19,FALSE)</f>
        <v>P</v>
      </c>
      <c r="U936" s="49">
        <f t="shared" si="46"/>
        <v>42913.743414351855</v>
      </c>
    </row>
    <row r="937" spans="1:21" hidden="1">
      <c r="A937" s="47">
        <v>42913.747696759259</v>
      </c>
      <c r="B937" s="45">
        <v>436614</v>
      </c>
      <c r="C937" s="45" t="s">
        <v>6194</v>
      </c>
      <c r="D937" s="45" t="s">
        <v>8093</v>
      </c>
      <c r="E937" s="45" t="s">
        <v>6198</v>
      </c>
      <c r="F937" s="46">
        <v>4</v>
      </c>
      <c r="G937" s="45" t="s">
        <v>34</v>
      </c>
      <c r="H937" s="45" t="s">
        <v>34</v>
      </c>
      <c r="I937" s="45" t="s">
        <v>63</v>
      </c>
      <c r="J937" s="45" t="s">
        <v>60</v>
      </c>
      <c r="K937" s="45" t="s">
        <v>62</v>
      </c>
      <c r="L937" s="45" t="s">
        <v>6195</v>
      </c>
      <c r="M937" s="45" t="s">
        <v>8873</v>
      </c>
      <c r="N937" s="45"/>
      <c r="O937">
        <f>VLOOKUP(B937,HIS退!B:F,5,FALSE)</f>
        <v>-4</v>
      </c>
      <c r="P937" t="str">
        <f t="shared" si="44"/>
        <v/>
      </c>
      <c r="Q937" t="str">
        <f>VLOOKUP(B937,HIS退!B:I,8,FALSE)</f>
        <v>9</v>
      </c>
      <c r="R937" s="38">
        <f>VLOOKUP(C937,招行退!B:D,3,FALSE)</f>
        <v>4</v>
      </c>
      <c r="S937" t="str">
        <f t="shared" si="45"/>
        <v/>
      </c>
      <c r="T937" t="str">
        <f>VLOOKUP(C937,招行退!B:T,19,FALSE)</f>
        <v>R</v>
      </c>
      <c r="U937" s="49">
        <f t="shared" si="46"/>
        <v>42913.747696759259</v>
      </c>
    </row>
    <row r="938" spans="1:21" hidden="1">
      <c r="A938" s="47">
        <v>42913.7578125</v>
      </c>
      <c r="B938" s="45">
        <v>436664</v>
      </c>
      <c r="C938" s="45" t="s">
        <v>6199</v>
      </c>
      <c r="D938" s="45" t="s">
        <v>8094</v>
      </c>
      <c r="E938" s="45" t="s">
        <v>6203</v>
      </c>
      <c r="F938" s="46">
        <v>1095</v>
      </c>
      <c r="G938" s="45" t="s">
        <v>34</v>
      </c>
      <c r="H938" s="45" t="s">
        <v>34</v>
      </c>
      <c r="I938" s="45" t="s">
        <v>61</v>
      </c>
      <c r="J938" s="45" t="s">
        <v>48</v>
      </c>
      <c r="K938" s="45" t="s">
        <v>62</v>
      </c>
      <c r="L938" s="45" t="s">
        <v>6200</v>
      </c>
      <c r="M938" s="45" t="s">
        <v>8874</v>
      </c>
      <c r="N938" s="45"/>
      <c r="O938">
        <f>VLOOKUP(B938,HIS退!B:F,5,FALSE)</f>
        <v>-1095</v>
      </c>
      <c r="P938" t="str">
        <f t="shared" si="44"/>
        <v/>
      </c>
      <c r="Q938" t="str">
        <f>VLOOKUP(B938,HIS退!B:I,8,FALSE)</f>
        <v>1</v>
      </c>
      <c r="R938" s="38">
        <f>VLOOKUP(C938,招行退!B:D,3,FALSE)</f>
        <v>1095</v>
      </c>
      <c r="S938" t="str">
        <f t="shared" si="45"/>
        <v/>
      </c>
      <c r="T938" t="str">
        <f>VLOOKUP(C938,招行退!B:T,19,FALSE)</f>
        <v>P</v>
      </c>
      <c r="U938" s="49">
        <f t="shared" si="46"/>
        <v>42913.7578125</v>
      </c>
    </row>
    <row r="939" spans="1:21" hidden="1">
      <c r="A939" s="47">
        <v>42913.878993055558</v>
      </c>
      <c r="B939" s="45">
        <v>436997</v>
      </c>
      <c r="C939" s="45" t="s">
        <v>6204</v>
      </c>
      <c r="D939" s="45" t="s">
        <v>8004</v>
      </c>
      <c r="E939" s="45" t="s">
        <v>5866</v>
      </c>
      <c r="F939" s="46">
        <v>1</v>
      </c>
      <c r="G939" s="45" t="s">
        <v>34</v>
      </c>
      <c r="H939" s="45" t="s">
        <v>34</v>
      </c>
      <c r="I939" s="45" t="s">
        <v>63</v>
      </c>
      <c r="J939" s="45" t="s">
        <v>2928</v>
      </c>
      <c r="K939" s="45" t="s">
        <v>62</v>
      </c>
      <c r="L939" s="45" t="s">
        <v>6205</v>
      </c>
      <c r="M939" s="45" t="s">
        <v>8875</v>
      </c>
      <c r="N939" s="45"/>
      <c r="O939">
        <f>VLOOKUP(B939,HIS退!B:F,5,FALSE)</f>
        <v>-1</v>
      </c>
      <c r="P939" t="str">
        <f t="shared" si="44"/>
        <v/>
      </c>
      <c r="Q939" t="str">
        <f>VLOOKUP(B939,HIS退!B:I,8,FALSE)</f>
        <v>9</v>
      </c>
      <c r="R939" s="38">
        <f>VLOOKUP(C939,招行退!B:D,3,FALSE)</f>
        <v>1</v>
      </c>
      <c r="S939" t="str">
        <f t="shared" si="45"/>
        <v/>
      </c>
      <c r="T939" t="str">
        <f>VLOOKUP(C939,招行退!B:T,19,FALSE)</f>
        <v>R</v>
      </c>
      <c r="U939" s="49">
        <f t="shared" si="46"/>
        <v>42913.878993055558</v>
      </c>
    </row>
    <row r="940" spans="1:21" hidden="1">
      <c r="A940" s="47">
        <v>42914.251932870371</v>
      </c>
      <c r="B940" s="45">
        <v>437413</v>
      </c>
      <c r="C940" s="45" t="s">
        <v>6207</v>
      </c>
      <c r="D940" s="45" t="s">
        <v>8095</v>
      </c>
      <c r="E940" s="45" t="s">
        <v>6211</v>
      </c>
      <c r="F940" s="46">
        <v>127</v>
      </c>
      <c r="G940" s="45" t="s">
        <v>34</v>
      </c>
      <c r="H940" s="45" t="s">
        <v>34</v>
      </c>
      <c r="I940" s="45" t="s">
        <v>63</v>
      </c>
      <c r="J940" s="45" t="s">
        <v>60</v>
      </c>
      <c r="K940" s="45" t="s">
        <v>62</v>
      </c>
      <c r="L940" s="45" t="s">
        <v>6208</v>
      </c>
      <c r="M940" s="45" t="s">
        <v>8876</v>
      </c>
      <c r="N940" s="45"/>
      <c r="O940">
        <f>VLOOKUP(B940,HIS退!B:F,5,FALSE)</f>
        <v>-127</v>
      </c>
      <c r="P940" t="str">
        <f t="shared" si="44"/>
        <v/>
      </c>
      <c r="Q940" t="str">
        <f>VLOOKUP(B940,HIS退!B:I,8,FALSE)</f>
        <v>9</v>
      </c>
      <c r="R940" s="38">
        <f>VLOOKUP(C940,招行退!B:D,3,FALSE)</f>
        <v>127</v>
      </c>
      <c r="S940" t="str">
        <f t="shared" si="45"/>
        <v/>
      </c>
      <c r="T940" t="str">
        <f>VLOOKUP(C940,招行退!B:T,19,FALSE)</f>
        <v>R</v>
      </c>
      <c r="U940" s="49">
        <f t="shared" si="46"/>
        <v>42914.251932870371</v>
      </c>
    </row>
    <row r="941" spans="1:21" hidden="1">
      <c r="A941" s="47">
        <v>42914.346770833334</v>
      </c>
      <c r="B941" s="45">
        <v>438586</v>
      </c>
      <c r="C941" s="45" t="s">
        <v>6212</v>
      </c>
      <c r="D941" s="45" t="s">
        <v>8096</v>
      </c>
      <c r="E941" s="45" t="s">
        <v>8097</v>
      </c>
      <c r="F941" s="46">
        <v>500</v>
      </c>
      <c r="G941" s="45" t="s">
        <v>34</v>
      </c>
      <c r="H941" s="45" t="s">
        <v>34</v>
      </c>
      <c r="I941" s="45" t="s">
        <v>61</v>
      </c>
      <c r="J941" s="45" t="s">
        <v>48</v>
      </c>
      <c r="K941" s="45" t="s">
        <v>62</v>
      </c>
      <c r="L941" s="45" t="s">
        <v>6213</v>
      </c>
      <c r="M941" s="45" t="s">
        <v>8877</v>
      </c>
      <c r="N941" s="45"/>
      <c r="O941">
        <f>VLOOKUP(B941,HIS退!B:F,5,FALSE)</f>
        <v>-500</v>
      </c>
      <c r="P941" t="str">
        <f t="shared" si="44"/>
        <v/>
      </c>
      <c r="Q941" t="str">
        <f>VLOOKUP(B941,HIS退!B:I,8,FALSE)</f>
        <v>1</v>
      </c>
      <c r="R941" s="38">
        <f>VLOOKUP(C941,招行退!B:D,3,FALSE)</f>
        <v>500</v>
      </c>
      <c r="S941" t="str">
        <f t="shared" si="45"/>
        <v/>
      </c>
      <c r="T941" t="str">
        <f>VLOOKUP(C941,招行退!B:T,19,FALSE)</f>
        <v>P</v>
      </c>
      <c r="U941" s="49">
        <f t="shared" si="46"/>
        <v>42914.346770833334</v>
      </c>
    </row>
    <row r="942" spans="1:21" hidden="1">
      <c r="A942" s="47">
        <v>42914.369351851848</v>
      </c>
      <c r="B942" s="45">
        <v>440131</v>
      </c>
      <c r="C942" s="45" t="s">
        <v>6217</v>
      </c>
      <c r="D942" s="45" t="s">
        <v>8098</v>
      </c>
      <c r="E942" s="45" t="s">
        <v>8099</v>
      </c>
      <c r="F942" s="46">
        <v>294</v>
      </c>
      <c r="G942" s="45" t="s">
        <v>34</v>
      </c>
      <c r="H942" s="45" t="s">
        <v>34</v>
      </c>
      <c r="I942" s="45" t="s">
        <v>61</v>
      </c>
      <c r="J942" s="45" t="s">
        <v>48</v>
      </c>
      <c r="K942" s="45" t="s">
        <v>62</v>
      </c>
      <c r="L942" s="45" t="s">
        <v>6218</v>
      </c>
      <c r="M942" s="45" t="s">
        <v>8878</v>
      </c>
      <c r="N942" s="45"/>
      <c r="O942">
        <f>VLOOKUP(B942,HIS退!B:F,5,FALSE)</f>
        <v>-294</v>
      </c>
      <c r="P942" t="str">
        <f t="shared" ref="P942:P1005" si="47">IF(O942=F942*-1,"",1)</f>
        <v/>
      </c>
      <c r="Q942" t="str">
        <f>VLOOKUP(B942,HIS退!B:I,8,FALSE)</f>
        <v>1</v>
      </c>
      <c r="R942" s="38">
        <f>VLOOKUP(C942,招行退!B:D,3,FALSE)</f>
        <v>294</v>
      </c>
      <c r="S942" t="str">
        <f t="shared" ref="S942:S1005" si="48">IF(F942=R942,"",1)</f>
        <v/>
      </c>
      <c r="T942" t="str">
        <f>VLOOKUP(C942,招行退!B:T,19,FALSE)</f>
        <v>P</v>
      </c>
      <c r="U942" s="49">
        <f t="shared" si="46"/>
        <v>42914.369351851848</v>
      </c>
    </row>
    <row r="943" spans="1:21" hidden="1">
      <c r="A943" s="47">
        <v>42914.378101851849</v>
      </c>
      <c r="B943" s="45">
        <v>440810</v>
      </c>
      <c r="C943" s="45" t="s">
        <v>6222</v>
      </c>
      <c r="D943" s="45" t="s">
        <v>8100</v>
      </c>
      <c r="E943" s="45" t="s">
        <v>8101</v>
      </c>
      <c r="F943" s="46">
        <v>1000</v>
      </c>
      <c r="G943" s="45" t="s">
        <v>34</v>
      </c>
      <c r="H943" s="45" t="s">
        <v>34</v>
      </c>
      <c r="I943" s="45" t="s">
        <v>61</v>
      </c>
      <c r="J943" s="45" t="s">
        <v>48</v>
      </c>
      <c r="K943" s="45" t="s">
        <v>62</v>
      </c>
      <c r="L943" s="45" t="s">
        <v>6223</v>
      </c>
      <c r="M943" s="45" t="s">
        <v>8879</v>
      </c>
      <c r="N943" s="45"/>
      <c r="O943">
        <f>VLOOKUP(B943,HIS退!B:F,5,FALSE)</f>
        <v>-1000</v>
      </c>
      <c r="P943" t="str">
        <f t="shared" si="47"/>
        <v/>
      </c>
      <c r="Q943" t="str">
        <f>VLOOKUP(B943,HIS退!B:I,8,FALSE)</f>
        <v>1</v>
      </c>
      <c r="R943" s="38">
        <f>VLOOKUP(C943,招行退!B:D,3,FALSE)</f>
        <v>1000</v>
      </c>
      <c r="S943" t="str">
        <f t="shared" si="48"/>
        <v/>
      </c>
      <c r="T943" t="str">
        <f>VLOOKUP(C943,招行退!B:T,19,FALSE)</f>
        <v>P</v>
      </c>
      <c r="U943" s="49">
        <f t="shared" si="46"/>
        <v>42914.378101851849</v>
      </c>
    </row>
    <row r="944" spans="1:21" hidden="1">
      <c r="A944" s="47">
        <v>42914.385937500003</v>
      </c>
      <c r="B944" s="45">
        <v>441429</v>
      </c>
      <c r="C944" s="45" t="s">
        <v>6227</v>
      </c>
      <c r="D944" s="45" t="s">
        <v>8102</v>
      </c>
      <c r="E944" s="45" t="s">
        <v>8103</v>
      </c>
      <c r="F944" s="46">
        <v>2059</v>
      </c>
      <c r="G944" s="45" t="s">
        <v>34</v>
      </c>
      <c r="H944" s="45" t="s">
        <v>34</v>
      </c>
      <c r="I944" s="45" t="s">
        <v>61</v>
      </c>
      <c r="J944" s="45" t="s">
        <v>48</v>
      </c>
      <c r="K944" s="45" t="s">
        <v>62</v>
      </c>
      <c r="L944" s="45" t="s">
        <v>6228</v>
      </c>
      <c r="M944" s="45" t="s">
        <v>8880</v>
      </c>
      <c r="N944" s="45"/>
      <c r="O944">
        <f>VLOOKUP(B944,HIS退!B:F,5,FALSE)</f>
        <v>-2059</v>
      </c>
      <c r="P944" t="str">
        <f t="shared" si="47"/>
        <v/>
      </c>
      <c r="Q944" t="str">
        <f>VLOOKUP(B944,HIS退!B:I,8,FALSE)</f>
        <v>1</v>
      </c>
      <c r="R944" s="38">
        <f>VLOOKUP(C944,招行退!B:D,3,FALSE)</f>
        <v>2059</v>
      </c>
      <c r="S944" t="str">
        <f t="shared" si="48"/>
        <v/>
      </c>
      <c r="T944" t="str">
        <f>VLOOKUP(C944,招行退!B:T,19,FALSE)</f>
        <v>P</v>
      </c>
      <c r="U944" s="49">
        <f t="shared" si="46"/>
        <v>42914.385937500003</v>
      </c>
    </row>
    <row r="945" spans="1:21" hidden="1">
      <c r="A945" s="47">
        <v>42914.410358796296</v>
      </c>
      <c r="B945" s="45">
        <v>443327</v>
      </c>
      <c r="C945" s="45" t="s">
        <v>6232</v>
      </c>
      <c r="D945" s="45" t="s">
        <v>8104</v>
      </c>
      <c r="E945" s="45" t="s">
        <v>6236</v>
      </c>
      <c r="F945" s="46">
        <v>108</v>
      </c>
      <c r="G945" s="45" t="s">
        <v>34</v>
      </c>
      <c r="H945" s="45" t="s">
        <v>34</v>
      </c>
      <c r="I945" s="45" t="s">
        <v>61</v>
      </c>
      <c r="J945" s="45" t="s">
        <v>48</v>
      </c>
      <c r="K945" s="45" t="s">
        <v>62</v>
      </c>
      <c r="L945" s="45" t="s">
        <v>6233</v>
      </c>
      <c r="M945" s="45" t="s">
        <v>8881</v>
      </c>
      <c r="N945" s="45"/>
      <c r="O945">
        <f>VLOOKUP(B945,HIS退!B:F,5,FALSE)</f>
        <v>-108</v>
      </c>
      <c r="P945" t="str">
        <f t="shared" si="47"/>
        <v/>
      </c>
      <c r="Q945" t="str">
        <f>VLOOKUP(B945,HIS退!B:I,8,FALSE)</f>
        <v>1</v>
      </c>
      <c r="R945" s="38">
        <f>VLOOKUP(C945,招行退!B:D,3,FALSE)</f>
        <v>108</v>
      </c>
      <c r="S945" t="str">
        <f t="shared" si="48"/>
        <v/>
      </c>
      <c r="T945" t="str">
        <f>VLOOKUP(C945,招行退!B:T,19,FALSE)</f>
        <v>P</v>
      </c>
      <c r="U945" s="49">
        <f t="shared" si="46"/>
        <v>42914.410358796296</v>
      </c>
    </row>
    <row r="946" spans="1:21" hidden="1">
      <c r="A946" s="47">
        <v>42914.424293981479</v>
      </c>
      <c r="B946" s="45">
        <v>444345</v>
      </c>
      <c r="C946" s="45"/>
      <c r="D946" s="45" t="s">
        <v>8105</v>
      </c>
      <c r="E946" s="45" t="s">
        <v>8106</v>
      </c>
      <c r="F946" s="46">
        <v>135</v>
      </c>
      <c r="G946" s="45" t="s">
        <v>34</v>
      </c>
      <c r="H946" s="45" t="s">
        <v>34</v>
      </c>
      <c r="I946" s="45" t="s">
        <v>8781</v>
      </c>
      <c r="J946" s="45" t="s">
        <v>8781</v>
      </c>
      <c r="K946" s="45" t="s">
        <v>62</v>
      </c>
      <c r="L946" s="45" t="s">
        <v>8882</v>
      </c>
      <c r="M946" s="45" t="s">
        <v>8883</v>
      </c>
      <c r="N946" s="45"/>
      <c r="O946">
        <f>VLOOKUP(B946,HIS退!B:F,5,FALSE)</f>
        <v>-135</v>
      </c>
      <c r="P946" t="str">
        <f t="shared" si="47"/>
        <v/>
      </c>
      <c r="Q946" t="str">
        <f>VLOOKUP(B946,HIS退!B:I,8,FALSE)</f>
        <v>9</v>
      </c>
      <c r="R946" s="38" t="e">
        <f>VLOOKUP(C946,招行退!B:D,3,FALSE)</f>
        <v>#N/A</v>
      </c>
      <c r="S946" t="e">
        <f t="shared" si="48"/>
        <v>#N/A</v>
      </c>
      <c r="T946" t="e">
        <f>VLOOKUP(C946,招行退!B:T,19,FALSE)</f>
        <v>#N/A</v>
      </c>
      <c r="U946" s="49">
        <f t="shared" si="46"/>
        <v>42914.424293981479</v>
      </c>
    </row>
    <row r="947" spans="1:21" hidden="1">
      <c r="A947" s="47">
        <v>42914.433761574073</v>
      </c>
      <c r="B947" s="45">
        <v>445085</v>
      </c>
      <c r="C947" s="45" t="s">
        <v>6237</v>
      </c>
      <c r="D947" s="45" t="s">
        <v>8107</v>
      </c>
      <c r="E947" s="45" t="s">
        <v>6241</v>
      </c>
      <c r="F947" s="46">
        <v>5000</v>
      </c>
      <c r="G947" s="45" t="s">
        <v>34</v>
      </c>
      <c r="H947" s="45" t="s">
        <v>34</v>
      </c>
      <c r="I947" s="45" t="s">
        <v>61</v>
      </c>
      <c r="J947" s="45" t="s">
        <v>48</v>
      </c>
      <c r="K947" s="45" t="s">
        <v>62</v>
      </c>
      <c r="L947" s="45" t="s">
        <v>6238</v>
      </c>
      <c r="M947" s="45" t="s">
        <v>8884</v>
      </c>
      <c r="N947" s="45"/>
      <c r="O947">
        <f>VLOOKUP(B947,HIS退!B:F,5,FALSE)</f>
        <v>-5000</v>
      </c>
      <c r="P947" t="str">
        <f t="shared" si="47"/>
        <v/>
      </c>
      <c r="Q947" t="str">
        <f>VLOOKUP(B947,HIS退!B:I,8,FALSE)</f>
        <v>1</v>
      </c>
      <c r="R947" s="38">
        <f>VLOOKUP(C947,招行退!B:D,3,FALSE)</f>
        <v>5000</v>
      </c>
      <c r="S947" t="str">
        <f t="shared" si="48"/>
        <v/>
      </c>
      <c r="T947" t="str">
        <f>VLOOKUP(C947,招行退!B:T,19,FALSE)</f>
        <v>P</v>
      </c>
      <c r="U947" s="49">
        <f t="shared" si="46"/>
        <v>42914.433761574073</v>
      </c>
    </row>
    <row r="948" spans="1:21" hidden="1">
      <c r="A948" s="47">
        <v>42914.446574074071</v>
      </c>
      <c r="B948" s="45">
        <v>446069</v>
      </c>
      <c r="C948" s="45" t="s">
        <v>6242</v>
      </c>
      <c r="D948" s="45" t="s">
        <v>8108</v>
      </c>
      <c r="E948" s="45" t="s">
        <v>8109</v>
      </c>
      <c r="F948" s="46">
        <v>2848</v>
      </c>
      <c r="G948" s="45" t="s">
        <v>34</v>
      </c>
      <c r="H948" s="45" t="s">
        <v>34</v>
      </c>
      <c r="I948" s="45" t="s">
        <v>63</v>
      </c>
      <c r="J948" s="45" t="s">
        <v>2928</v>
      </c>
      <c r="K948" s="45" t="s">
        <v>62</v>
      </c>
      <c r="L948" s="45" t="s">
        <v>6243</v>
      </c>
      <c r="M948" s="45" t="s">
        <v>8885</v>
      </c>
      <c r="N948" s="45"/>
      <c r="O948">
        <f>VLOOKUP(B948,HIS退!B:F,5,FALSE)</f>
        <v>-2848</v>
      </c>
      <c r="P948" t="str">
        <f t="shared" si="47"/>
        <v/>
      </c>
      <c r="Q948" t="str">
        <f>VLOOKUP(B948,HIS退!B:I,8,FALSE)</f>
        <v>9</v>
      </c>
      <c r="R948" s="38">
        <f>VLOOKUP(C948,招行退!B:D,3,FALSE)</f>
        <v>2848</v>
      </c>
      <c r="S948" t="str">
        <f t="shared" si="48"/>
        <v/>
      </c>
      <c r="T948" t="str">
        <f>VLOOKUP(C948,招行退!B:T,19,FALSE)</f>
        <v>R</v>
      </c>
      <c r="U948" s="49">
        <f t="shared" si="46"/>
        <v>42914.446574074071</v>
      </c>
    </row>
    <row r="949" spans="1:21" hidden="1">
      <c r="A949" s="47">
        <v>42914.446770833332</v>
      </c>
      <c r="B949" s="45">
        <v>446086</v>
      </c>
      <c r="C949" s="45" t="s">
        <v>6248</v>
      </c>
      <c r="D949" s="45" t="s">
        <v>8110</v>
      </c>
      <c r="E949" s="45" t="s">
        <v>6252</v>
      </c>
      <c r="F949" s="46">
        <v>200</v>
      </c>
      <c r="G949" s="45" t="s">
        <v>34</v>
      </c>
      <c r="H949" s="45" t="s">
        <v>34</v>
      </c>
      <c r="I949" s="45" t="s">
        <v>63</v>
      </c>
      <c r="J949" s="45" t="s">
        <v>60</v>
      </c>
      <c r="K949" s="45" t="s">
        <v>62</v>
      </c>
      <c r="L949" s="45" t="s">
        <v>6249</v>
      </c>
      <c r="M949" s="45" t="s">
        <v>8886</v>
      </c>
      <c r="N949" s="45"/>
      <c r="O949">
        <f>VLOOKUP(B949,HIS退!B:F,5,FALSE)</f>
        <v>-200</v>
      </c>
      <c r="P949" t="str">
        <f t="shared" si="47"/>
        <v/>
      </c>
      <c r="Q949" t="str">
        <f>VLOOKUP(B949,HIS退!B:I,8,FALSE)</f>
        <v>9</v>
      </c>
      <c r="R949" s="38">
        <f>VLOOKUP(C949,招行退!B:D,3,FALSE)</f>
        <v>200</v>
      </c>
      <c r="S949" t="str">
        <f t="shared" si="48"/>
        <v/>
      </c>
      <c r="T949" t="str">
        <f>VLOOKUP(C949,招行退!B:T,19,FALSE)</f>
        <v>R</v>
      </c>
      <c r="U949" s="49">
        <f t="shared" si="46"/>
        <v>42914.446770833332</v>
      </c>
    </row>
    <row r="950" spans="1:21" hidden="1">
      <c r="A950" s="47">
        <v>42914.450659722221</v>
      </c>
      <c r="B950" s="45">
        <v>446276</v>
      </c>
      <c r="C950" s="45" t="s">
        <v>6253</v>
      </c>
      <c r="D950" s="45" t="s">
        <v>8111</v>
      </c>
      <c r="E950" s="45" t="s">
        <v>8112</v>
      </c>
      <c r="F950" s="46">
        <v>8000</v>
      </c>
      <c r="G950" s="45" t="s">
        <v>34</v>
      </c>
      <c r="H950" s="45" t="s">
        <v>34</v>
      </c>
      <c r="I950" s="45" t="s">
        <v>61</v>
      </c>
      <c r="J950" s="45" t="s">
        <v>48</v>
      </c>
      <c r="K950" s="45" t="s">
        <v>62</v>
      </c>
      <c r="L950" s="45" t="s">
        <v>6254</v>
      </c>
      <c r="M950" s="45" t="s">
        <v>8887</v>
      </c>
      <c r="N950" s="45"/>
      <c r="O950">
        <f>VLOOKUP(B950,HIS退!B:F,5,FALSE)</f>
        <v>-8000</v>
      </c>
      <c r="P950" t="str">
        <f t="shared" si="47"/>
        <v/>
      </c>
      <c r="Q950" t="str">
        <f>VLOOKUP(B950,HIS退!B:I,8,FALSE)</f>
        <v>1</v>
      </c>
      <c r="R950" s="38">
        <f>VLOOKUP(C950,招行退!B:D,3,FALSE)</f>
        <v>8000</v>
      </c>
      <c r="S950" t="str">
        <f t="shared" si="48"/>
        <v/>
      </c>
      <c r="T950" t="str">
        <f>VLOOKUP(C950,招行退!B:T,19,FALSE)</f>
        <v>P</v>
      </c>
      <c r="U950" s="49">
        <f t="shared" si="46"/>
        <v>42914.450659722221</v>
      </c>
    </row>
    <row r="951" spans="1:21" hidden="1">
      <c r="A951" s="47">
        <v>42914.453252314815</v>
      </c>
      <c r="B951" s="45">
        <v>446539</v>
      </c>
      <c r="C951" s="45" t="s">
        <v>6258</v>
      </c>
      <c r="D951" s="45" t="s">
        <v>8113</v>
      </c>
      <c r="E951" s="45" t="s">
        <v>6262</v>
      </c>
      <c r="F951" s="46">
        <v>346</v>
      </c>
      <c r="G951" s="45" t="s">
        <v>34</v>
      </c>
      <c r="H951" s="45" t="s">
        <v>34</v>
      </c>
      <c r="I951" s="45" t="s">
        <v>63</v>
      </c>
      <c r="J951" s="45" t="s">
        <v>60</v>
      </c>
      <c r="K951" s="45" t="s">
        <v>62</v>
      </c>
      <c r="L951" s="45" t="s">
        <v>6259</v>
      </c>
      <c r="M951" s="45" t="s">
        <v>8888</v>
      </c>
      <c r="N951" s="45"/>
      <c r="O951">
        <f>VLOOKUP(B951,HIS退!B:F,5,FALSE)</f>
        <v>-346</v>
      </c>
      <c r="P951" t="str">
        <f t="shared" si="47"/>
        <v/>
      </c>
      <c r="Q951" t="str">
        <f>VLOOKUP(B951,HIS退!B:I,8,FALSE)</f>
        <v>9</v>
      </c>
      <c r="R951" s="38">
        <f>VLOOKUP(C951,招行退!B:D,3,FALSE)</f>
        <v>346</v>
      </c>
      <c r="S951" t="str">
        <f t="shared" si="48"/>
        <v/>
      </c>
      <c r="T951" t="str">
        <f>VLOOKUP(C951,招行退!B:T,19,FALSE)</f>
        <v>R</v>
      </c>
      <c r="U951" s="49">
        <f t="shared" si="46"/>
        <v>42914.453252314815</v>
      </c>
    </row>
    <row r="952" spans="1:21" hidden="1">
      <c r="A952" s="47">
        <v>42914.454872685186</v>
      </c>
      <c r="B952" s="45">
        <v>446664</v>
      </c>
      <c r="C952" s="45" t="s">
        <v>6263</v>
      </c>
      <c r="D952" s="45" t="s">
        <v>8114</v>
      </c>
      <c r="E952" s="45" t="s">
        <v>6267</v>
      </c>
      <c r="F952" s="46">
        <v>1000</v>
      </c>
      <c r="G952" s="45" t="s">
        <v>34</v>
      </c>
      <c r="H952" s="45" t="s">
        <v>34</v>
      </c>
      <c r="I952" s="45" t="s">
        <v>61</v>
      </c>
      <c r="J952" s="45" t="s">
        <v>48</v>
      </c>
      <c r="K952" s="45" t="s">
        <v>62</v>
      </c>
      <c r="L952" s="45" t="s">
        <v>6264</v>
      </c>
      <c r="M952" s="45" t="s">
        <v>8889</v>
      </c>
      <c r="N952" s="45"/>
      <c r="O952">
        <f>VLOOKUP(B952,HIS退!B:F,5,FALSE)</f>
        <v>-1000</v>
      </c>
      <c r="P952" t="str">
        <f t="shared" si="47"/>
        <v/>
      </c>
      <c r="Q952" t="str">
        <f>VLOOKUP(B952,HIS退!B:I,8,FALSE)</f>
        <v>1</v>
      </c>
      <c r="R952" s="38">
        <f>VLOOKUP(C952,招行退!B:D,3,FALSE)</f>
        <v>1000</v>
      </c>
      <c r="S952" t="str">
        <f t="shared" si="48"/>
        <v/>
      </c>
      <c r="T952" t="str">
        <f>VLOOKUP(C952,招行退!B:T,19,FALSE)</f>
        <v>P</v>
      </c>
      <c r="U952" s="49">
        <f t="shared" si="46"/>
        <v>42914.454872685186</v>
      </c>
    </row>
    <row r="953" spans="1:21" hidden="1">
      <c r="A953" s="47">
        <v>42914.46912037037</v>
      </c>
      <c r="B953" s="45">
        <v>447557</v>
      </c>
      <c r="C953" s="45" t="s">
        <v>6268</v>
      </c>
      <c r="D953" s="45" t="s">
        <v>8115</v>
      </c>
      <c r="E953" s="45" t="s">
        <v>6272</v>
      </c>
      <c r="F953" s="46">
        <v>510</v>
      </c>
      <c r="G953" s="45" t="s">
        <v>34</v>
      </c>
      <c r="H953" s="45" t="s">
        <v>34</v>
      </c>
      <c r="I953" s="45" t="s">
        <v>61</v>
      </c>
      <c r="J953" s="45" t="s">
        <v>48</v>
      </c>
      <c r="K953" s="45" t="s">
        <v>62</v>
      </c>
      <c r="L953" s="45" t="s">
        <v>6269</v>
      </c>
      <c r="M953" s="45" t="s">
        <v>8890</v>
      </c>
      <c r="N953" s="45"/>
      <c r="O953">
        <f>VLOOKUP(B953,HIS退!B:F,5,FALSE)</f>
        <v>-510</v>
      </c>
      <c r="P953" t="str">
        <f t="shared" si="47"/>
        <v/>
      </c>
      <c r="Q953" t="str">
        <f>VLOOKUP(B953,HIS退!B:I,8,FALSE)</f>
        <v>1</v>
      </c>
      <c r="R953" s="38">
        <f>VLOOKUP(C953,招行退!B:D,3,FALSE)</f>
        <v>510</v>
      </c>
      <c r="S953" t="str">
        <f t="shared" si="48"/>
        <v/>
      </c>
      <c r="T953" t="str">
        <f>VLOOKUP(C953,招行退!B:T,19,FALSE)</f>
        <v>P</v>
      </c>
      <c r="U953" s="49">
        <f t="shared" si="46"/>
        <v>42914.46912037037</v>
      </c>
    </row>
    <row r="954" spans="1:21" hidden="1">
      <c r="A954" s="47">
        <v>42914.494745370372</v>
      </c>
      <c r="B954" s="45">
        <v>448730</v>
      </c>
      <c r="C954" s="45" t="s">
        <v>6273</v>
      </c>
      <c r="D954" s="45" t="s">
        <v>8116</v>
      </c>
      <c r="E954" s="45" t="s">
        <v>6277</v>
      </c>
      <c r="F954" s="46">
        <v>100</v>
      </c>
      <c r="G954" s="45" t="s">
        <v>34</v>
      </c>
      <c r="H954" s="45" t="s">
        <v>34</v>
      </c>
      <c r="I954" s="45" t="s">
        <v>63</v>
      </c>
      <c r="J954" s="45" t="s">
        <v>60</v>
      </c>
      <c r="K954" s="45" t="s">
        <v>62</v>
      </c>
      <c r="L954" s="45" t="s">
        <v>6274</v>
      </c>
      <c r="M954" s="45" t="s">
        <v>8891</v>
      </c>
      <c r="N954" s="45"/>
      <c r="O954">
        <f>VLOOKUP(B954,HIS退!B:F,5,FALSE)</f>
        <v>-100</v>
      </c>
      <c r="P954" t="str">
        <f t="shared" si="47"/>
        <v/>
      </c>
      <c r="Q954" t="str">
        <f>VLOOKUP(B954,HIS退!B:I,8,FALSE)</f>
        <v>9</v>
      </c>
      <c r="R954" s="38">
        <f>VLOOKUP(C954,招行退!B:D,3,FALSE)</f>
        <v>100</v>
      </c>
      <c r="S954" t="str">
        <f t="shared" si="48"/>
        <v/>
      </c>
      <c r="T954" t="str">
        <f>VLOOKUP(C954,招行退!B:T,19,FALSE)</f>
        <v>R</v>
      </c>
      <c r="U954" s="49">
        <f t="shared" si="46"/>
        <v>42914.494745370372</v>
      </c>
    </row>
    <row r="955" spans="1:21" hidden="1">
      <c r="A955" s="47">
        <v>42914.50204861111</v>
      </c>
      <c r="B955" s="45">
        <v>448925</v>
      </c>
      <c r="C955" s="45" t="s">
        <v>6278</v>
      </c>
      <c r="D955" s="45" t="s">
        <v>1295</v>
      </c>
      <c r="E955" s="45" t="s">
        <v>1296</v>
      </c>
      <c r="F955" s="46">
        <v>229</v>
      </c>
      <c r="G955" s="45" t="s">
        <v>34</v>
      </c>
      <c r="H955" s="45" t="s">
        <v>34</v>
      </c>
      <c r="I955" s="45" t="s">
        <v>61</v>
      </c>
      <c r="J955" s="45" t="s">
        <v>48</v>
      </c>
      <c r="K955" s="45" t="s">
        <v>62</v>
      </c>
      <c r="L955" s="45" t="s">
        <v>6279</v>
      </c>
      <c r="M955" s="45" t="s">
        <v>8892</v>
      </c>
      <c r="N955" s="45"/>
      <c r="O955">
        <f>VLOOKUP(B955,HIS退!B:F,5,FALSE)</f>
        <v>-229</v>
      </c>
      <c r="P955" t="str">
        <f t="shared" si="47"/>
        <v/>
      </c>
      <c r="Q955" t="str">
        <f>VLOOKUP(B955,HIS退!B:I,8,FALSE)</f>
        <v>1</v>
      </c>
      <c r="R955" s="38">
        <f>VLOOKUP(C955,招行退!B:D,3,FALSE)</f>
        <v>229</v>
      </c>
      <c r="S955" t="str">
        <f t="shared" si="48"/>
        <v/>
      </c>
      <c r="T955" t="str">
        <f>VLOOKUP(C955,招行退!B:T,19,FALSE)</f>
        <v>P</v>
      </c>
      <c r="U955" s="49">
        <f t="shared" si="46"/>
        <v>42914.50204861111</v>
      </c>
    </row>
    <row r="956" spans="1:21" hidden="1">
      <c r="A956" s="47">
        <v>42914.502638888887</v>
      </c>
      <c r="B956" s="45">
        <v>448930</v>
      </c>
      <c r="C956" s="45" t="s">
        <v>6281</v>
      </c>
      <c r="D956" s="45" t="s">
        <v>8117</v>
      </c>
      <c r="E956" s="45" t="s">
        <v>6284</v>
      </c>
      <c r="F956" s="46">
        <v>74</v>
      </c>
      <c r="G956" s="45" t="s">
        <v>34</v>
      </c>
      <c r="H956" s="45" t="s">
        <v>34</v>
      </c>
      <c r="I956" s="45" t="s">
        <v>61</v>
      </c>
      <c r="J956" s="45" t="s">
        <v>48</v>
      </c>
      <c r="K956" s="45" t="s">
        <v>62</v>
      </c>
      <c r="L956" s="45" t="s">
        <v>6282</v>
      </c>
      <c r="M956" s="45" t="s">
        <v>8893</v>
      </c>
      <c r="N956" s="45"/>
      <c r="O956">
        <f>VLOOKUP(B956,HIS退!B:F,5,FALSE)</f>
        <v>-74</v>
      </c>
      <c r="P956" t="str">
        <f t="shared" si="47"/>
        <v/>
      </c>
      <c r="Q956" t="str">
        <f>VLOOKUP(B956,HIS退!B:I,8,FALSE)</f>
        <v>1</v>
      </c>
      <c r="R956" s="38">
        <f>VLOOKUP(C956,招行退!B:D,3,FALSE)</f>
        <v>74</v>
      </c>
      <c r="S956" t="str">
        <f t="shared" si="48"/>
        <v/>
      </c>
      <c r="T956" t="str">
        <f>VLOOKUP(C956,招行退!B:T,19,FALSE)</f>
        <v>P</v>
      </c>
      <c r="U956" s="49">
        <f t="shared" si="46"/>
        <v>42914.502638888887</v>
      </c>
    </row>
    <row r="957" spans="1:21" hidden="1">
      <c r="A957" s="47">
        <v>42914.523854166669</v>
      </c>
      <c r="B957" s="45">
        <v>449193</v>
      </c>
      <c r="C957" s="45" t="s">
        <v>6285</v>
      </c>
      <c r="D957" s="45" t="s">
        <v>8118</v>
      </c>
      <c r="E957" s="45" t="s">
        <v>6289</v>
      </c>
      <c r="F957" s="46">
        <v>250</v>
      </c>
      <c r="G957" s="45" t="s">
        <v>34</v>
      </c>
      <c r="H957" s="45" t="s">
        <v>34</v>
      </c>
      <c r="I957" s="45" t="s">
        <v>61</v>
      </c>
      <c r="J957" s="45" t="s">
        <v>48</v>
      </c>
      <c r="K957" s="45" t="s">
        <v>62</v>
      </c>
      <c r="L957" s="45" t="s">
        <v>6286</v>
      </c>
      <c r="M957" s="45" t="s">
        <v>8894</v>
      </c>
      <c r="N957" s="45"/>
      <c r="O957">
        <f>VLOOKUP(B957,HIS退!B:F,5,FALSE)</f>
        <v>-250</v>
      </c>
      <c r="P957" t="str">
        <f t="shared" si="47"/>
        <v/>
      </c>
      <c r="Q957" t="str">
        <f>VLOOKUP(B957,HIS退!B:I,8,FALSE)</f>
        <v>1</v>
      </c>
      <c r="R957" s="38">
        <f>VLOOKUP(C957,招行退!B:D,3,FALSE)</f>
        <v>250</v>
      </c>
      <c r="S957" t="str">
        <f t="shared" si="48"/>
        <v/>
      </c>
      <c r="T957" t="str">
        <f>VLOOKUP(C957,招行退!B:T,19,FALSE)</f>
        <v>P</v>
      </c>
      <c r="U957" s="49">
        <f t="shared" si="46"/>
        <v>42914.523854166669</v>
      </c>
    </row>
    <row r="958" spans="1:21" hidden="1">
      <c r="A958" s="47">
        <v>42914.547569444447</v>
      </c>
      <c r="B958" s="45">
        <v>449376</v>
      </c>
      <c r="C958" s="45" t="s">
        <v>6290</v>
      </c>
      <c r="D958" s="45" t="s">
        <v>8119</v>
      </c>
      <c r="E958" s="45" t="s">
        <v>6294</v>
      </c>
      <c r="F958" s="46">
        <v>400</v>
      </c>
      <c r="G958" s="45" t="s">
        <v>34</v>
      </c>
      <c r="H958" s="45" t="s">
        <v>34</v>
      </c>
      <c r="I958" s="45" t="s">
        <v>61</v>
      </c>
      <c r="J958" s="45" t="s">
        <v>48</v>
      </c>
      <c r="K958" s="45" t="s">
        <v>62</v>
      </c>
      <c r="L958" s="45" t="s">
        <v>6291</v>
      </c>
      <c r="M958" s="45" t="s">
        <v>8895</v>
      </c>
      <c r="N958" s="45"/>
      <c r="O958">
        <f>VLOOKUP(B958,HIS退!B:F,5,FALSE)</f>
        <v>-400</v>
      </c>
      <c r="P958" t="str">
        <f t="shared" si="47"/>
        <v/>
      </c>
      <c r="Q958" t="str">
        <f>VLOOKUP(B958,HIS退!B:I,8,FALSE)</f>
        <v>1</v>
      </c>
      <c r="R958" s="38">
        <f>VLOOKUP(C958,招行退!B:D,3,FALSE)</f>
        <v>400</v>
      </c>
      <c r="S958" t="str">
        <f t="shared" si="48"/>
        <v/>
      </c>
      <c r="T958" t="str">
        <f>VLOOKUP(C958,招行退!B:T,19,FALSE)</f>
        <v>P</v>
      </c>
      <c r="U958" s="49">
        <f t="shared" si="46"/>
        <v>42914.547569444447</v>
      </c>
    </row>
    <row r="959" spans="1:21" hidden="1">
      <c r="A959" s="47">
        <v>42914.548402777778</v>
      </c>
      <c r="B959" s="45">
        <v>449384</v>
      </c>
      <c r="C959" s="45" t="s">
        <v>6295</v>
      </c>
      <c r="D959" s="45" t="s">
        <v>8120</v>
      </c>
      <c r="E959" s="45" t="s">
        <v>6299</v>
      </c>
      <c r="F959" s="46">
        <v>900</v>
      </c>
      <c r="G959" s="45" t="s">
        <v>34</v>
      </c>
      <c r="H959" s="45" t="s">
        <v>34</v>
      </c>
      <c r="I959" s="45" t="s">
        <v>61</v>
      </c>
      <c r="J959" s="45" t="s">
        <v>48</v>
      </c>
      <c r="K959" s="45" t="s">
        <v>62</v>
      </c>
      <c r="L959" s="45" t="s">
        <v>6296</v>
      </c>
      <c r="M959" s="45" t="s">
        <v>8896</v>
      </c>
      <c r="N959" s="45"/>
      <c r="O959">
        <f>VLOOKUP(B959,HIS退!B:F,5,FALSE)</f>
        <v>-900</v>
      </c>
      <c r="P959" t="str">
        <f t="shared" si="47"/>
        <v/>
      </c>
      <c r="Q959" t="str">
        <f>VLOOKUP(B959,HIS退!B:I,8,FALSE)</f>
        <v>1</v>
      </c>
      <c r="R959" s="38">
        <f>VLOOKUP(C959,招行退!B:D,3,FALSE)</f>
        <v>900</v>
      </c>
      <c r="S959" t="str">
        <f t="shared" si="48"/>
        <v/>
      </c>
      <c r="T959" t="str">
        <f>VLOOKUP(C959,招行退!B:T,19,FALSE)</f>
        <v>P</v>
      </c>
      <c r="U959" s="49">
        <f t="shared" si="46"/>
        <v>42914.548402777778</v>
      </c>
    </row>
    <row r="960" spans="1:21" hidden="1">
      <c r="A960" s="47">
        <v>42914.557893518519</v>
      </c>
      <c r="B960" s="45">
        <v>449437</v>
      </c>
      <c r="C960" s="45" t="s">
        <v>6300</v>
      </c>
      <c r="D960" s="45" t="s">
        <v>8121</v>
      </c>
      <c r="E960" s="45" t="s">
        <v>6304</v>
      </c>
      <c r="F960" s="46">
        <v>380</v>
      </c>
      <c r="G960" s="45" t="s">
        <v>34</v>
      </c>
      <c r="H960" s="45" t="s">
        <v>34</v>
      </c>
      <c r="I960" s="45" t="s">
        <v>61</v>
      </c>
      <c r="J960" s="45" t="s">
        <v>48</v>
      </c>
      <c r="K960" s="45" t="s">
        <v>62</v>
      </c>
      <c r="L960" s="45" t="s">
        <v>6301</v>
      </c>
      <c r="M960" s="45" t="s">
        <v>8897</v>
      </c>
      <c r="N960" s="45"/>
      <c r="O960">
        <f>VLOOKUP(B960,HIS退!B:F,5,FALSE)</f>
        <v>-380</v>
      </c>
      <c r="P960" t="str">
        <f t="shared" si="47"/>
        <v/>
      </c>
      <c r="Q960" t="str">
        <f>VLOOKUP(B960,HIS退!B:I,8,FALSE)</f>
        <v>1</v>
      </c>
      <c r="R960" s="38">
        <f>VLOOKUP(C960,招行退!B:D,3,FALSE)</f>
        <v>380</v>
      </c>
      <c r="S960" t="str">
        <f t="shared" si="48"/>
        <v/>
      </c>
      <c r="T960" t="str">
        <f>VLOOKUP(C960,招行退!B:T,19,FALSE)</f>
        <v>P</v>
      </c>
      <c r="U960" s="49">
        <f t="shared" si="46"/>
        <v>42914.557893518519</v>
      </c>
    </row>
    <row r="961" spans="1:21" hidden="1">
      <c r="A961" s="47">
        <v>42914.558020833334</v>
      </c>
      <c r="B961" s="45">
        <v>449438</v>
      </c>
      <c r="C961" s="45" t="s">
        <v>6305</v>
      </c>
      <c r="D961" s="45" t="s">
        <v>8122</v>
      </c>
      <c r="E961" s="45" t="s">
        <v>6309</v>
      </c>
      <c r="F961" s="46">
        <v>305</v>
      </c>
      <c r="G961" s="45" t="s">
        <v>34</v>
      </c>
      <c r="H961" s="45" t="s">
        <v>34</v>
      </c>
      <c r="I961" s="45" t="s">
        <v>61</v>
      </c>
      <c r="J961" s="45" t="s">
        <v>48</v>
      </c>
      <c r="K961" s="45" t="s">
        <v>62</v>
      </c>
      <c r="L961" s="45" t="s">
        <v>6306</v>
      </c>
      <c r="M961" s="45" t="s">
        <v>8898</v>
      </c>
      <c r="N961" s="45"/>
      <c r="O961">
        <f>VLOOKUP(B961,HIS退!B:F,5,FALSE)</f>
        <v>-305</v>
      </c>
      <c r="P961" t="str">
        <f t="shared" si="47"/>
        <v/>
      </c>
      <c r="Q961" t="str">
        <f>VLOOKUP(B961,HIS退!B:I,8,FALSE)</f>
        <v>1</v>
      </c>
      <c r="R961" s="38">
        <f>VLOOKUP(C961,招行退!B:D,3,FALSE)</f>
        <v>305</v>
      </c>
      <c r="S961" t="str">
        <f t="shared" si="48"/>
        <v/>
      </c>
      <c r="T961" t="str">
        <f>VLOOKUP(C961,招行退!B:T,19,FALSE)</f>
        <v>P</v>
      </c>
      <c r="U961" s="49">
        <f t="shared" si="46"/>
        <v>42914.558020833334</v>
      </c>
    </row>
    <row r="962" spans="1:21" hidden="1">
      <c r="A962" s="47">
        <v>42914.560682870368</v>
      </c>
      <c r="B962" s="45">
        <v>449457</v>
      </c>
      <c r="C962" s="45" t="s">
        <v>6310</v>
      </c>
      <c r="D962" s="45" t="s">
        <v>8123</v>
      </c>
      <c r="E962" s="45" t="s">
        <v>8124</v>
      </c>
      <c r="F962" s="46">
        <v>992</v>
      </c>
      <c r="G962" s="45" t="s">
        <v>34</v>
      </c>
      <c r="H962" s="45" t="s">
        <v>34</v>
      </c>
      <c r="I962" s="45" t="s">
        <v>63</v>
      </c>
      <c r="J962" s="45" t="s">
        <v>60</v>
      </c>
      <c r="K962" s="45" t="s">
        <v>62</v>
      </c>
      <c r="L962" s="45" t="s">
        <v>6311</v>
      </c>
      <c r="M962" s="45" t="s">
        <v>8899</v>
      </c>
      <c r="N962" s="45"/>
      <c r="O962">
        <f>VLOOKUP(B962,HIS退!B:F,5,FALSE)</f>
        <v>-992</v>
      </c>
      <c r="P962" t="str">
        <f t="shared" si="47"/>
        <v/>
      </c>
      <c r="Q962" t="str">
        <f>VLOOKUP(B962,HIS退!B:I,8,FALSE)</f>
        <v>9</v>
      </c>
      <c r="R962" s="38">
        <f>VLOOKUP(C962,招行退!B:D,3,FALSE)</f>
        <v>992</v>
      </c>
      <c r="S962" t="str">
        <f t="shared" si="48"/>
        <v/>
      </c>
      <c r="T962" t="str">
        <f>VLOOKUP(C962,招行退!B:T,19,FALSE)</f>
        <v>R</v>
      </c>
      <c r="U962" s="49">
        <f t="shared" si="46"/>
        <v>42914.560682870368</v>
      </c>
    </row>
    <row r="963" spans="1:21" hidden="1">
      <c r="A963" s="47">
        <v>42914.570648148147</v>
      </c>
      <c r="B963" s="45">
        <v>449581</v>
      </c>
      <c r="C963" s="45" t="s">
        <v>6315</v>
      </c>
      <c r="D963" s="45" t="s">
        <v>8125</v>
      </c>
      <c r="E963" s="45" t="s">
        <v>8126</v>
      </c>
      <c r="F963" s="46">
        <v>936</v>
      </c>
      <c r="G963" s="45" t="s">
        <v>34</v>
      </c>
      <c r="H963" s="45" t="s">
        <v>34</v>
      </c>
      <c r="I963" s="45" t="s">
        <v>61</v>
      </c>
      <c r="J963" s="45" t="s">
        <v>48</v>
      </c>
      <c r="K963" s="45" t="s">
        <v>62</v>
      </c>
      <c r="L963" s="45" t="s">
        <v>6316</v>
      </c>
      <c r="M963" s="45" t="s">
        <v>8900</v>
      </c>
      <c r="N963" s="45"/>
      <c r="O963">
        <f>VLOOKUP(B963,HIS退!B:F,5,FALSE)</f>
        <v>-936</v>
      </c>
      <c r="P963" t="str">
        <f t="shared" si="47"/>
        <v/>
      </c>
      <c r="Q963" t="str">
        <f>VLOOKUP(B963,HIS退!B:I,8,FALSE)</f>
        <v>1</v>
      </c>
      <c r="R963" s="38">
        <f>VLOOKUP(C963,招行退!B:D,3,FALSE)</f>
        <v>936</v>
      </c>
      <c r="S963" t="str">
        <f t="shared" si="48"/>
        <v/>
      </c>
      <c r="T963" t="str">
        <f>VLOOKUP(C963,招行退!B:T,19,FALSE)</f>
        <v>P</v>
      </c>
      <c r="U963" s="49">
        <f t="shared" si="46"/>
        <v>42914.570648148147</v>
      </c>
    </row>
    <row r="964" spans="1:21" hidden="1">
      <c r="A964" s="47">
        <v>42914.575474537036</v>
      </c>
      <c r="B964" s="45">
        <v>449645</v>
      </c>
      <c r="C964" s="45" t="s">
        <v>6320</v>
      </c>
      <c r="D964" s="45" t="s">
        <v>8127</v>
      </c>
      <c r="E964" s="45" t="s">
        <v>6324</v>
      </c>
      <c r="F964" s="46">
        <v>500</v>
      </c>
      <c r="G964" s="45" t="s">
        <v>34</v>
      </c>
      <c r="H964" s="45" t="s">
        <v>34</v>
      </c>
      <c r="I964" s="45" t="s">
        <v>61</v>
      </c>
      <c r="J964" s="45" t="s">
        <v>48</v>
      </c>
      <c r="K964" s="45" t="s">
        <v>62</v>
      </c>
      <c r="L964" s="45" t="s">
        <v>6321</v>
      </c>
      <c r="M964" s="45" t="s">
        <v>8901</v>
      </c>
      <c r="N964" s="45"/>
      <c r="O964">
        <f>VLOOKUP(B964,HIS退!B:F,5,FALSE)</f>
        <v>-500</v>
      </c>
      <c r="P964" t="str">
        <f t="shared" si="47"/>
        <v/>
      </c>
      <c r="Q964" t="str">
        <f>VLOOKUP(B964,HIS退!B:I,8,FALSE)</f>
        <v>1</v>
      </c>
      <c r="R964" s="38">
        <f>VLOOKUP(C964,招行退!B:D,3,FALSE)</f>
        <v>500</v>
      </c>
      <c r="S964" t="str">
        <f t="shared" si="48"/>
        <v/>
      </c>
      <c r="T964" t="str">
        <f>VLOOKUP(C964,招行退!B:T,19,FALSE)</f>
        <v>P</v>
      </c>
      <c r="U964" s="49">
        <f t="shared" si="46"/>
        <v>42914.575474537036</v>
      </c>
    </row>
    <row r="965" spans="1:21" hidden="1">
      <c r="A965" s="47">
        <v>42914.596851851849</v>
      </c>
      <c r="B965" s="45">
        <v>450373</v>
      </c>
      <c r="C965" s="45" t="s">
        <v>6325</v>
      </c>
      <c r="D965" s="45" t="s">
        <v>8128</v>
      </c>
      <c r="E965" s="45" t="s">
        <v>6329</v>
      </c>
      <c r="F965" s="46">
        <v>200</v>
      </c>
      <c r="G965" s="45" t="s">
        <v>53</v>
      </c>
      <c r="H965" s="45" t="s">
        <v>34</v>
      </c>
      <c r="I965" s="45" t="s">
        <v>61</v>
      </c>
      <c r="J965" s="45" t="s">
        <v>48</v>
      </c>
      <c r="K965" s="45" t="s">
        <v>62</v>
      </c>
      <c r="L965" s="45" t="s">
        <v>6326</v>
      </c>
      <c r="M965" s="45" t="s">
        <v>8902</v>
      </c>
      <c r="N965" s="45"/>
      <c r="O965">
        <f>VLOOKUP(B965,HIS退!B:F,5,FALSE)</f>
        <v>-200</v>
      </c>
      <c r="P965" t="str">
        <f t="shared" si="47"/>
        <v/>
      </c>
      <c r="Q965" t="str">
        <f>VLOOKUP(B965,HIS退!B:I,8,FALSE)</f>
        <v>1</v>
      </c>
      <c r="R965" s="38">
        <f>VLOOKUP(C965,招行退!B:D,3,FALSE)</f>
        <v>200</v>
      </c>
      <c r="S965" t="str">
        <f t="shared" si="48"/>
        <v/>
      </c>
      <c r="T965" t="str">
        <f>VLOOKUP(C965,招行退!B:T,19,FALSE)</f>
        <v>P</v>
      </c>
      <c r="U965" s="49">
        <f t="shared" si="46"/>
        <v>42914.596851851849</v>
      </c>
    </row>
    <row r="966" spans="1:21" hidden="1">
      <c r="A966" s="47">
        <v>42914.608206018522</v>
      </c>
      <c r="B966" s="45">
        <v>451049</v>
      </c>
      <c r="C966" s="45" t="s">
        <v>6330</v>
      </c>
      <c r="D966" s="45" t="s">
        <v>8129</v>
      </c>
      <c r="E966" s="45" t="s">
        <v>6334</v>
      </c>
      <c r="F966" s="46">
        <v>931</v>
      </c>
      <c r="G966" s="45" t="s">
        <v>34</v>
      </c>
      <c r="H966" s="45" t="s">
        <v>34</v>
      </c>
      <c r="I966" s="45" t="s">
        <v>61</v>
      </c>
      <c r="J966" s="45" t="s">
        <v>48</v>
      </c>
      <c r="K966" s="45" t="s">
        <v>62</v>
      </c>
      <c r="L966" s="45" t="s">
        <v>6331</v>
      </c>
      <c r="M966" s="45" t="s">
        <v>8903</v>
      </c>
      <c r="N966" s="45"/>
      <c r="O966">
        <f>VLOOKUP(B966,HIS退!B:F,5,FALSE)</f>
        <v>-931</v>
      </c>
      <c r="P966" t="str">
        <f t="shared" si="47"/>
        <v/>
      </c>
      <c r="Q966" t="str">
        <f>VLOOKUP(B966,HIS退!B:I,8,FALSE)</f>
        <v>1</v>
      </c>
      <c r="R966" s="38">
        <f>VLOOKUP(C966,招行退!B:D,3,FALSE)</f>
        <v>931</v>
      </c>
      <c r="S966" t="str">
        <f t="shared" si="48"/>
        <v/>
      </c>
      <c r="T966" t="str">
        <f>VLOOKUP(C966,招行退!B:T,19,FALSE)</f>
        <v>P</v>
      </c>
      <c r="U966" s="49">
        <f t="shared" si="46"/>
        <v>42914.608206018522</v>
      </c>
    </row>
    <row r="967" spans="1:21" hidden="1">
      <c r="A967" s="47">
        <v>42914.616203703707</v>
      </c>
      <c r="B967" s="45">
        <v>451544</v>
      </c>
      <c r="C967" s="45" t="s">
        <v>6335</v>
      </c>
      <c r="D967" s="45" t="s">
        <v>8130</v>
      </c>
      <c r="E967" s="45" t="s">
        <v>6339</v>
      </c>
      <c r="F967" s="46">
        <v>100</v>
      </c>
      <c r="G967" s="45" t="s">
        <v>34</v>
      </c>
      <c r="H967" s="45" t="s">
        <v>34</v>
      </c>
      <c r="I967" s="45" t="s">
        <v>61</v>
      </c>
      <c r="J967" s="45" t="s">
        <v>48</v>
      </c>
      <c r="K967" s="45" t="s">
        <v>62</v>
      </c>
      <c r="L967" s="45" t="s">
        <v>6336</v>
      </c>
      <c r="M967" s="45" t="s">
        <v>8904</v>
      </c>
      <c r="N967" s="45"/>
      <c r="O967">
        <f>VLOOKUP(B967,HIS退!B:F,5,FALSE)</f>
        <v>-100</v>
      </c>
      <c r="P967" t="str">
        <f t="shared" si="47"/>
        <v/>
      </c>
      <c r="Q967" t="str">
        <f>VLOOKUP(B967,HIS退!B:I,8,FALSE)</f>
        <v>1</v>
      </c>
      <c r="R967" s="38">
        <f>VLOOKUP(C967,招行退!B:D,3,FALSE)</f>
        <v>100</v>
      </c>
      <c r="S967" t="str">
        <f t="shared" si="48"/>
        <v/>
      </c>
      <c r="T967" t="str">
        <f>VLOOKUP(C967,招行退!B:T,19,FALSE)</f>
        <v>P</v>
      </c>
      <c r="U967" s="49">
        <f t="shared" ref="U967:U1030" si="49">A967</f>
        <v>42914.616203703707</v>
      </c>
    </row>
    <row r="968" spans="1:21" hidden="1">
      <c r="A968" s="47">
        <v>42914.6171875</v>
      </c>
      <c r="B968" s="45">
        <v>451625</v>
      </c>
      <c r="C968" s="45" t="s">
        <v>6340</v>
      </c>
      <c r="D968" s="45" t="s">
        <v>8131</v>
      </c>
      <c r="E968" s="45" t="s">
        <v>6344</v>
      </c>
      <c r="F968" s="46">
        <v>600</v>
      </c>
      <c r="G968" s="45" t="s">
        <v>34</v>
      </c>
      <c r="H968" s="45" t="s">
        <v>34</v>
      </c>
      <c r="I968" s="45" t="s">
        <v>61</v>
      </c>
      <c r="J968" s="45" t="s">
        <v>48</v>
      </c>
      <c r="K968" s="45" t="s">
        <v>62</v>
      </c>
      <c r="L968" s="45" t="s">
        <v>6341</v>
      </c>
      <c r="M968" s="45" t="s">
        <v>8905</v>
      </c>
      <c r="N968" s="45"/>
      <c r="O968">
        <f>VLOOKUP(B968,HIS退!B:F,5,FALSE)</f>
        <v>-600</v>
      </c>
      <c r="P968" t="str">
        <f t="shared" si="47"/>
        <v/>
      </c>
      <c r="Q968" t="str">
        <f>VLOOKUP(B968,HIS退!B:I,8,FALSE)</f>
        <v>1</v>
      </c>
      <c r="R968" s="38">
        <f>VLOOKUP(C968,招行退!B:D,3,FALSE)</f>
        <v>600</v>
      </c>
      <c r="S968" t="str">
        <f t="shared" si="48"/>
        <v/>
      </c>
      <c r="T968" t="str">
        <f>VLOOKUP(C968,招行退!B:T,19,FALSE)</f>
        <v>P</v>
      </c>
      <c r="U968" s="49">
        <f t="shared" si="49"/>
        <v>42914.6171875</v>
      </c>
    </row>
    <row r="969" spans="1:21" hidden="1">
      <c r="A969" s="47">
        <v>42914.618969907409</v>
      </c>
      <c r="B969" s="45">
        <v>451735</v>
      </c>
      <c r="C969" s="45" t="s">
        <v>6345</v>
      </c>
      <c r="D969" s="45" t="s">
        <v>8132</v>
      </c>
      <c r="E969" s="45" t="s">
        <v>6349</v>
      </c>
      <c r="F969" s="46">
        <v>500</v>
      </c>
      <c r="G969" s="45" t="s">
        <v>34</v>
      </c>
      <c r="H969" s="45" t="s">
        <v>34</v>
      </c>
      <c r="I969" s="45" t="s">
        <v>61</v>
      </c>
      <c r="J969" s="45" t="s">
        <v>48</v>
      </c>
      <c r="K969" s="45" t="s">
        <v>62</v>
      </c>
      <c r="L969" s="45" t="s">
        <v>6346</v>
      </c>
      <c r="M969" s="45" t="s">
        <v>8906</v>
      </c>
      <c r="N969" s="45"/>
      <c r="O969">
        <f>VLOOKUP(B969,HIS退!B:F,5,FALSE)</f>
        <v>-500</v>
      </c>
      <c r="P969" t="str">
        <f t="shared" si="47"/>
        <v/>
      </c>
      <c r="Q969" t="str">
        <f>VLOOKUP(B969,HIS退!B:I,8,FALSE)</f>
        <v>1</v>
      </c>
      <c r="R969" s="38">
        <f>VLOOKUP(C969,招行退!B:D,3,FALSE)</f>
        <v>500</v>
      </c>
      <c r="S969" t="str">
        <f t="shared" si="48"/>
        <v/>
      </c>
      <c r="T969" t="str">
        <f>VLOOKUP(C969,招行退!B:T,19,FALSE)</f>
        <v>P</v>
      </c>
      <c r="U969" s="49">
        <f t="shared" si="49"/>
        <v>42914.618969907409</v>
      </c>
    </row>
    <row r="970" spans="1:21" hidden="1">
      <c r="A970" s="47">
        <v>42914.621180555558</v>
      </c>
      <c r="B970" s="45">
        <v>451847</v>
      </c>
      <c r="C970" s="45" t="s">
        <v>6350</v>
      </c>
      <c r="D970" s="45" t="s">
        <v>8133</v>
      </c>
      <c r="E970" s="45" t="s">
        <v>6354</v>
      </c>
      <c r="F970" s="46">
        <v>7</v>
      </c>
      <c r="G970" s="45" t="s">
        <v>34</v>
      </c>
      <c r="H970" s="45" t="s">
        <v>34</v>
      </c>
      <c r="I970" s="45" t="s">
        <v>61</v>
      </c>
      <c r="J970" s="45" t="s">
        <v>48</v>
      </c>
      <c r="K970" s="45" t="s">
        <v>62</v>
      </c>
      <c r="L970" s="45" t="s">
        <v>6351</v>
      </c>
      <c r="M970" s="45" t="s">
        <v>8907</v>
      </c>
      <c r="N970" s="45"/>
      <c r="O970">
        <f>VLOOKUP(B970,HIS退!B:F,5,FALSE)</f>
        <v>-7</v>
      </c>
      <c r="P970" t="str">
        <f t="shared" si="47"/>
        <v/>
      </c>
      <c r="Q970" t="str">
        <f>VLOOKUP(B970,HIS退!B:I,8,FALSE)</f>
        <v>1</v>
      </c>
      <c r="R970" s="38">
        <f>VLOOKUP(C970,招行退!B:D,3,FALSE)</f>
        <v>7</v>
      </c>
      <c r="S970" t="str">
        <f t="shared" si="48"/>
        <v/>
      </c>
      <c r="T970" t="str">
        <f>VLOOKUP(C970,招行退!B:T,19,FALSE)</f>
        <v>P</v>
      </c>
      <c r="U970" s="49">
        <f t="shared" si="49"/>
        <v>42914.621180555558</v>
      </c>
    </row>
    <row r="971" spans="1:21" hidden="1">
      <c r="A971" s="47">
        <v>42914.621400462966</v>
      </c>
      <c r="B971" s="45">
        <v>451856</v>
      </c>
      <c r="C971" s="45" t="s">
        <v>6355</v>
      </c>
      <c r="D971" s="45" t="s">
        <v>8134</v>
      </c>
      <c r="E971" s="45" t="s">
        <v>8135</v>
      </c>
      <c r="F971" s="46">
        <v>23</v>
      </c>
      <c r="G971" s="45" t="s">
        <v>34</v>
      </c>
      <c r="H971" s="45" t="s">
        <v>34</v>
      </c>
      <c r="I971" s="45" t="s">
        <v>61</v>
      </c>
      <c r="J971" s="45" t="s">
        <v>48</v>
      </c>
      <c r="K971" s="45" t="s">
        <v>62</v>
      </c>
      <c r="L971" s="45" t="s">
        <v>6356</v>
      </c>
      <c r="M971" s="45" t="s">
        <v>8908</v>
      </c>
      <c r="N971" s="45"/>
      <c r="O971">
        <f>VLOOKUP(B971,HIS退!B:F,5,FALSE)</f>
        <v>-23</v>
      </c>
      <c r="P971" t="str">
        <f t="shared" si="47"/>
        <v/>
      </c>
      <c r="Q971" t="str">
        <f>VLOOKUP(B971,HIS退!B:I,8,FALSE)</f>
        <v>1</v>
      </c>
      <c r="R971" s="38">
        <f>VLOOKUP(C971,招行退!B:D,3,FALSE)</f>
        <v>23</v>
      </c>
      <c r="S971" t="str">
        <f t="shared" si="48"/>
        <v/>
      </c>
      <c r="T971" t="str">
        <f>VLOOKUP(C971,招行退!B:T,19,FALSE)</f>
        <v>P</v>
      </c>
      <c r="U971" s="49">
        <f t="shared" si="49"/>
        <v>42914.621400462966</v>
      </c>
    </row>
    <row r="972" spans="1:21" hidden="1">
      <c r="A972" s="47">
        <v>42914.622395833336</v>
      </c>
      <c r="B972" s="45">
        <v>451913</v>
      </c>
      <c r="C972" s="45" t="s">
        <v>6360</v>
      </c>
      <c r="D972" s="45" t="s">
        <v>8136</v>
      </c>
      <c r="E972" s="45" t="s">
        <v>6364</v>
      </c>
      <c r="F972" s="46">
        <v>12</v>
      </c>
      <c r="G972" s="45" t="s">
        <v>34</v>
      </c>
      <c r="H972" s="45" t="s">
        <v>34</v>
      </c>
      <c r="I972" s="45" t="s">
        <v>61</v>
      </c>
      <c r="J972" s="45" t="s">
        <v>48</v>
      </c>
      <c r="K972" s="45" t="s">
        <v>62</v>
      </c>
      <c r="L972" s="45" t="s">
        <v>6361</v>
      </c>
      <c r="M972" s="45" t="s">
        <v>8909</v>
      </c>
      <c r="N972" s="45"/>
      <c r="O972">
        <f>VLOOKUP(B972,HIS退!B:F,5,FALSE)</f>
        <v>-12</v>
      </c>
      <c r="P972" t="str">
        <f t="shared" si="47"/>
        <v/>
      </c>
      <c r="Q972" t="str">
        <f>VLOOKUP(B972,HIS退!B:I,8,FALSE)</f>
        <v>1</v>
      </c>
      <c r="R972" s="38">
        <f>VLOOKUP(C972,招行退!B:D,3,FALSE)</f>
        <v>12</v>
      </c>
      <c r="S972" t="str">
        <f t="shared" si="48"/>
        <v/>
      </c>
      <c r="T972" t="str">
        <f>VLOOKUP(C972,招行退!B:T,19,FALSE)</f>
        <v>P</v>
      </c>
      <c r="U972" s="49">
        <f t="shared" si="49"/>
        <v>42914.622395833336</v>
      </c>
    </row>
    <row r="973" spans="1:21" hidden="1">
      <c r="A973" s="47">
        <v>42914.623518518521</v>
      </c>
      <c r="B973" s="45">
        <v>451983</v>
      </c>
      <c r="C973" s="45" t="s">
        <v>6365</v>
      </c>
      <c r="D973" s="45" t="s">
        <v>8137</v>
      </c>
      <c r="E973" s="45" t="s">
        <v>6369</v>
      </c>
      <c r="F973" s="46">
        <v>500</v>
      </c>
      <c r="G973" s="45" t="s">
        <v>34</v>
      </c>
      <c r="H973" s="45" t="s">
        <v>34</v>
      </c>
      <c r="I973" s="45" t="s">
        <v>61</v>
      </c>
      <c r="J973" s="45" t="s">
        <v>48</v>
      </c>
      <c r="K973" s="45" t="s">
        <v>62</v>
      </c>
      <c r="L973" s="45" t="s">
        <v>6366</v>
      </c>
      <c r="M973" s="45" t="s">
        <v>8910</v>
      </c>
      <c r="N973" s="45"/>
      <c r="O973">
        <f>VLOOKUP(B973,HIS退!B:F,5,FALSE)</f>
        <v>-500</v>
      </c>
      <c r="P973" t="str">
        <f t="shared" si="47"/>
        <v/>
      </c>
      <c r="Q973" t="str">
        <f>VLOOKUP(B973,HIS退!B:I,8,FALSE)</f>
        <v>1</v>
      </c>
      <c r="R973" s="38">
        <f>VLOOKUP(C973,招行退!B:D,3,FALSE)</f>
        <v>500</v>
      </c>
      <c r="S973" t="str">
        <f t="shared" si="48"/>
        <v/>
      </c>
      <c r="T973" t="str">
        <f>VLOOKUP(C973,招行退!B:T,19,FALSE)</f>
        <v>P</v>
      </c>
      <c r="U973" s="49">
        <f t="shared" si="49"/>
        <v>42914.623518518521</v>
      </c>
    </row>
    <row r="974" spans="1:21" hidden="1">
      <c r="A974" s="47">
        <v>42914.623900462961</v>
      </c>
      <c r="B974" s="45">
        <v>452016</v>
      </c>
      <c r="C974" s="45" t="s">
        <v>6370</v>
      </c>
      <c r="D974" s="45" t="s">
        <v>7417</v>
      </c>
      <c r="E974" s="45" t="s">
        <v>3065</v>
      </c>
      <c r="F974" s="46">
        <v>405</v>
      </c>
      <c r="G974" s="45" t="s">
        <v>34</v>
      </c>
      <c r="H974" s="45" t="s">
        <v>34</v>
      </c>
      <c r="I974" s="45" t="s">
        <v>61</v>
      </c>
      <c r="J974" s="45" t="s">
        <v>48</v>
      </c>
      <c r="K974" s="45" t="s">
        <v>62</v>
      </c>
      <c r="L974" s="45" t="s">
        <v>6371</v>
      </c>
      <c r="M974" s="45" t="s">
        <v>8911</v>
      </c>
      <c r="N974" s="45"/>
      <c r="O974">
        <f>VLOOKUP(B974,HIS退!B:F,5,FALSE)</f>
        <v>-405</v>
      </c>
      <c r="P974" t="str">
        <f t="shared" si="47"/>
        <v/>
      </c>
      <c r="Q974" t="str">
        <f>VLOOKUP(B974,HIS退!B:I,8,FALSE)</f>
        <v>1</v>
      </c>
      <c r="R974" s="38">
        <f>VLOOKUP(C974,招行退!B:D,3,FALSE)</f>
        <v>405</v>
      </c>
      <c r="S974" t="str">
        <f t="shared" si="48"/>
        <v/>
      </c>
      <c r="T974" t="str">
        <f>VLOOKUP(C974,招行退!B:T,19,FALSE)</f>
        <v>P</v>
      </c>
      <c r="U974" s="49">
        <f t="shared" si="49"/>
        <v>42914.623900462961</v>
      </c>
    </row>
    <row r="975" spans="1:21" hidden="1">
      <c r="A975" s="47">
        <v>42914.624525462961</v>
      </c>
      <c r="B975" s="45">
        <v>452052</v>
      </c>
      <c r="C975" s="45" t="s">
        <v>6374</v>
      </c>
      <c r="D975" s="45" t="s">
        <v>7414</v>
      </c>
      <c r="E975" s="45" t="s">
        <v>6373</v>
      </c>
      <c r="F975" s="46">
        <v>292</v>
      </c>
      <c r="G975" s="45" t="s">
        <v>34</v>
      </c>
      <c r="H975" s="45" t="s">
        <v>34</v>
      </c>
      <c r="I975" s="45" t="s">
        <v>61</v>
      </c>
      <c r="J975" s="45" t="s">
        <v>48</v>
      </c>
      <c r="K975" s="45" t="s">
        <v>62</v>
      </c>
      <c r="L975" s="45" t="s">
        <v>6375</v>
      </c>
      <c r="M975" s="45" t="s">
        <v>8912</v>
      </c>
      <c r="N975" s="45"/>
      <c r="O975">
        <f>VLOOKUP(B975,HIS退!B:F,5,FALSE)</f>
        <v>-292</v>
      </c>
      <c r="P975" t="str">
        <f t="shared" si="47"/>
        <v/>
      </c>
      <c r="Q975" t="str">
        <f>VLOOKUP(B975,HIS退!B:I,8,FALSE)</f>
        <v>1</v>
      </c>
      <c r="R975" s="38">
        <f>VLOOKUP(C975,招行退!B:D,3,FALSE)</f>
        <v>292</v>
      </c>
      <c r="S975" t="str">
        <f t="shared" si="48"/>
        <v/>
      </c>
      <c r="T975" t="str">
        <f>VLOOKUP(C975,招行退!B:T,19,FALSE)</f>
        <v>P</v>
      </c>
      <c r="U975" s="49">
        <f t="shared" si="49"/>
        <v>42914.624525462961</v>
      </c>
    </row>
    <row r="976" spans="1:21" hidden="1">
      <c r="A976" s="47">
        <v>42914.628634259258</v>
      </c>
      <c r="B976" s="45">
        <v>452336</v>
      </c>
      <c r="C976" s="45" t="s">
        <v>6377</v>
      </c>
      <c r="D976" s="45" t="s">
        <v>8138</v>
      </c>
      <c r="E976" s="45" t="s">
        <v>6381</v>
      </c>
      <c r="F976" s="46">
        <v>1000</v>
      </c>
      <c r="G976" s="45" t="s">
        <v>34</v>
      </c>
      <c r="H976" s="45" t="s">
        <v>34</v>
      </c>
      <c r="I976" s="45" t="s">
        <v>61</v>
      </c>
      <c r="J976" s="45" t="s">
        <v>48</v>
      </c>
      <c r="K976" s="45" t="s">
        <v>62</v>
      </c>
      <c r="L976" s="45" t="s">
        <v>6378</v>
      </c>
      <c r="M976" s="45" t="s">
        <v>8913</v>
      </c>
      <c r="N976" s="45"/>
      <c r="O976">
        <f>VLOOKUP(B976,HIS退!B:F,5,FALSE)</f>
        <v>-1000</v>
      </c>
      <c r="P976" t="str">
        <f t="shared" si="47"/>
        <v/>
      </c>
      <c r="Q976" t="str">
        <f>VLOOKUP(B976,HIS退!B:I,8,FALSE)</f>
        <v>1</v>
      </c>
      <c r="R976" s="38">
        <f>VLOOKUP(C976,招行退!B:D,3,FALSE)</f>
        <v>1000</v>
      </c>
      <c r="S976" t="str">
        <f t="shared" si="48"/>
        <v/>
      </c>
      <c r="T976" t="str">
        <f>VLOOKUP(C976,招行退!B:T,19,FALSE)</f>
        <v>P</v>
      </c>
      <c r="U976" s="49">
        <f t="shared" si="49"/>
        <v>42914.628634259258</v>
      </c>
    </row>
    <row r="977" spans="1:21" hidden="1">
      <c r="A977" s="47">
        <v>42914.628969907404</v>
      </c>
      <c r="B977" s="45">
        <v>452357</v>
      </c>
      <c r="C977" s="45" t="s">
        <v>6382</v>
      </c>
      <c r="D977" s="45" t="s">
        <v>8139</v>
      </c>
      <c r="E977" s="45" t="s">
        <v>6386</v>
      </c>
      <c r="F977" s="46">
        <v>320</v>
      </c>
      <c r="G977" s="45" t="s">
        <v>34</v>
      </c>
      <c r="H977" s="45" t="s">
        <v>34</v>
      </c>
      <c r="I977" s="45" t="s">
        <v>63</v>
      </c>
      <c r="J977" s="45" t="s">
        <v>60</v>
      </c>
      <c r="K977" s="45" t="s">
        <v>62</v>
      </c>
      <c r="L977" s="45" t="s">
        <v>6383</v>
      </c>
      <c r="M977" s="45" t="s">
        <v>8914</v>
      </c>
      <c r="N977" s="45"/>
      <c r="O977">
        <f>VLOOKUP(B977,HIS退!B:F,5,FALSE)</f>
        <v>-320</v>
      </c>
      <c r="P977" t="str">
        <f t="shared" si="47"/>
        <v/>
      </c>
      <c r="Q977" t="str">
        <f>VLOOKUP(B977,HIS退!B:I,8,FALSE)</f>
        <v>9</v>
      </c>
      <c r="R977" s="38">
        <f>VLOOKUP(C977,招行退!B:D,3,FALSE)</f>
        <v>320</v>
      </c>
      <c r="S977" t="str">
        <f t="shared" si="48"/>
        <v/>
      </c>
      <c r="T977" t="str">
        <f>VLOOKUP(C977,招行退!B:T,19,FALSE)</f>
        <v>R</v>
      </c>
      <c r="U977" s="49">
        <f t="shared" si="49"/>
        <v>42914.628969907404</v>
      </c>
    </row>
    <row r="978" spans="1:21" hidden="1">
      <c r="A978" s="47">
        <v>42914.62976851852</v>
      </c>
      <c r="B978" s="45">
        <v>452419</v>
      </c>
      <c r="C978" s="45" t="s">
        <v>6387</v>
      </c>
      <c r="D978" s="45" t="s">
        <v>8128</v>
      </c>
      <c r="E978" s="45" t="s">
        <v>6329</v>
      </c>
      <c r="F978" s="46">
        <v>76</v>
      </c>
      <c r="G978" s="45" t="s">
        <v>53</v>
      </c>
      <c r="H978" s="45" t="s">
        <v>34</v>
      </c>
      <c r="I978" s="45" t="s">
        <v>61</v>
      </c>
      <c r="J978" s="45" t="s">
        <v>48</v>
      </c>
      <c r="K978" s="45" t="s">
        <v>62</v>
      </c>
      <c r="L978" s="45" t="s">
        <v>6388</v>
      </c>
      <c r="M978" s="45" t="s">
        <v>8915</v>
      </c>
      <c r="N978" s="45"/>
      <c r="O978">
        <f>VLOOKUP(B978,HIS退!B:F,5,FALSE)</f>
        <v>-76</v>
      </c>
      <c r="P978" t="str">
        <f t="shared" si="47"/>
        <v/>
      </c>
      <c r="Q978" t="str">
        <f>VLOOKUP(B978,HIS退!B:I,8,FALSE)</f>
        <v>1</v>
      </c>
      <c r="R978" s="38">
        <f>VLOOKUP(C978,招行退!B:D,3,FALSE)</f>
        <v>76</v>
      </c>
      <c r="S978" t="str">
        <f t="shared" si="48"/>
        <v/>
      </c>
      <c r="T978" t="str">
        <f>VLOOKUP(C978,招行退!B:T,19,FALSE)</f>
        <v>P</v>
      </c>
      <c r="U978" s="49">
        <f t="shared" si="49"/>
        <v>42914.62976851852</v>
      </c>
    </row>
    <row r="979" spans="1:21" hidden="1">
      <c r="A979" s="47">
        <v>42914.63003472222</v>
      </c>
      <c r="B979" s="45">
        <v>452426</v>
      </c>
      <c r="C979" s="45" t="s">
        <v>8916</v>
      </c>
      <c r="D979" s="45" t="s">
        <v>8140</v>
      </c>
      <c r="E979" s="45" t="s">
        <v>8141</v>
      </c>
      <c r="F979" s="46">
        <v>119</v>
      </c>
      <c r="G979" s="45" t="s">
        <v>34</v>
      </c>
      <c r="H979" s="45" t="s">
        <v>34</v>
      </c>
      <c r="I979" s="45" t="s">
        <v>8781</v>
      </c>
      <c r="J979" s="45" t="s">
        <v>8781</v>
      </c>
      <c r="K979" s="45" t="s">
        <v>62</v>
      </c>
      <c r="L979" s="45" t="s">
        <v>8917</v>
      </c>
      <c r="M979" s="45" t="s">
        <v>8918</v>
      </c>
      <c r="N979" s="45"/>
      <c r="O979">
        <f>VLOOKUP(B979,HIS退!B:F,5,FALSE)</f>
        <v>-119</v>
      </c>
      <c r="P979" t="str">
        <f t="shared" si="47"/>
        <v/>
      </c>
      <c r="Q979" t="str">
        <f>VLOOKUP(B979,HIS退!B:I,8,FALSE)</f>
        <v>9</v>
      </c>
      <c r="R979" s="38" t="e">
        <f>VLOOKUP(C979,招行退!B:D,3,FALSE)</f>
        <v>#N/A</v>
      </c>
      <c r="S979" t="e">
        <f t="shared" si="48"/>
        <v>#N/A</v>
      </c>
      <c r="T979" t="e">
        <f>VLOOKUP(C979,招行退!B:T,19,FALSE)</f>
        <v>#N/A</v>
      </c>
      <c r="U979" s="49">
        <f t="shared" si="49"/>
        <v>42914.63003472222</v>
      </c>
    </row>
    <row r="980" spans="1:21" hidden="1">
      <c r="A980" s="47">
        <v>42914.632581018515</v>
      </c>
      <c r="B980" s="45">
        <v>452576</v>
      </c>
      <c r="C980" s="45" t="s">
        <v>6390</v>
      </c>
      <c r="D980" s="45" t="s">
        <v>8142</v>
      </c>
      <c r="E980" s="45" t="s">
        <v>8143</v>
      </c>
      <c r="F980" s="46">
        <v>350</v>
      </c>
      <c r="G980" s="45" t="s">
        <v>34</v>
      </c>
      <c r="H980" s="45" t="s">
        <v>34</v>
      </c>
      <c r="I980" s="45" t="s">
        <v>61</v>
      </c>
      <c r="J980" s="45" t="s">
        <v>48</v>
      </c>
      <c r="K980" s="45" t="s">
        <v>62</v>
      </c>
      <c r="L980" s="45" t="s">
        <v>6391</v>
      </c>
      <c r="M980" s="45" t="s">
        <v>8919</v>
      </c>
      <c r="N980" s="45"/>
      <c r="O980">
        <f>VLOOKUP(B980,HIS退!B:F,5,FALSE)</f>
        <v>-350</v>
      </c>
      <c r="P980" t="str">
        <f t="shared" si="47"/>
        <v/>
      </c>
      <c r="Q980" t="str">
        <f>VLOOKUP(B980,HIS退!B:I,8,FALSE)</f>
        <v>1</v>
      </c>
      <c r="R980" s="38">
        <f>VLOOKUP(C980,招行退!B:D,3,FALSE)</f>
        <v>350</v>
      </c>
      <c r="S980" t="str">
        <f t="shared" si="48"/>
        <v/>
      </c>
      <c r="T980" t="str">
        <f>VLOOKUP(C980,招行退!B:T,19,FALSE)</f>
        <v>P</v>
      </c>
      <c r="U980" s="49">
        <f t="shared" si="49"/>
        <v>42914.632581018515</v>
      </c>
    </row>
    <row r="981" spans="1:21" hidden="1">
      <c r="A981" s="47">
        <v>42914.634814814817</v>
      </c>
      <c r="B981" s="45">
        <v>452708</v>
      </c>
      <c r="C981" s="45" t="s">
        <v>6395</v>
      </c>
      <c r="D981" s="45" t="s">
        <v>8144</v>
      </c>
      <c r="E981" s="45" t="s">
        <v>6399</v>
      </c>
      <c r="F981" s="46">
        <v>100</v>
      </c>
      <c r="G981" s="45" t="s">
        <v>34</v>
      </c>
      <c r="H981" s="45" t="s">
        <v>34</v>
      </c>
      <c r="I981" s="45" t="s">
        <v>61</v>
      </c>
      <c r="J981" s="45" t="s">
        <v>48</v>
      </c>
      <c r="K981" s="45" t="s">
        <v>62</v>
      </c>
      <c r="L981" s="45" t="s">
        <v>6396</v>
      </c>
      <c r="M981" s="45" t="s">
        <v>8920</v>
      </c>
      <c r="N981" s="45"/>
      <c r="O981">
        <f>VLOOKUP(B981,HIS退!B:F,5,FALSE)</f>
        <v>-100</v>
      </c>
      <c r="P981" t="str">
        <f t="shared" si="47"/>
        <v/>
      </c>
      <c r="Q981" t="str">
        <f>VLOOKUP(B981,HIS退!B:I,8,FALSE)</f>
        <v>1</v>
      </c>
      <c r="R981" s="38">
        <f>VLOOKUP(C981,招行退!B:D,3,FALSE)</f>
        <v>100</v>
      </c>
      <c r="S981" t="str">
        <f t="shared" si="48"/>
        <v/>
      </c>
      <c r="T981" t="str">
        <f>VLOOKUP(C981,招行退!B:T,19,FALSE)</f>
        <v>P</v>
      </c>
      <c r="U981" s="49">
        <f t="shared" si="49"/>
        <v>42914.634814814817</v>
      </c>
    </row>
    <row r="982" spans="1:21" hidden="1">
      <c r="A982" s="47">
        <v>42914.634872685187</v>
      </c>
      <c r="B982" s="45">
        <v>452711</v>
      </c>
      <c r="C982" s="45" t="s">
        <v>6400</v>
      </c>
      <c r="D982" s="45" t="s">
        <v>8145</v>
      </c>
      <c r="E982" s="45" t="s">
        <v>6404</v>
      </c>
      <c r="F982" s="46">
        <v>995</v>
      </c>
      <c r="G982" s="45" t="s">
        <v>34</v>
      </c>
      <c r="H982" s="45" t="s">
        <v>34</v>
      </c>
      <c r="I982" s="45" t="s">
        <v>61</v>
      </c>
      <c r="J982" s="45" t="s">
        <v>48</v>
      </c>
      <c r="K982" s="45" t="s">
        <v>62</v>
      </c>
      <c r="L982" s="45" t="s">
        <v>6401</v>
      </c>
      <c r="M982" s="45" t="s">
        <v>8921</v>
      </c>
      <c r="N982" s="45"/>
      <c r="O982">
        <f>VLOOKUP(B982,HIS退!B:F,5,FALSE)</f>
        <v>-995</v>
      </c>
      <c r="P982" t="str">
        <f t="shared" si="47"/>
        <v/>
      </c>
      <c r="Q982" t="str">
        <f>VLOOKUP(B982,HIS退!B:I,8,FALSE)</f>
        <v>1</v>
      </c>
      <c r="R982" s="38">
        <f>VLOOKUP(C982,招行退!B:D,3,FALSE)</f>
        <v>995</v>
      </c>
      <c r="S982" t="str">
        <f t="shared" si="48"/>
        <v/>
      </c>
      <c r="T982" t="str">
        <f>VLOOKUP(C982,招行退!B:T,19,FALSE)</f>
        <v>P</v>
      </c>
      <c r="U982" s="49">
        <f t="shared" si="49"/>
        <v>42914.634872685187</v>
      </c>
    </row>
    <row r="983" spans="1:21" hidden="1">
      <c r="A983" s="47">
        <v>42914.635439814818</v>
      </c>
      <c r="B983" s="45">
        <v>452738</v>
      </c>
      <c r="C983" s="45" t="s">
        <v>6405</v>
      </c>
      <c r="D983" s="45" t="s">
        <v>8146</v>
      </c>
      <c r="E983" s="45" t="s">
        <v>8147</v>
      </c>
      <c r="F983" s="46">
        <v>238</v>
      </c>
      <c r="G983" s="45" t="s">
        <v>34</v>
      </c>
      <c r="H983" s="45" t="s">
        <v>34</v>
      </c>
      <c r="I983" s="45" t="s">
        <v>61</v>
      </c>
      <c r="J983" s="45" t="s">
        <v>48</v>
      </c>
      <c r="K983" s="45" t="s">
        <v>62</v>
      </c>
      <c r="L983" s="45" t="s">
        <v>6406</v>
      </c>
      <c r="M983" s="45" t="s">
        <v>8922</v>
      </c>
      <c r="N983" s="45"/>
      <c r="O983">
        <f>VLOOKUP(B983,HIS退!B:F,5,FALSE)</f>
        <v>-238</v>
      </c>
      <c r="P983" t="str">
        <f t="shared" si="47"/>
        <v/>
      </c>
      <c r="Q983" t="str">
        <f>VLOOKUP(B983,HIS退!B:I,8,FALSE)</f>
        <v>1</v>
      </c>
      <c r="R983" s="38">
        <f>VLOOKUP(C983,招行退!B:D,3,FALSE)</f>
        <v>238</v>
      </c>
      <c r="S983" t="str">
        <f t="shared" si="48"/>
        <v/>
      </c>
      <c r="T983" t="str">
        <f>VLOOKUP(C983,招行退!B:T,19,FALSE)</f>
        <v>P</v>
      </c>
      <c r="U983" s="49">
        <f t="shared" si="49"/>
        <v>42914.635439814818</v>
      </c>
    </row>
    <row r="984" spans="1:21" hidden="1">
      <c r="A984" s="47">
        <v>42914.635613425926</v>
      </c>
      <c r="B984" s="45">
        <v>452757</v>
      </c>
      <c r="C984" s="45" t="s">
        <v>6410</v>
      </c>
      <c r="D984" s="45" t="s">
        <v>8148</v>
      </c>
      <c r="E984" s="45" t="s">
        <v>8149</v>
      </c>
      <c r="F984" s="46">
        <v>672</v>
      </c>
      <c r="G984" s="45" t="s">
        <v>34</v>
      </c>
      <c r="H984" s="45" t="s">
        <v>34</v>
      </c>
      <c r="I984" s="45" t="s">
        <v>61</v>
      </c>
      <c r="J984" s="45" t="s">
        <v>48</v>
      </c>
      <c r="K984" s="45" t="s">
        <v>62</v>
      </c>
      <c r="L984" s="45" t="s">
        <v>6411</v>
      </c>
      <c r="M984" s="45" t="s">
        <v>8923</v>
      </c>
      <c r="N984" s="45"/>
      <c r="O984">
        <f>VLOOKUP(B984,HIS退!B:F,5,FALSE)</f>
        <v>-672</v>
      </c>
      <c r="P984" t="str">
        <f t="shared" si="47"/>
        <v/>
      </c>
      <c r="Q984" t="str">
        <f>VLOOKUP(B984,HIS退!B:I,8,FALSE)</f>
        <v>1</v>
      </c>
      <c r="R984" s="38">
        <f>VLOOKUP(C984,招行退!B:D,3,FALSE)</f>
        <v>672</v>
      </c>
      <c r="S984" t="str">
        <f t="shared" si="48"/>
        <v/>
      </c>
      <c r="T984" t="str">
        <f>VLOOKUP(C984,招行退!B:T,19,FALSE)</f>
        <v>P</v>
      </c>
      <c r="U984" s="49">
        <f t="shared" si="49"/>
        <v>42914.635613425926</v>
      </c>
    </row>
    <row r="985" spans="1:21" hidden="1">
      <c r="A985" s="47">
        <v>42914.636018518519</v>
      </c>
      <c r="B985" s="45">
        <v>452784</v>
      </c>
      <c r="C985" s="45" t="s">
        <v>6415</v>
      </c>
      <c r="D985" s="45" t="s">
        <v>8150</v>
      </c>
      <c r="E985" s="45" t="s">
        <v>6409</v>
      </c>
      <c r="F985" s="46">
        <v>500</v>
      </c>
      <c r="G985" s="45" t="s">
        <v>34</v>
      </c>
      <c r="H985" s="45" t="s">
        <v>34</v>
      </c>
      <c r="I985" s="45" t="s">
        <v>61</v>
      </c>
      <c r="J985" s="45" t="s">
        <v>48</v>
      </c>
      <c r="K985" s="45" t="s">
        <v>62</v>
      </c>
      <c r="L985" s="45" t="s">
        <v>6416</v>
      </c>
      <c r="M985" s="45" t="s">
        <v>8924</v>
      </c>
      <c r="N985" s="45"/>
      <c r="O985">
        <f>VLOOKUP(B985,HIS退!B:F,5,FALSE)</f>
        <v>-500</v>
      </c>
      <c r="P985" t="str">
        <f t="shared" si="47"/>
        <v/>
      </c>
      <c r="Q985" t="str">
        <f>VLOOKUP(B985,HIS退!B:I,8,FALSE)</f>
        <v>1</v>
      </c>
      <c r="R985" s="38">
        <f>VLOOKUP(C985,招行退!B:D,3,FALSE)</f>
        <v>500</v>
      </c>
      <c r="S985" t="str">
        <f t="shared" si="48"/>
        <v/>
      </c>
      <c r="T985" t="str">
        <f>VLOOKUP(C985,招行退!B:T,19,FALSE)</f>
        <v>P</v>
      </c>
      <c r="U985" s="49">
        <f t="shared" si="49"/>
        <v>42914.636018518519</v>
      </c>
    </row>
    <row r="986" spans="1:21" hidden="1">
      <c r="A986" s="47">
        <v>42914.636979166666</v>
      </c>
      <c r="B986" s="45">
        <v>452828</v>
      </c>
      <c r="C986" s="45" t="s">
        <v>6418</v>
      </c>
      <c r="D986" s="45" t="s">
        <v>8151</v>
      </c>
      <c r="E986" s="45" t="s">
        <v>6422</v>
      </c>
      <c r="F986" s="46">
        <v>376</v>
      </c>
      <c r="G986" s="45" t="s">
        <v>34</v>
      </c>
      <c r="H986" s="45" t="s">
        <v>34</v>
      </c>
      <c r="I986" s="45" t="s">
        <v>61</v>
      </c>
      <c r="J986" s="45" t="s">
        <v>48</v>
      </c>
      <c r="K986" s="45" t="s">
        <v>62</v>
      </c>
      <c r="L986" s="45" t="s">
        <v>6419</v>
      </c>
      <c r="M986" s="45" t="s">
        <v>8925</v>
      </c>
      <c r="N986" s="45"/>
      <c r="O986">
        <f>VLOOKUP(B986,HIS退!B:F,5,FALSE)</f>
        <v>-376</v>
      </c>
      <c r="P986" t="str">
        <f t="shared" si="47"/>
        <v/>
      </c>
      <c r="Q986" t="str">
        <f>VLOOKUP(B986,HIS退!B:I,8,FALSE)</f>
        <v>1</v>
      </c>
      <c r="R986" s="38">
        <f>VLOOKUP(C986,招行退!B:D,3,FALSE)</f>
        <v>376</v>
      </c>
      <c r="S986" t="str">
        <f t="shared" si="48"/>
        <v/>
      </c>
      <c r="T986" t="str">
        <f>VLOOKUP(C986,招行退!B:T,19,FALSE)</f>
        <v>P</v>
      </c>
      <c r="U986" s="49">
        <f t="shared" si="49"/>
        <v>42914.636979166666</v>
      </c>
    </row>
    <row r="987" spans="1:21" hidden="1">
      <c r="A987" s="47">
        <v>42914.638541666667</v>
      </c>
      <c r="B987" s="45">
        <v>452945</v>
      </c>
      <c r="C987" s="45" t="s">
        <v>6423</v>
      </c>
      <c r="D987" s="45" t="s">
        <v>8152</v>
      </c>
      <c r="E987" s="45" t="s">
        <v>6427</v>
      </c>
      <c r="F987" s="46">
        <v>61</v>
      </c>
      <c r="G987" s="45" t="s">
        <v>53</v>
      </c>
      <c r="H987" s="45" t="s">
        <v>34</v>
      </c>
      <c r="I987" s="45" t="s">
        <v>61</v>
      </c>
      <c r="J987" s="45" t="s">
        <v>48</v>
      </c>
      <c r="K987" s="45" t="s">
        <v>62</v>
      </c>
      <c r="L987" s="45" t="s">
        <v>6424</v>
      </c>
      <c r="M987" s="45" t="s">
        <v>8926</v>
      </c>
      <c r="N987" s="45"/>
      <c r="O987">
        <f>VLOOKUP(B987,HIS退!B:F,5,FALSE)</f>
        <v>-61</v>
      </c>
      <c r="P987" t="str">
        <f t="shared" si="47"/>
        <v/>
      </c>
      <c r="Q987" t="str">
        <f>VLOOKUP(B987,HIS退!B:I,8,FALSE)</f>
        <v>1</v>
      </c>
      <c r="R987" s="38">
        <f>VLOOKUP(C987,招行退!B:D,3,FALSE)</f>
        <v>61</v>
      </c>
      <c r="S987" t="str">
        <f t="shared" si="48"/>
        <v/>
      </c>
      <c r="T987" t="str">
        <f>VLOOKUP(C987,招行退!B:T,19,FALSE)</f>
        <v>P</v>
      </c>
      <c r="U987" s="49">
        <f t="shared" si="49"/>
        <v>42914.638541666667</v>
      </c>
    </row>
    <row r="988" spans="1:21" hidden="1">
      <c r="A988" s="47">
        <v>42914.639722222222</v>
      </c>
      <c r="B988" s="45">
        <v>452995</v>
      </c>
      <c r="C988" s="45" t="s">
        <v>6428</v>
      </c>
      <c r="D988" s="45" t="s">
        <v>7942</v>
      </c>
      <c r="E988" s="45" t="s">
        <v>7943</v>
      </c>
      <c r="F988" s="46">
        <v>2826</v>
      </c>
      <c r="G988" s="45" t="s">
        <v>34</v>
      </c>
      <c r="H988" s="45" t="s">
        <v>34</v>
      </c>
      <c r="I988" s="45" t="s">
        <v>61</v>
      </c>
      <c r="J988" s="45" t="s">
        <v>48</v>
      </c>
      <c r="K988" s="45" t="s">
        <v>62</v>
      </c>
      <c r="L988" s="45" t="s">
        <v>6429</v>
      </c>
      <c r="M988" s="45" t="s">
        <v>8927</v>
      </c>
      <c r="N988" s="45"/>
      <c r="O988">
        <f>VLOOKUP(B988,HIS退!B:F,5,FALSE)</f>
        <v>-2826</v>
      </c>
      <c r="P988" t="str">
        <f t="shared" si="47"/>
        <v/>
      </c>
      <c r="Q988" t="str">
        <f>VLOOKUP(B988,HIS退!B:I,8,FALSE)</f>
        <v>1</v>
      </c>
      <c r="R988" s="38">
        <f>VLOOKUP(C988,招行退!B:D,3,FALSE)</f>
        <v>2826</v>
      </c>
      <c r="S988" t="str">
        <f t="shared" si="48"/>
        <v/>
      </c>
      <c r="T988" t="str">
        <f>VLOOKUP(C988,招行退!B:T,19,FALSE)</f>
        <v>P</v>
      </c>
      <c r="U988" s="49">
        <f t="shared" si="49"/>
        <v>42914.639722222222</v>
      </c>
    </row>
    <row r="989" spans="1:21" hidden="1">
      <c r="A989" s="47">
        <v>42914.640601851854</v>
      </c>
      <c r="B989" s="45">
        <v>453052</v>
      </c>
      <c r="C989" s="45" t="s">
        <v>6431</v>
      </c>
      <c r="D989" s="45" t="s">
        <v>8153</v>
      </c>
      <c r="E989" s="45" t="s">
        <v>6435</v>
      </c>
      <c r="F989" s="46">
        <v>750</v>
      </c>
      <c r="G989" s="45" t="s">
        <v>34</v>
      </c>
      <c r="H989" s="45" t="s">
        <v>34</v>
      </c>
      <c r="I989" s="45" t="s">
        <v>61</v>
      </c>
      <c r="J989" s="45" t="s">
        <v>48</v>
      </c>
      <c r="K989" s="45" t="s">
        <v>62</v>
      </c>
      <c r="L989" s="45" t="s">
        <v>6432</v>
      </c>
      <c r="M989" s="45" t="s">
        <v>8928</v>
      </c>
      <c r="N989" s="45"/>
      <c r="O989">
        <f>VLOOKUP(B989,HIS退!B:F,5,FALSE)</f>
        <v>-750</v>
      </c>
      <c r="P989" t="str">
        <f t="shared" si="47"/>
        <v/>
      </c>
      <c r="Q989" t="str">
        <f>VLOOKUP(B989,HIS退!B:I,8,FALSE)</f>
        <v>1</v>
      </c>
      <c r="R989" s="38">
        <f>VLOOKUP(C989,招行退!B:D,3,FALSE)</f>
        <v>750</v>
      </c>
      <c r="S989" t="str">
        <f t="shared" si="48"/>
        <v/>
      </c>
      <c r="T989" t="str">
        <f>VLOOKUP(C989,招行退!B:T,19,FALSE)</f>
        <v>P</v>
      </c>
      <c r="U989" s="49">
        <f t="shared" si="49"/>
        <v>42914.640601851854</v>
      </c>
    </row>
    <row r="990" spans="1:21" hidden="1">
      <c r="A990" s="47">
        <v>42914.646134259259</v>
      </c>
      <c r="B990" s="45">
        <v>453380</v>
      </c>
      <c r="C990" s="45" t="s">
        <v>6436</v>
      </c>
      <c r="D990" s="45" t="s">
        <v>8154</v>
      </c>
      <c r="E990" s="45" t="s">
        <v>6440</v>
      </c>
      <c r="F990" s="46">
        <v>12</v>
      </c>
      <c r="G990" s="45" t="s">
        <v>34</v>
      </c>
      <c r="H990" s="45" t="s">
        <v>34</v>
      </c>
      <c r="I990" s="45" t="s">
        <v>61</v>
      </c>
      <c r="J990" s="45" t="s">
        <v>48</v>
      </c>
      <c r="K990" s="45" t="s">
        <v>62</v>
      </c>
      <c r="L990" s="45" t="s">
        <v>6437</v>
      </c>
      <c r="M990" s="45" t="s">
        <v>8929</v>
      </c>
      <c r="N990" s="45"/>
      <c r="O990">
        <f>VLOOKUP(B990,HIS退!B:F,5,FALSE)</f>
        <v>-12</v>
      </c>
      <c r="P990" t="str">
        <f t="shared" si="47"/>
        <v/>
      </c>
      <c r="Q990" t="str">
        <f>VLOOKUP(B990,HIS退!B:I,8,FALSE)</f>
        <v>1</v>
      </c>
      <c r="R990" s="38">
        <f>VLOOKUP(C990,招行退!B:D,3,FALSE)</f>
        <v>12</v>
      </c>
      <c r="S990" t="str">
        <f t="shared" si="48"/>
        <v/>
      </c>
      <c r="T990" t="str">
        <f>VLOOKUP(C990,招行退!B:T,19,FALSE)</f>
        <v>P</v>
      </c>
      <c r="U990" s="49">
        <f t="shared" si="49"/>
        <v>42914.646134259259</v>
      </c>
    </row>
    <row r="991" spans="1:21" hidden="1">
      <c r="A991" s="47">
        <v>42914.651493055557</v>
      </c>
      <c r="B991" s="45">
        <v>453683</v>
      </c>
      <c r="C991" s="45" t="s">
        <v>6441</v>
      </c>
      <c r="D991" s="45" t="s">
        <v>8155</v>
      </c>
      <c r="E991" s="45" t="s">
        <v>8156</v>
      </c>
      <c r="F991" s="46">
        <v>1491</v>
      </c>
      <c r="G991" s="45" t="s">
        <v>34</v>
      </c>
      <c r="H991" s="45" t="s">
        <v>34</v>
      </c>
      <c r="I991" s="45" t="s">
        <v>61</v>
      </c>
      <c r="J991" s="45" t="s">
        <v>48</v>
      </c>
      <c r="K991" s="45" t="s">
        <v>62</v>
      </c>
      <c r="L991" s="45" t="s">
        <v>6442</v>
      </c>
      <c r="M991" s="45" t="s">
        <v>8930</v>
      </c>
      <c r="N991" s="45"/>
      <c r="O991">
        <f>VLOOKUP(B991,HIS退!B:F,5,FALSE)</f>
        <v>-1491</v>
      </c>
      <c r="P991" t="str">
        <f t="shared" si="47"/>
        <v/>
      </c>
      <c r="Q991" t="str">
        <f>VLOOKUP(B991,HIS退!B:I,8,FALSE)</f>
        <v>1</v>
      </c>
      <c r="R991" s="38">
        <f>VLOOKUP(C991,招行退!B:D,3,FALSE)</f>
        <v>1491</v>
      </c>
      <c r="S991" t="str">
        <f t="shared" si="48"/>
        <v/>
      </c>
      <c r="T991" t="str">
        <f>VLOOKUP(C991,招行退!B:T,19,FALSE)</f>
        <v>P</v>
      </c>
      <c r="U991" s="49">
        <f t="shared" si="49"/>
        <v>42914.651493055557</v>
      </c>
    </row>
    <row r="992" spans="1:21" hidden="1">
      <c r="A992" s="47">
        <v>42914.651631944442</v>
      </c>
      <c r="B992" s="45">
        <v>453691</v>
      </c>
      <c r="C992" s="45" t="s">
        <v>6448</v>
      </c>
      <c r="D992" s="45" t="s">
        <v>1059</v>
      </c>
      <c r="E992" s="45" t="s">
        <v>1060</v>
      </c>
      <c r="F992" s="46">
        <v>5000</v>
      </c>
      <c r="G992" s="45" t="s">
        <v>34</v>
      </c>
      <c r="H992" s="45" t="s">
        <v>34</v>
      </c>
      <c r="I992" s="45" t="s">
        <v>61</v>
      </c>
      <c r="J992" s="45" t="s">
        <v>48</v>
      </c>
      <c r="K992" s="45" t="s">
        <v>62</v>
      </c>
      <c r="L992" s="45" t="s">
        <v>6449</v>
      </c>
      <c r="M992" s="45" t="s">
        <v>8931</v>
      </c>
      <c r="N992" s="45"/>
      <c r="O992">
        <f>VLOOKUP(B992,HIS退!B:F,5,FALSE)</f>
        <v>-5000</v>
      </c>
      <c r="P992" t="str">
        <f t="shared" si="47"/>
        <v/>
      </c>
      <c r="Q992" t="str">
        <f>VLOOKUP(B992,HIS退!B:I,8,FALSE)</f>
        <v>1</v>
      </c>
      <c r="R992" s="38">
        <f>VLOOKUP(C992,招行退!B:D,3,FALSE)</f>
        <v>5000</v>
      </c>
      <c r="S992" t="str">
        <f t="shared" si="48"/>
        <v/>
      </c>
      <c r="T992" t="str">
        <f>VLOOKUP(C992,招行退!B:T,19,FALSE)</f>
        <v>P</v>
      </c>
      <c r="U992" s="49">
        <f t="shared" si="49"/>
        <v>42914.651631944442</v>
      </c>
    </row>
    <row r="993" spans="1:21" hidden="1">
      <c r="A993" s="47">
        <v>42914.653298611112</v>
      </c>
      <c r="B993" s="45">
        <v>453772</v>
      </c>
      <c r="C993" s="45" t="s">
        <v>6453</v>
      </c>
      <c r="D993" s="45" t="s">
        <v>8157</v>
      </c>
      <c r="E993" s="45" t="s">
        <v>8158</v>
      </c>
      <c r="F993" s="46">
        <v>9000</v>
      </c>
      <c r="G993" s="45" t="s">
        <v>34</v>
      </c>
      <c r="H993" s="45" t="s">
        <v>34</v>
      </c>
      <c r="I993" s="45" t="s">
        <v>61</v>
      </c>
      <c r="J993" s="45" t="s">
        <v>48</v>
      </c>
      <c r="K993" s="45" t="s">
        <v>62</v>
      </c>
      <c r="L993" s="45" t="s">
        <v>6454</v>
      </c>
      <c r="M993" s="45" t="s">
        <v>8932</v>
      </c>
      <c r="N993" s="45"/>
      <c r="O993">
        <f>VLOOKUP(B993,HIS退!B:F,5,FALSE)</f>
        <v>-9000</v>
      </c>
      <c r="P993" t="str">
        <f t="shared" si="47"/>
        <v/>
      </c>
      <c r="Q993" t="str">
        <f>VLOOKUP(B993,HIS退!B:I,8,FALSE)</f>
        <v>1</v>
      </c>
      <c r="R993" s="38">
        <f>VLOOKUP(C993,招行退!B:D,3,FALSE)</f>
        <v>9000</v>
      </c>
      <c r="S993" t="str">
        <f t="shared" si="48"/>
        <v/>
      </c>
      <c r="T993" t="str">
        <f>VLOOKUP(C993,招行退!B:T,19,FALSE)</f>
        <v>P</v>
      </c>
      <c r="U993" s="49">
        <f t="shared" si="49"/>
        <v>42914.653298611112</v>
      </c>
    </row>
    <row r="994" spans="1:21" hidden="1">
      <c r="A994" s="47">
        <v>42914.653935185182</v>
      </c>
      <c r="B994" s="45">
        <v>453819</v>
      </c>
      <c r="C994" s="45" t="s">
        <v>6458</v>
      </c>
      <c r="D994" s="45" t="s">
        <v>8157</v>
      </c>
      <c r="E994" s="45" t="s">
        <v>8158</v>
      </c>
      <c r="F994" s="46">
        <v>1000</v>
      </c>
      <c r="G994" s="45" t="s">
        <v>34</v>
      </c>
      <c r="H994" s="45" t="s">
        <v>34</v>
      </c>
      <c r="I994" s="45" t="s">
        <v>61</v>
      </c>
      <c r="J994" s="45" t="s">
        <v>48</v>
      </c>
      <c r="K994" s="45" t="s">
        <v>62</v>
      </c>
      <c r="L994" s="45" t="s">
        <v>6459</v>
      </c>
      <c r="M994" s="45" t="s">
        <v>8933</v>
      </c>
      <c r="N994" s="45"/>
      <c r="O994">
        <f>VLOOKUP(B994,HIS退!B:F,5,FALSE)</f>
        <v>-1000</v>
      </c>
      <c r="P994" t="str">
        <f t="shared" si="47"/>
        <v/>
      </c>
      <c r="Q994" t="str">
        <f>VLOOKUP(B994,HIS退!B:I,8,FALSE)</f>
        <v>1</v>
      </c>
      <c r="R994" s="38">
        <f>VLOOKUP(C994,招行退!B:D,3,FALSE)</f>
        <v>1000</v>
      </c>
      <c r="S994" t="str">
        <f t="shared" si="48"/>
        <v/>
      </c>
      <c r="T994" t="str">
        <f>VLOOKUP(C994,招行退!B:T,19,FALSE)</f>
        <v>P</v>
      </c>
      <c r="U994" s="49">
        <f t="shared" si="49"/>
        <v>42914.653935185182</v>
      </c>
    </row>
    <row r="995" spans="1:21" hidden="1">
      <c r="A995" s="47">
        <v>42914.660393518519</v>
      </c>
      <c r="B995" s="45">
        <v>454139</v>
      </c>
      <c r="C995" s="45" t="s">
        <v>6461</v>
      </c>
      <c r="D995" s="45" t="s">
        <v>8159</v>
      </c>
      <c r="E995" s="45" t="s">
        <v>6465</v>
      </c>
      <c r="F995" s="46">
        <v>911</v>
      </c>
      <c r="G995" s="45" t="s">
        <v>34</v>
      </c>
      <c r="H995" s="45" t="s">
        <v>34</v>
      </c>
      <c r="I995" s="45" t="s">
        <v>61</v>
      </c>
      <c r="J995" s="45" t="s">
        <v>48</v>
      </c>
      <c r="K995" s="45" t="s">
        <v>62</v>
      </c>
      <c r="L995" s="45" t="s">
        <v>6462</v>
      </c>
      <c r="M995" s="45" t="s">
        <v>8934</v>
      </c>
      <c r="N995" s="45"/>
      <c r="O995">
        <f>VLOOKUP(B995,HIS退!B:F,5,FALSE)</f>
        <v>-911</v>
      </c>
      <c r="P995" t="str">
        <f t="shared" si="47"/>
        <v/>
      </c>
      <c r="Q995" t="str">
        <f>VLOOKUP(B995,HIS退!B:I,8,FALSE)</f>
        <v>1</v>
      </c>
      <c r="R995" s="38">
        <f>VLOOKUP(C995,招行退!B:D,3,FALSE)</f>
        <v>911</v>
      </c>
      <c r="S995" t="str">
        <f t="shared" si="48"/>
        <v/>
      </c>
      <c r="T995" t="str">
        <f>VLOOKUP(C995,招行退!B:T,19,FALSE)</f>
        <v>P</v>
      </c>
      <c r="U995" s="49">
        <f t="shared" si="49"/>
        <v>42914.660393518519</v>
      </c>
    </row>
    <row r="996" spans="1:21" hidden="1">
      <c r="A996" s="47">
        <v>42914.665810185186</v>
      </c>
      <c r="B996" s="45">
        <v>454414</v>
      </c>
      <c r="C996" s="45" t="s">
        <v>6466</v>
      </c>
      <c r="D996" s="45" t="s">
        <v>8160</v>
      </c>
      <c r="E996" s="45" t="s">
        <v>6470</v>
      </c>
      <c r="F996" s="46">
        <v>500</v>
      </c>
      <c r="G996" s="45" t="s">
        <v>34</v>
      </c>
      <c r="H996" s="45" t="s">
        <v>34</v>
      </c>
      <c r="I996" s="45" t="s">
        <v>61</v>
      </c>
      <c r="J996" s="45" t="s">
        <v>48</v>
      </c>
      <c r="K996" s="45" t="s">
        <v>62</v>
      </c>
      <c r="L996" s="45" t="s">
        <v>6467</v>
      </c>
      <c r="M996" s="45" t="s">
        <v>8935</v>
      </c>
      <c r="N996" s="45"/>
      <c r="O996">
        <f>VLOOKUP(B996,HIS退!B:F,5,FALSE)</f>
        <v>-500</v>
      </c>
      <c r="P996" t="str">
        <f t="shared" si="47"/>
        <v/>
      </c>
      <c r="Q996" t="str">
        <f>VLOOKUP(B996,HIS退!B:I,8,FALSE)</f>
        <v>1</v>
      </c>
      <c r="R996" s="38">
        <f>VLOOKUP(C996,招行退!B:D,3,FALSE)</f>
        <v>500</v>
      </c>
      <c r="S996" t="str">
        <f t="shared" si="48"/>
        <v/>
      </c>
      <c r="T996" t="str">
        <f>VLOOKUP(C996,招行退!B:T,19,FALSE)</f>
        <v>P</v>
      </c>
      <c r="U996" s="49">
        <f t="shared" si="49"/>
        <v>42914.665810185186</v>
      </c>
    </row>
    <row r="997" spans="1:21" hidden="1">
      <c r="A997" s="47">
        <v>42914.666365740741</v>
      </c>
      <c r="B997" s="45">
        <v>454452</v>
      </c>
      <c r="C997" s="45" t="s">
        <v>6471</v>
      </c>
      <c r="D997" s="45" t="s">
        <v>8160</v>
      </c>
      <c r="E997" s="45" t="s">
        <v>6470</v>
      </c>
      <c r="F997" s="46">
        <v>200</v>
      </c>
      <c r="G997" s="45" t="s">
        <v>34</v>
      </c>
      <c r="H997" s="45" t="s">
        <v>34</v>
      </c>
      <c r="I997" s="45" t="s">
        <v>61</v>
      </c>
      <c r="J997" s="45" t="s">
        <v>48</v>
      </c>
      <c r="K997" s="45" t="s">
        <v>62</v>
      </c>
      <c r="L997" s="45" t="s">
        <v>6472</v>
      </c>
      <c r="M997" s="45" t="s">
        <v>8936</v>
      </c>
      <c r="N997" s="45"/>
      <c r="O997">
        <f>VLOOKUP(B997,HIS退!B:F,5,FALSE)</f>
        <v>-200</v>
      </c>
      <c r="P997" t="str">
        <f t="shared" si="47"/>
        <v/>
      </c>
      <c r="Q997" t="str">
        <f>VLOOKUP(B997,HIS退!B:I,8,FALSE)</f>
        <v>1</v>
      </c>
      <c r="R997" s="38">
        <f>VLOOKUP(C997,招行退!B:D,3,FALSE)</f>
        <v>200</v>
      </c>
      <c r="S997" t="str">
        <f t="shared" si="48"/>
        <v/>
      </c>
      <c r="T997" t="str">
        <f>VLOOKUP(C997,招行退!B:T,19,FALSE)</f>
        <v>P</v>
      </c>
      <c r="U997" s="49">
        <f t="shared" si="49"/>
        <v>42914.666365740741</v>
      </c>
    </row>
    <row r="998" spans="1:21" hidden="1">
      <c r="A998" s="47">
        <v>42914.668761574074</v>
      </c>
      <c r="B998" s="45">
        <v>454555</v>
      </c>
      <c r="C998" s="45" t="s">
        <v>6474</v>
      </c>
      <c r="D998" s="45" t="s">
        <v>8160</v>
      </c>
      <c r="E998" s="45" t="s">
        <v>6470</v>
      </c>
      <c r="F998" s="46">
        <v>50</v>
      </c>
      <c r="G998" s="45" t="s">
        <v>34</v>
      </c>
      <c r="H998" s="45" t="s">
        <v>34</v>
      </c>
      <c r="I998" s="45" t="s">
        <v>61</v>
      </c>
      <c r="J998" s="45" t="s">
        <v>48</v>
      </c>
      <c r="K998" s="45" t="s">
        <v>62</v>
      </c>
      <c r="L998" s="45" t="s">
        <v>6475</v>
      </c>
      <c r="M998" s="45" t="s">
        <v>8937</v>
      </c>
      <c r="N998" s="45"/>
      <c r="O998">
        <f>VLOOKUP(B998,HIS退!B:F,5,FALSE)</f>
        <v>-50</v>
      </c>
      <c r="P998" t="str">
        <f t="shared" si="47"/>
        <v/>
      </c>
      <c r="Q998" t="str">
        <f>VLOOKUP(B998,HIS退!B:I,8,FALSE)</f>
        <v>1</v>
      </c>
      <c r="R998" s="38">
        <f>VLOOKUP(C998,招行退!B:D,3,FALSE)</f>
        <v>50</v>
      </c>
      <c r="S998" t="str">
        <f t="shared" si="48"/>
        <v/>
      </c>
      <c r="T998" t="str">
        <f>VLOOKUP(C998,招行退!B:T,19,FALSE)</f>
        <v>P</v>
      </c>
      <c r="U998" s="49">
        <f t="shared" si="49"/>
        <v>42914.668761574074</v>
      </c>
    </row>
    <row r="999" spans="1:21" hidden="1">
      <c r="A999" s="47">
        <v>42914.673217592594</v>
      </c>
      <c r="B999" s="45">
        <v>454752</v>
      </c>
      <c r="C999" s="45" t="s">
        <v>6477</v>
      </c>
      <c r="D999" s="45" t="s">
        <v>8161</v>
      </c>
      <c r="E999" s="45" t="s">
        <v>6481</v>
      </c>
      <c r="F999" s="46">
        <v>2000</v>
      </c>
      <c r="G999" s="45" t="s">
        <v>34</v>
      </c>
      <c r="H999" s="45" t="s">
        <v>34</v>
      </c>
      <c r="I999" s="45" t="s">
        <v>61</v>
      </c>
      <c r="J999" s="45" t="s">
        <v>48</v>
      </c>
      <c r="K999" s="45" t="s">
        <v>62</v>
      </c>
      <c r="L999" s="45" t="s">
        <v>6478</v>
      </c>
      <c r="M999" s="45" t="s">
        <v>8938</v>
      </c>
      <c r="N999" s="45"/>
      <c r="O999">
        <f>VLOOKUP(B999,HIS退!B:F,5,FALSE)</f>
        <v>-2000</v>
      </c>
      <c r="P999" t="str">
        <f t="shared" si="47"/>
        <v/>
      </c>
      <c r="Q999" t="str">
        <f>VLOOKUP(B999,HIS退!B:I,8,FALSE)</f>
        <v>1</v>
      </c>
      <c r="R999" s="38">
        <f>VLOOKUP(C999,招行退!B:D,3,FALSE)</f>
        <v>2000</v>
      </c>
      <c r="S999" t="str">
        <f t="shared" si="48"/>
        <v/>
      </c>
      <c r="T999" t="str">
        <f>VLOOKUP(C999,招行退!B:T,19,FALSE)</f>
        <v>P</v>
      </c>
      <c r="U999" s="49">
        <f t="shared" si="49"/>
        <v>42914.673217592594</v>
      </c>
    </row>
    <row r="1000" spans="1:21" hidden="1">
      <c r="A1000" s="47">
        <v>42914.674201388887</v>
      </c>
      <c r="B1000" s="45">
        <v>454800</v>
      </c>
      <c r="C1000" s="45"/>
      <c r="D1000" s="45" t="s">
        <v>8162</v>
      </c>
      <c r="E1000" s="45" t="s">
        <v>8163</v>
      </c>
      <c r="F1000" s="46">
        <v>800</v>
      </c>
      <c r="G1000" s="45" t="s">
        <v>34</v>
      </c>
      <c r="H1000" s="45" t="s">
        <v>34</v>
      </c>
      <c r="I1000" s="45" t="s">
        <v>8781</v>
      </c>
      <c r="J1000" s="45" t="s">
        <v>8781</v>
      </c>
      <c r="K1000" s="45" t="s">
        <v>62</v>
      </c>
      <c r="L1000" s="45" t="s">
        <v>8939</v>
      </c>
      <c r="M1000" s="45" t="s">
        <v>8940</v>
      </c>
      <c r="N1000" s="45"/>
      <c r="O1000">
        <f>VLOOKUP(B1000,HIS退!B:F,5,FALSE)</f>
        <v>-800</v>
      </c>
      <c r="P1000" t="str">
        <f t="shared" si="47"/>
        <v/>
      </c>
      <c r="Q1000" t="str">
        <f>VLOOKUP(B1000,HIS退!B:I,8,FALSE)</f>
        <v>9</v>
      </c>
      <c r="R1000" s="38" t="e">
        <f>VLOOKUP(C1000,招行退!B:D,3,FALSE)</f>
        <v>#N/A</v>
      </c>
      <c r="S1000" t="e">
        <f t="shared" si="48"/>
        <v>#N/A</v>
      </c>
      <c r="T1000" t="e">
        <f>VLOOKUP(C1000,招行退!B:T,19,FALSE)</f>
        <v>#N/A</v>
      </c>
      <c r="U1000" s="49">
        <f t="shared" si="49"/>
        <v>42914.674201388887</v>
      </c>
    </row>
    <row r="1001" spans="1:21" hidden="1">
      <c r="A1001" s="47">
        <v>42914.676678240743</v>
      </c>
      <c r="B1001" s="45">
        <v>0</v>
      </c>
      <c r="C1001" s="45"/>
      <c r="D1001" s="45" t="s">
        <v>8162</v>
      </c>
      <c r="E1001" s="45" t="s">
        <v>8163</v>
      </c>
      <c r="F1001" s="46">
        <v>800</v>
      </c>
      <c r="G1001" s="45" t="s">
        <v>34</v>
      </c>
      <c r="H1001" s="45" t="s">
        <v>34</v>
      </c>
      <c r="I1001" s="45" t="s">
        <v>64</v>
      </c>
      <c r="J1001" s="45" t="s">
        <v>60</v>
      </c>
      <c r="K1001" s="45" t="s">
        <v>62</v>
      </c>
      <c r="L1001" s="45" t="s">
        <v>8941</v>
      </c>
      <c r="M1001" s="45" t="s">
        <v>8942</v>
      </c>
      <c r="N1001" s="45"/>
      <c r="O1001" t="e">
        <f>VLOOKUP(B1001,HIS退!B:F,5,FALSE)</f>
        <v>#N/A</v>
      </c>
      <c r="P1001" t="e">
        <f t="shared" si="47"/>
        <v>#N/A</v>
      </c>
      <c r="Q1001" t="e">
        <f>VLOOKUP(B1001,HIS退!B:I,8,FALSE)</f>
        <v>#N/A</v>
      </c>
      <c r="R1001" s="38" t="e">
        <f>VLOOKUP(C1001,招行退!B:D,3,FALSE)</f>
        <v>#N/A</v>
      </c>
      <c r="S1001" t="e">
        <f t="shared" si="48"/>
        <v>#N/A</v>
      </c>
      <c r="T1001" t="e">
        <f>VLOOKUP(C1001,招行退!B:T,19,FALSE)</f>
        <v>#N/A</v>
      </c>
      <c r="U1001" s="49">
        <f t="shared" si="49"/>
        <v>42914.676678240743</v>
      </c>
    </row>
    <row r="1002" spans="1:21" hidden="1">
      <c r="A1002" s="47">
        <v>42914.685497685183</v>
      </c>
      <c r="B1002" s="45">
        <v>455265</v>
      </c>
      <c r="C1002" s="45" t="s">
        <v>6482</v>
      </c>
      <c r="D1002" s="45" t="s">
        <v>8164</v>
      </c>
      <c r="E1002" s="45" t="s">
        <v>6486</v>
      </c>
      <c r="F1002" s="46">
        <v>192</v>
      </c>
      <c r="G1002" s="45" t="s">
        <v>34</v>
      </c>
      <c r="H1002" s="45" t="s">
        <v>34</v>
      </c>
      <c r="I1002" s="45" t="s">
        <v>61</v>
      </c>
      <c r="J1002" s="45" t="s">
        <v>48</v>
      </c>
      <c r="K1002" s="45" t="s">
        <v>62</v>
      </c>
      <c r="L1002" s="45" t="s">
        <v>6483</v>
      </c>
      <c r="M1002" s="45" t="s">
        <v>8943</v>
      </c>
      <c r="N1002" s="45"/>
      <c r="O1002">
        <f>VLOOKUP(B1002,HIS退!B:F,5,FALSE)</f>
        <v>-192</v>
      </c>
      <c r="P1002" t="str">
        <f t="shared" si="47"/>
        <v/>
      </c>
      <c r="Q1002" t="str">
        <f>VLOOKUP(B1002,HIS退!B:I,8,FALSE)</f>
        <v>1</v>
      </c>
      <c r="R1002" s="38">
        <f>VLOOKUP(C1002,招行退!B:D,3,FALSE)</f>
        <v>192</v>
      </c>
      <c r="S1002" t="str">
        <f t="shared" si="48"/>
        <v/>
      </c>
      <c r="T1002" t="str">
        <f>VLOOKUP(C1002,招行退!B:T,19,FALSE)</f>
        <v>P</v>
      </c>
      <c r="U1002" s="49">
        <f t="shared" si="49"/>
        <v>42914.685497685183</v>
      </c>
    </row>
    <row r="1003" spans="1:21" hidden="1">
      <c r="A1003" s="47">
        <v>42914.687037037038</v>
      </c>
      <c r="B1003" s="45">
        <v>455332</v>
      </c>
      <c r="C1003" s="45" t="s">
        <v>6487</v>
      </c>
      <c r="D1003" s="45" t="s">
        <v>8165</v>
      </c>
      <c r="E1003" s="45" t="s">
        <v>6491</v>
      </c>
      <c r="F1003" s="46">
        <v>789</v>
      </c>
      <c r="G1003" s="45" t="s">
        <v>53</v>
      </c>
      <c r="H1003" s="45" t="s">
        <v>34</v>
      </c>
      <c r="I1003" s="45" t="s">
        <v>61</v>
      </c>
      <c r="J1003" s="45" t="s">
        <v>48</v>
      </c>
      <c r="K1003" s="45" t="s">
        <v>62</v>
      </c>
      <c r="L1003" s="45" t="s">
        <v>6488</v>
      </c>
      <c r="M1003" s="45" t="s">
        <v>8944</v>
      </c>
      <c r="N1003" s="45"/>
      <c r="O1003">
        <f>VLOOKUP(B1003,HIS退!B:F,5,FALSE)</f>
        <v>-789</v>
      </c>
      <c r="P1003" t="str">
        <f t="shared" si="47"/>
        <v/>
      </c>
      <c r="Q1003" t="str">
        <f>VLOOKUP(B1003,HIS退!B:I,8,FALSE)</f>
        <v>1</v>
      </c>
      <c r="R1003" s="38">
        <f>VLOOKUP(C1003,招行退!B:D,3,FALSE)</f>
        <v>789</v>
      </c>
      <c r="S1003" t="str">
        <f t="shared" si="48"/>
        <v/>
      </c>
      <c r="T1003" t="str">
        <f>VLOOKUP(C1003,招行退!B:T,19,FALSE)</f>
        <v>P</v>
      </c>
      <c r="U1003" s="49">
        <f t="shared" si="49"/>
        <v>42914.687037037038</v>
      </c>
    </row>
    <row r="1004" spans="1:21" hidden="1">
      <c r="A1004" s="47">
        <v>42914.69425925926</v>
      </c>
      <c r="B1004" s="45">
        <v>455635</v>
      </c>
      <c r="C1004" s="45" t="s">
        <v>6492</v>
      </c>
      <c r="D1004" s="45" t="s">
        <v>8166</v>
      </c>
      <c r="E1004" s="45" t="s">
        <v>6496</v>
      </c>
      <c r="F1004" s="46">
        <v>836</v>
      </c>
      <c r="G1004" s="45" t="s">
        <v>34</v>
      </c>
      <c r="H1004" s="45" t="s">
        <v>34</v>
      </c>
      <c r="I1004" s="45" t="s">
        <v>63</v>
      </c>
      <c r="J1004" s="45" t="s">
        <v>2928</v>
      </c>
      <c r="K1004" s="45" t="s">
        <v>62</v>
      </c>
      <c r="L1004" s="45" t="s">
        <v>6493</v>
      </c>
      <c r="M1004" s="45" t="s">
        <v>8945</v>
      </c>
      <c r="N1004" s="45"/>
      <c r="O1004">
        <f>VLOOKUP(B1004,HIS退!B:F,5,FALSE)</f>
        <v>-836</v>
      </c>
      <c r="P1004" t="str">
        <f t="shared" si="47"/>
        <v/>
      </c>
      <c r="Q1004" t="str">
        <f>VLOOKUP(B1004,HIS退!B:I,8,FALSE)</f>
        <v>9</v>
      </c>
      <c r="R1004" s="38">
        <f>VLOOKUP(C1004,招行退!B:D,3,FALSE)</f>
        <v>836</v>
      </c>
      <c r="S1004" t="str">
        <f t="shared" si="48"/>
        <v/>
      </c>
      <c r="T1004" t="str">
        <f>VLOOKUP(C1004,招行退!B:T,19,FALSE)</f>
        <v>R</v>
      </c>
      <c r="U1004" s="49">
        <f t="shared" si="49"/>
        <v>42914.69425925926</v>
      </c>
    </row>
    <row r="1005" spans="1:21" hidden="1">
      <c r="A1005" s="47">
        <v>42914.697430555556</v>
      </c>
      <c r="B1005" s="45">
        <v>455778</v>
      </c>
      <c r="C1005" s="45" t="s">
        <v>6497</v>
      </c>
      <c r="D1005" s="45" t="s">
        <v>8167</v>
      </c>
      <c r="E1005" s="45" t="s">
        <v>6501</v>
      </c>
      <c r="F1005" s="46">
        <v>60</v>
      </c>
      <c r="G1005" s="45" t="s">
        <v>34</v>
      </c>
      <c r="H1005" s="45" t="s">
        <v>34</v>
      </c>
      <c r="I1005" s="45" t="s">
        <v>61</v>
      </c>
      <c r="J1005" s="45" t="s">
        <v>48</v>
      </c>
      <c r="K1005" s="45" t="s">
        <v>62</v>
      </c>
      <c r="L1005" s="45" t="s">
        <v>6498</v>
      </c>
      <c r="M1005" s="45" t="s">
        <v>8946</v>
      </c>
      <c r="N1005" s="45"/>
      <c r="O1005">
        <f>VLOOKUP(B1005,HIS退!B:F,5,FALSE)</f>
        <v>-60</v>
      </c>
      <c r="P1005" t="str">
        <f t="shared" si="47"/>
        <v/>
      </c>
      <c r="Q1005" t="str">
        <f>VLOOKUP(B1005,HIS退!B:I,8,FALSE)</f>
        <v>1</v>
      </c>
      <c r="R1005" s="38">
        <f>VLOOKUP(C1005,招行退!B:D,3,FALSE)</f>
        <v>60</v>
      </c>
      <c r="S1005" t="str">
        <f t="shared" si="48"/>
        <v/>
      </c>
      <c r="T1005" t="str">
        <f>VLOOKUP(C1005,招行退!B:T,19,FALSE)</f>
        <v>P</v>
      </c>
      <c r="U1005" s="49">
        <f t="shared" si="49"/>
        <v>42914.697430555556</v>
      </c>
    </row>
    <row r="1006" spans="1:21" hidden="1">
      <c r="A1006" s="47">
        <v>42914.704375000001</v>
      </c>
      <c r="B1006" s="45">
        <v>456064</v>
      </c>
      <c r="C1006" s="45" t="s">
        <v>6502</v>
      </c>
      <c r="D1006" s="45" t="s">
        <v>8168</v>
      </c>
      <c r="E1006" s="45" t="s">
        <v>6506</v>
      </c>
      <c r="F1006" s="46">
        <v>1277</v>
      </c>
      <c r="G1006" s="45" t="s">
        <v>34</v>
      </c>
      <c r="H1006" s="45" t="s">
        <v>34</v>
      </c>
      <c r="I1006" s="45" t="s">
        <v>61</v>
      </c>
      <c r="J1006" s="45" t="s">
        <v>48</v>
      </c>
      <c r="K1006" s="45" t="s">
        <v>62</v>
      </c>
      <c r="L1006" s="45" t="s">
        <v>6503</v>
      </c>
      <c r="M1006" s="45" t="s">
        <v>8947</v>
      </c>
      <c r="N1006" s="45"/>
      <c r="O1006">
        <f>VLOOKUP(B1006,HIS退!B:F,5,FALSE)</f>
        <v>-1277</v>
      </c>
      <c r="P1006" t="str">
        <f t="shared" ref="P1006:P1069" si="50">IF(O1006=F1006*-1,"",1)</f>
        <v/>
      </c>
      <c r="Q1006" t="str">
        <f>VLOOKUP(B1006,HIS退!B:I,8,FALSE)</f>
        <v>1</v>
      </c>
      <c r="R1006" s="38">
        <f>VLOOKUP(C1006,招行退!B:D,3,FALSE)</f>
        <v>1277</v>
      </c>
      <c r="S1006" t="str">
        <f t="shared" ref="S1006:S1069" si="51">IF(F1006=R1006,"",1)</f>
        <v/>
      </c>
      <c r="T1006" t="str">
        <f>VLOOKUP(C1006,招行退!B:T,19,FALSE)</f>
        <v>P</v>
      </c>
      <c r="U1006" s="49">
        <f t="shared" si="49"/>
        <v>42914.704375000001</v>
      </c>
    </row>
    <row r="1007" spans="1:21" hidden="1">
      <c r="A1007" s="47">
        <v>42914.711678240739</v>
      </c>
      <c r="B1007" s="45">
        <v>456304</v>
      </c>
      <c r="C1007" s="45" t="s">
        <v>6507</v>
      </c>
      <c r="D1007" s="45" t="s">
        <v>8169</v>
      </c>
      <c r="E1007" s="45" t="s">
        <v>6511</v>
      </c>
      <c r="F1007" s="46">
        <v>492</v>
      </c>
      <c r="G1007" s="45" t="s">
        <v>34</v>
      </c>
      <c r="H1007" s="45" t="s">
        <v>34</v>
      </c>
      <c r="I1007" s="45" t="s">
        <v>61</v>
      </c>
      <c r="J1007" s="45" t="s">
        <v>48</v>
      </c>
      <c r="K1007" s="45" t="s">
        <v>62</v>
      </c>
      <c r="L1007" s="45" t="s">
        <v>6508</v>
      </c>
      <c r="M1007" s="45" t="s">
        <v>8948</v>
      </c>
      <c r="N1007" s="45"/>
      <c r="O1007">
        <f>VLOOKUP(B1007,HIS退!B:F,5,FALSE)</f>
        <v>-492</v>
      </c>
      <c r="P1007" t="str">
        <f t="shared" si="50"/>
        <v/>
      </c>
      <c r="Q1007" t="str">
        <f>VLOOKUP(B1007,HIS退!B:I,8,FALSE)</f>
        <v>1</v>
      </c>
      <c r="R1007" s="38">
        <f>VLOOKUP(C1007,招行退!B:D,3,FALSE)</f>
        <v>492</v>
      </c>
      <c r="S1007" t="str">
        <f t="shared" si="51"/>
        <v/>
      </c>
      <c r="T1007" t="str">
        <f>VLOOKUP(C1007,招行退!B:T,19,FALSE)</f>
        <v>P</v>
      </c>
      <c r="U1007" s="49">
        <f t="shared" si="49"/>
        <v>42914.711678240739</v>
      </c>
    </row>
    <row r="1008" spans="1:21" hidden="1">
      <c r="A1008" s="47">
        <v>42914.719212962962</v>
      </c>
      <c r="B1008" s="45">
        <v>456550</v>
      </c>
      <c r="C1008" s="45" t="s">
        <v>6512</v>
      </c>
      <c r="D1008" s="45" t="s">
        <v>8170</v>
      </c>
      <c r="E1008" s="45" t="s">
        <v>6516</v>
      </c>
      <c r="F1008" s="46">
        <v>90</v>
      </c>
      <c r="G1008" s="45" t="s">
        <v>34</v>
      </c>
      <c r="H1008" s="45" t="s">
        <v>34</v>
      </c>
      <c r="I1008" s="45" t="s">
        <v>61</v>
      </c>
      <c r="J1008" s="45" t="s">
        <v>48</v>
      </c>
      <c r="K1008" s="45" t="s">
        <v>62</v>
      </c>
      <c r="L1008" s="45" t="s">
        <v>6513</v>
      </c>
      <c r="M1008" s="45" t="s">
        <v>8949</v>
      </c>
      <c r="N1008" s="45"/>
      <c r="O1008">
        <f>VLOOKUP(B1008,HIS退!B:F,5,FALSE)</f>
        <v>-90</v>
      </c>
      <c r="P1008" t="str">
        <f t="shared" si="50"/>
        <v/>
      </c>
      <c r="Q1008" t="str">
        <f>VLOOKUP(B1008,HIS退!B:I,8,FALSE)</f>
        <v>1</v>
      </c>
      <c r="R1008" s="38">
        <f>VLOOKUP(C1008,招行退!B:D,3,FALSE)</f>
        <v>90</v>
      </c>
      <c r="S1008" t="str">
        <f t="shared" si="51"/>
        <v/>
      </c>
      <c r="T1008" t="str">
        <f>VLOOKUP(C1008,招行退!B:T,19,FALSE)</f>
        <v>P</v>
      </c>
      <c r="U1008" s="49">
        <f t="shared" si="49"/>
        <v>42914.719212962962</v>
      </c>
    </row>
    <row r="1009" spans="1:21" hidden="1">
      <c r="A1009" s="47">
        <v>42914.720370370371</v>
      </c>
      <c r="B1009" s="45">
        <v>456600</v>
      </c>
      <c r="C1009" s="45" t="s">
        <v>6517</v>
      </c>
      <c r="D1009" s="45" t="s">
        <v>8171</v>
      </c>
      <c r="E1009" s="45" t="s">
        <v>8172</v>
      </c>
      <c r="F1009" s="46">
        <v>85</v>
      </c>
      <c r="G1009" s="45" t="s">
        <v>53</v>
      </c>
      <c r="H1009" s="45" t="s">
        <v>34</v>
      </c>
      <c r="I1009" s="45" t="s">
        <v>61</v>
      </c>
      <c r="J1009" s="45" t="s">
        <v>48</v>
      </c>
      <c r="K1009" s="45" t="s">
        <v>62</v>
      </c>
      <c r="L1009" s="45" t="s">
        <v>6518</v>
      </c>
      <c r="M1009" s="45" t="s">
        <v>8950</v>
      </c>
      <c r="N1009" s="45"/>
      <c r="O1009">
        <f>VLOOKUP(B1009,HIS退!B:F,5,FALSE)</f>
        <v>-85</v>
      </c>
      <c r="P1009" t="str">
        <f t="shared" si="50"/>
        <v/>
      </c>
      <c r="Q1009" t="str">
        <f>VLOOKUP(B1009,HIS退!B:I,8,FALSE)</f>
        <v>1</v>
      </c>
      <c r="R1009" s="38">
        <f>VLOOKUP(C1009,招行退!B:D,3,FALSE)</f>
        <v>85</v>
      </c>
      <c r="S1009" t="str">
        <f t="shared" si="51"/>
        <v/>
      </c>
      <c r="T1009" t="str">
        <f>VLOOKUP(C1009,招行退!B:T,19,FALSE)</f>
        <v>P</v>
      </c>
      <c r="U1009" s="49">
        <f t="shared" si="49"/>
        <v>42914.720370370371</v>
      </c>
    </row>
    <row r="1010" spans="1:21" hidden="1">
      <c r="A1010" s="47">
        <v>42914.731539351851</v>
      </c>
      <c r="B1010" s="45">
        <v>456861</v>
      </c>
      <c r="C1010" s="45" t="s">
        <v>6522</v>
      </c>
      <c r="D1010" s="45" t="s">
        <v>8174</v>
      </c>
      <c r="E1010" s="45" t="s">
        <v>6526</v>
      </c>
      <c r="F1010" s="46">
        <v>500</v>
      </c>
      <c r="G1010" s="45" t="s">
        <v>34</v>
      </c>
      <c r="H1010" s="45" t="s">
        <v>34</v>
      </c>
      <c r="I1010" s="45" t="s">
        <v>61</v>
      </c>
      <c r="J1010" s="45" t="s">
        <v>48</v>
      </c>
      <c r="K1010" s="45" t="s">
        <v>62</v>
      </c>
      <c r="L1010" s="45" t="s">
        <v>6523</v>
      </c>
      <c r="M1010" s="45" t="s">
        <v>8951</v>
      </c>
      <c r="N1010" s="45"/>
      <c r="O1010">
        <f>VLOOKUP(B1010,HIS退!B:F,5,FALSE)</f>
        <v>-500</v>
      </c>
      <c r="P1010" t="str">
        <f t="shared" si="50"/>
        <v/>
      </c>
      <c r="Q1010" t="str">
        <f>VLOOKUP(B1010,HIS退!B:I,8,FALSE)</f>
        <v>1</v>
      </c>
      <c r="R1010" s="38">
        <f>VLOOKUP(C1010,招行退!B:D,3,FALSE)</f>
        <v>500</v>
      </c>
      <c r="S1010" t="str">
        <f t="shared" si="51"/>
        <v/>
      </c>
      <c r="T1010" t="str">
        <f>VLOOKUP(C1010,招行退!B:T,19,FALSE)</f>
        <v>P</v>
      </c>
      <c r="U1010" s="49">
        <f t="shared" si="49"/>
        <v>42914.731539351851</v>
      </c>
    </row>
    <row r="1011" spans="1:21" hidden="1">
      <c r="A1011" s="47">
        <v>42914.736817129633</v>
      </c>
      <c r="B1011" s="45">
        <v>456970</v>
      </c>
      <c r="C1011" s="45" t="s">
        <v>6527</v>
      </c>
      <c r="D1011" s="45" t="s">
        <v>8175</v>
      </c>
      <c r="E1011" s="45" t="s">
        <v>6531</v>
      </c>
      <c r="F1011" s="46">
        <v>42</v>
      </c>
      <c r="G1011" s="45" t="s">
        <v>34</v>
      </c>
      <c r="H1011" s="45" t="s">
        <v>34</v>
      </c>
      <c r="I1011" s="45" t="s">
        <v>61</v>
      </c>
      <c r="J1011" s="45" t="s">
        <v>48</v>
      </c>
      <c r="K1011" s="45" t="s">
        <v>62</v>
      </c>
      <c r="L1011" s="45" t="s">
        <v>6528</v>
      </c>
      <c r="M1011" s="45" t="s">
        <v>8952</v>
      </c>
      <c r="N1011" s="45"/>
      <c r="O1011">
        <f>VLOOKUP(B1011,HIS退!B:F,5,FALSE)</f>
        <v>-42</v>
      </c>
      <c r="P1011" t="str">
        <f t="shared" si="50"/>
        <v/>
      </c>
      <c r="Q1011" t="str">
        <f>VLOOKUP(B1011,HIS退!B:I,8,FALSE)</f>
        <v>1</v>
      </c>
      <c r="R1011" s="38">
        <f>VLOOKUP(C1011,招行退!B:D,3,FALSE)</f>
        <v>42</v>
      </c>
      <c r="S1011" t="str">
        <f t="shared" si="51"/>
        <v/>
      </c>
      <c r="T1011" t="str">
        <f>VLOOKUP(C1011,招行退!B:T,19,FALSE)</f>
        <v>P</v>
      </c>
      <c r="U1011" s="49">
        <f t="shared" si="49"/>
        <v>42914.736817129633</v>
      </c>
    </row>
    <row r="1012" spans="1:21" hidden="1">
      <c r="A1012" s="47">
        <v>42914.73741898148</v>
      </c>
      <c r="B1012" s="45">
        <v>456977</v>
      </c>
      <c r="C1012" s="45" t="s">
        <v>6532</v>
      </c>
      <c r="D1012" s="45" t="s">
        <v>8176</v>
      </c>
      <c r="E1012" s="45" t="s">
        <v>6536</v>
      </c>
      <c r="F1012" s="46">
        <v>479</v>
      </c>
      <c r="G1012" s="45" t="s">
        <v>34</v>
      </c>
      <c r="H1012" s="45" t="s">
        <v>34</v>
      </c>
      <c r="I1012" s="45" t="s">
        <v>61</v>
      </c>
      <c r="J1012" s="45" t="s">
        <v>48</v>
      </c>
      <c r="K1012" s="45" t="s">
        <v>62</v>
      </c>
      <c r="L1012" s="45" t="s">
        <v>6533</v>
      </c>
      <c r="M1012" s="45" t="s">
        <v>8953</v>
      </c>
      <c r="N1012" s="45"/>
      <c r="O1012">
        <f>VLOOKUP(B1012,HIS退!B:F,5,FALSE)</f>
        <v>-479</v>
      </c>
      <c r="P1012" t="str">
        <f t="shared" si="50"/>
        <v/>
      </c>
      <c r="Q1012" t="str">
        <f>VLOOKUP(B1012,HIS退!B:I,8,FALSE)</f>
        <v>1</v>
      </c>
      <c r="R1012" s="38">
        <f>VLOOKUP(C1012,招行退!B:D,3,FALSE)</f>
        <v>479</v>
      </c>
      <c r="S1012" t="str">
        <f t="shared" si="51"/>
        <v/>
      </c>
      <c r="T1012" t="str">
        <f>VLOOKUP(C1012,招行退!B:T,19,FALSE)</f>
        <v>P</v>
      </c>
      <c r="U1012" s="49">
        <f t="shared" si="49"/>
        <v>42914.73741898148</v>
      </c>
    </row>
    <row r="1013" spans="1:21" hidden="1">
      <c r="A1013" s="47">
        <v>42914.746493055558</v>
      </c>
      <c r="B1013" s="45">
        <v>457089</v>
      </c>
      <c r="C1013" s="45" t="s">
        <v>6537</v>
      </c>
      <c r="D1013" s="45" t="s">
        <v>8177</v>
      </c>
      <c r="E1013" s="45" t="s">
        <v>6541</v>
      </c>
      <c r="F1013" s="46">
        <v>371</v>
      </c>
      <c r="G1013" s="45" t="s">
        <v>34</v>
      </c>
      <c r="H1013" s="45" t="s">
        <v>34</v>
      </c>
      <c r="I1013" s="45" t="s">
        <v>61</v>
      </c>
      <c r="J1013" s="45" t="s">
        <v>48</v>
      </c>
      <c r="K1013" s="45" t="s">
        <v>62</v>
      </c>
      <c r="L1013" s="45" t="s">
        <v>6538</v>
      </c>
      <c r="M1013" s="45" t="s">
        <v>8954</v>
      </c>
      <c r="N1013" s="45"/>
      <c r="O1013">
        <f>VLOOKUP(B1013,HIS退!B:F,5,FALSE)</f>
        <v>-371</v>
      </c>
      <c r="P1013" t="str">
        <f t="shared" si="50"/>
        <v/>
      </c>
      <c r="Q1013" t="str">
        <f>VLOOKUP(B1013,HIS退!B:I,8,FALSE)</f>
        <v>1</v>
      </c>
      <c r="R1013" s="38">
        <f>VLOOKUP(C1013,招行退!B:D,3,FALSE)</f>
        <v>371</v>
      </c>
      <c r="S1013" t="str">
        <f t="shared" si="51"/>
        <v/>
      </c>
      <c r="T1013" t="str">
        <f>VLOOKUP(C1013,招行退!B:T,19,FALSE)</f>
        <v>P</v>
      </c>
      <c r="U1013" s="49">
        <f t="shared" si="49"/>
        <v>42914.746493055558</v>
      </c>
    </row>
    <row r="1014" spans="1:21" hidden="1">
      <c r="A1014" s="47">
        <v>42914.756319444445</v>
      </c>
      <c r="B1014" s="45">
        <v>457195</v>
      </c>
      <c r="C1014" s="45" t="s">
        <v>6542</v>
      </c>
      <c r="D1014" s="45" t="s">
        <v>453</v>
      </c>
      <c r="E1014" s="45" t="s">
        <v>454</v>
      </c>
      <c r="F1014" s="46">
        <v>70</v>
      </c>
      <c r="G1014" s="45" t="s">
        <v>34</v>
      </c>
      <c r="H1014" s="45" t="s">
        <v>34</v>
      </c>
      <c r="I1014" s="45" t="s">
        <v>61</v>
      </c>
      <c r="J1014" s="45" t="s">
        <v>48</v>
      </c>
      <c r="K1014" s="45" t="s">
        <v>62</v>
      </c>
      <c r="L1014" s="45" t="s">
        <v>6543</v>
      </c>
      <c r="M1014" s="45" t="s">
        <v>8955</v>
      </c>
      <c r="N1014" s="45"/>
      <c r="O1014">
        <f>VLOOKUP(B1014,HIS退!B:F,5,FALSE)</f>
        <v>-70</v>
      </c>
      <c r="P1014" t="str">
        <f t="shared" si="50"/>
        <v/>
      </c>
      <c r="Q1014" t="str">
        <f>VLOOKUP(B1014,HIS退!B:I,8,FALSE)</f>
        <v>1</v>
      </c>
      <c r="R1014" s="38">
        <f>VLOOKUP(C1014,招行退!B:D,3,FALSE)</f>
        <v>70</v>
      </c>
      <c r="S1014" t="str">
        <f t="shared" si="51"/>
        <v/>
      </c>
      <c r="T1014" t="str">
        <f>VLOOKUP(C1014,招行退!B:T,19,FALSE)</f>
        <v>P</v>
      </c>
      <c r="U1014" s="49">
        <f t="shared" si="49"/>
        <v>42914.756319444445</v>
      </c>
    </row>
    <row r="1015" spans="1:21" hidden="1">
      <c r="A1015" s="47">
        <v>42914.761030092595</v>
      </c>
      <c r="B1015" s="45">
        <v>457218</v>
      </c>
      <c r="C1015" s="45" t="s">
        <v>6546</v>
      </c>
      <c r="D1015" s="45" t="s">
        <v>8178</v>
      </c>
      <c r="E1015" s="45" t="s">
        <v>6545</v>
      </c>
      <c r="F1015" s="46">
        <v>380</v>
      </c>
      <c r="G1015" s="45" t="s">
        <v>34</v>
      </c>
      <c r="H1015" s="45" t="s">
        <v>34</v>
      </c>
      <c r="I1015" s="45" t="s">
        <v>61</v>
      </c>
      <c r="J1015" s="45" t="s">
        <v>48</v>
      </c>
      <c r="K1015" s="45" t="s">
        <v>62</v>
      </c>
      <c r="L1015" s="45" t="s">
        <v>6547</v>
      </c>
      <c r="M1015" s="45" t="s">
        <v>8956</v>
      </c>
      <c r="N1015" s="45"/>
      <c r="O1015">
        <f>VLOOKUP(B1015,HIS退!B:F,5,FALSE)</f>
        <v>-380</v>
      </c>
      <c r="P1015" t="str">
        <f t="shared" si="50"/>
        <v/>
      </c>
      <c r="Q1015" t="str">
        <f>VLOOKUP(B1015,HIS退!B:I,8,FALSE)</f>
        <v>1</v>
      </c>
      <c r="R1015" s="38">
        <f>VLOOKUP(C1015,招行退!B:D,3,FALSE)</f>
        <v>380</v>
      </c>
      <c r="S1015" t="str">
        <f t="shared" si="51"/>
        <v/>
      </c>
      <c r="T1015" t="str">
        <f>VLOOKUP(C1015,招行退!B:T,19,FALSE)</f>
        <v>P</v>
      </c>
      <c r="U1015" s="49">
        <f t="shared" si="49"/>
        <v>42914.761030092595</v>
      </c>
    </row>
    <row r="1016" spans="1:21" hidden="1">
      <c r="A1016" s="47">
        <v>42914.837719907409</v>
      </c>
      <c r="B1016" s="45">
        <v>457400</v>
      </c>
      <c r="C1016" s="45" t="s">
        <v>6549</v>
      </c>
      <c r="D1016" s="45" t="s">
        <v>8179</v>
      </c>
      <c r="E1016" s="45" t="s">
        <v>6553</v>
      </c>
      <c r="F1016" s="46">
        <v>115</v>
      </c>
      <c r="G1016" s="45" t="s">
        <v>34</v>
      </c>
      <c r="H1016" s="45" t="s">
        <v>34</v>
      </c>
      <c r="I1016" s="45" t="s">
        <v>61</v>
      </c>
      <c r="J1016" s="45" t="s">
        <v>48</v>
      </c>
      <c r="K1016" s="45" t="s">
        <v>62</v>
      </c>
      <c r="L1016" s="45" t="s">
        <v>6550</v>
      </c>
      <c r="M1016" s="45" t="s">
        <v>8957</v>
      </c>
      <c r="N1016" s="45"/>
      <c r="O1016">
        <f>VLOOKUP(B1016,HIS退!B:F,5,FALSE)</f>
        <v>-115</v>
      </c>
      <c r="P1016" t="str">
        <f t="shared" si="50"/>
        <v/>
      </c>
      <c r="Q1016" t="str">
        <f>VLOOKUP(B1016,HIS退!B:I,8,FALSE)</f>
        <v>1</v>
      </c>
      <c r="R1016" s="38">
        <f>VLOOKUP(C1016,招行退!B:D,3,FALSE)</f>
        <v>115</v>
      </c>
      <c r="S1016" t="str">
        <f t="shared" si="51"/>
        <v/>
      </c>
      <c r="T1016" t="str">
        <f>VLOOKUP(C1016,招行退!B:T,19,FALSE)</f>
        <v>P</v>
      </c>
      <c r="U1016" s="49">
        <f t="shared" si="49"/>
        <v>42914.837719907409</v>
      </c>
    </row>
    <row r="1017" spans="1:21" hidden="1">
      <c r="A1017" s="47">
        <v>42914.87427083333</v>
      </c>
      <c r="B1017" s="45">
        <v>457507</v>
      </c>
      <c r="C1017" s="45" t="s">
        <v>6554</v>
      </c>
      <c r="D1017" s="45" t="s">
        <v>8180</v>
      </c>
      <c r="E1017" s="45" t="s">
        <v>6558</v>
      </c>
      <c r="F1017" s="46">
        <v>500</v>
      </c>
      <c r="G1017" s="45" t="s">
        <v>34</v>
      </c>
      <c r="H1017" s="45" t="s">
        <v>34</v>
      </c>
      <c r="I1017" s="45" t="s">
        <v>61</v>
      </c>
      <c r="J1017" s="45" t="s">
        <v>48</v>
      </c>
      <c r="K1017" s="45" t="s">
        <v>62</v>
      </c>
      <c r="L1017" s="45" t="s">
        <v>6555</v>
      </c>
      <c r="M1017" s="45" t="s">
        <v>8958</v>
      </c>
      <c r="N1017" s="45"/>
      <c r="O1017">
        <f>VLOOKUP(B1017,HIS退!B:F,5,FALSE)</f>
        <v>-500</v>
      </c>
      <c r="P1017" t="str">
        <f t="shared" si="50"/>
        <v/>
      </c>
      <c r="Q1017" t="str">
        <f>VLOOKUP(B1017,HIS退!B:I,8,FALSE)</f>
        <v>1</v>
      </c>
      <c r="R1017" s="38">
        <f>VLOOKUP(C1017,招行退!B:D,3,FALSE)</f>
        <v>500</v>
      </c>
      <c r="S1017" t="str">
        <f t="shared" si="51"/>
        <v/>
      </c>
      <c r="T1017" t="str">
        <f>VLOOKUP(C1017,招行退!B:T,19,FALSE)</f>
        <v>P</v>
      </c>
      <c r="U1017" s="49">
        <f t="shared" si="49"/>
        <v>42914.87427083333</v>
      </c>
    </row>
    <row r="1018" spans="1:21" hidden="1">
      <c r="A1018" s="47">
        <v>42914.874722222223</v>
      </c>
      <c r="B1018" s="45">
        <v>457509</v>
      </c>
      <c r="C1018" s="45" t="s">
        <v>6559</v>
      </c>
      <c r="D1018" s="45" t="s">
        <v>8180</v>
      </c>
      <c r="E1018" s="45" t="s">
        <v>6558</v>
      </c>
      <c r="F1018" s="46">
        <v>182</v>
      </c>
      <c r="G1018" s="45" t="s">
        <v>34</v>
      </c>
      <c r="H1018" s="45" t="s">
        <v>34</v>
      </c>
      <c r="I1018" s="45" t="s">
        <v>61</v>
      </c>
      <c r="J1018" s="45" t="s">
        <v>48</v>
      </c>
      <c r="K1018" s="45" t="s">
        <v>62</v>
      </c>
      <c r="L1018" s="45" t="s">
        <v>6560</v>
      </c>
      <c r="M1018" s="45" t="s">
        <v>8959</v>
      </c>
      <c r="N1018" s="45"/>
      <c r="O1018">
        <f>VLOOKUP(B1018,HIS退!B:F,5,FALSE)</f>
        <v>-182</v>
      </c>
      <c r="P1018" t="str">
        <f t="shared" si="50"/>
        <v/>
      </c>
      <c r="Q1018" t="str">
        <f>VLOOKUP(B1018,HIS退!B:I,8,FALSE)</f>
        <v>1</v>
      </c>
      <c r="R1018" s="38">
        <f>VLOOKUP(C1018,招行退!B:D,3,FALSE)</f>
        <v>182</v>
      </c>
      <c r="S1018" t="str">
        <f t="shared" si="51"/>
        <v/>
      </c>
      <c r="T1018" t="str">
        <f>VLOOKUP(C1018,招行退!B:T,19,FALSE)</f>
        <v>P</v>
      </c>
      <c r="U1018" s="49">
        <f t="shared" si="49"/>
        <v>42914.874722222223</v>
      </c>
    </row>
    <row r="1019" spans="1:21" hidden="1">
      <c r="A1019" s="47">
        <v>42915.315682870372</v>
      </c>
      <c r="B1019" s="45">
        <v>458084</v>
      </c>
      <c r="C1019" s="45" t="s">
        <v>6562</v>
      </c>
      <c r="D1019" s="45" t="s">
        <v>8181</v>
      </c>
      <c r="E1019" s="45" t="s">
        <v>8182</v>
      </c>
      <c r="F1019" s="46">
        <v>2908</v>
      </c>
      <c r="G1019" s="45" t="s">
        <v>34</v>
      </c>
      <c r="H1019" s="45" t="s">
        <v>34</v>
      </c>
      <c r="I1019" s="45" t="s">
        <v>61</v>
      </c>
      <c r="J1019" s="45" t="s">
        <v>48</v>
      </c>
      <c r="K1019" s="45" t="s">
        <v>62</v>
      </c>
      <c r="L1019" s="45" t="s">
        <v>6563</v>
      </c>
      <c r="M1019" s="45" t="s">
        <v>8960</v>
      </c>
      <c r="N1019" s="45"/>
      <c r="O1019">
        <f>VLOOKUP(B1019,HIS退!B:F,5,FALSE)</f>
        <v>-2908</v>
      </c>
      <c r="P1019" t="str">
        <f t="shared" si="50"/>
        <v/>
      </c>
      <c r="Q1019" t="str">
        <f>VLOOKUP(B1019,HIS退!B:I,8,FALSE)</f>
        <v>1</v>
      </c>
      <c r="R1019" s="38">
        <f>VLOOKUP(C1019,招行退!B:D,3,FALSE)</f>
        <v>2908</v>
      </c>
      <c r="S1019" t="str">
        <f t="shared" si="51"/>
        <v/>
      </c>
      <c r="T1019" t="str">
        <f>VLOOKUP(C1019,招行退!B:T,19,FALSE)</f>
        <v>P</v>
      </c>
      <c r="U1019" s="49">
        <f t="shared" si="49"/>
        <v>42915.315682870372</v>
      </c>
    </row>
    <row r="1020" spans="1:21" hidden="1">
      <c r="A1020" s="47">
        <v>42915.325266203705</v>
      </c>
      <c r="B1020" s="45">
        <v>458248</v>
      </c>
      <c r="C1020" s="45" t="s">
        <v>6567</v>
      </c>
      <c r="D1020" s="45" t="s">
        <v>8183</v>
      </c>
      <c r="E1020" s="45" t="s">
        <v>6571</v>
      </c>
      <c r="F1020" s="46">
        <v>1121</v>
      </c>
      <c r="G1020" s="45" t="s">
        <v>34</v>
      </c>
      <c r="H1020" s="45" t="s">
        <v>34</v>
      </c>
      <c r="I1020" s="45" t="s">
        <v>63</v>
      </c>
      <c r="J1020" s="45" t="s">
        <v>60</v>
      </c>
      <c r="K1020" s="45" t="s">
        <v>62</v>
      </c>
      <c r="L1020" s="45" t="s">
        <v>6568</v>
      </c>
      <c r="M1020" s="45" t="s">
        <v>8961</v>
      </c>
      <c r="N1020" s="45"/>
      <c r="O1020">
        <f>VLOOKUP(B1020,HIS退!B:F,5,FALSE)</f>
        <v>-1121</v>
      </c>
      <c r="P1020" t="str">
        <f t="shared" si="50"/>
        <v/>
      </c>
      <c r="Q1020" t="str">
        <f>VLOOKUP(B1020,HIS退!B:I,8,FALSE)</f>
        <v>9</v>
      </c>
      <c r="R1020" s="38">
        <f>VLOOKUP(C1020,招行退!B:D,3,FALSE)</f>
        <v>1121</v>
      </c>
      <c r="S1020" t="str">
        <f t="shared" si="51"/>
        <v/>
      </c>
      <c r="T1020" t="str">
        <f>VLOOKUP(C1020,招行退!B:T,19,FALSE)</f>
        <v>R</v>
      </c>
      <c r="U1020" s="49">
        <f t="shared" si="49"/>
        <v>42915.325266203705</v>
      </c>
    </row>
    <row r="1021" spans="1:21" hidden="1">
      <c r="A1021" s="47">
        <v>42915.351053240738</v>
      </c>
      <c r="B1021" s="45">
        <v>459352</v>
      </c>
      <c r="C1021" s="45" t="s">
        <v>6572</v>
      </c>
      <c r="D1021" s="45" t="s">
        <v>8184</v>
      </c>
      <c r="E1021" s="45" t="s">
        <v>6575</v>
      </c>
      <c r="F1021" s="46">
        <v>32</v>
      </c>
      <c r="G1021" s="45" t="s">
        <v>34</v>
      </c>
      <c r="H1021" s="45" t="s">
        <v>34</v>
      </c>
      <c r="I1021" s="45" t="s">
        <v>63</v>
      </c>
      <c r="J1021" s="45" t="s">
        <v>60</v>
      </c>
      <c r="K1021" s="45" t="s">
        <v>62</v>
      </c>
      <c r="L1021" s="45" t="s">
        <v>6573</v>
      </c>
      <c r="M1021" s="45" t="s">
        <v>8962</v>
      </c>
      <c r="N1021" s="45"/>
      <c r="O1021">
        <f>VLOOKUP(B1021,HIS退!B:F,5,FALSE)</f>
        <v>-32</v>
      </c>
      <c r="P1021" t="str">
        <f t="shared" si="50"/>
        <v/>
      </c>
      <c r="Q1021" t="str">
        <f>VLOOKUP(B1021,HIS退!B:I,8,FALSE)</f>
        <v>9</v>
      </c>
      <c r="R1021" s="38">
        <f>VLOOKUP(C1021,招行退!B:D,3,FALSE)</f>
        <v>32</v>
      </c>
      <c r="S1021" t="str">
        <f t="shared" si="51"/>
        <v/>
      </c>
      <c r="T1021" t="str">
        <f>VLOOKUP(C1021,招行退!B:T,19,FALSE)</f>
        <v>R</v>
      </c>
      <c r="U1021" s="49">
        <f t="shared" si="49"/>
        <v>42915.351053240738</v>
      </c>
    </row>
    <row r="1022" spans="1:21" hidden="1">
      <c r="A1022" s="47">
        <v>42915.36277777778</v>
      </c>
      <c r="B1022" s="45">
        <v>460266</v>
      </c>
      <c r="C1022" s="45" t="s">
        <v>6576</v>
      </c>
      <c r="D1022" s="45" t="s">
        <v>8185</v>
      </c>
      <c r="E1022" s="45" t="s">
        <v>6580</v>
      </c>
      <c r="F1022" s="46">
        <v>150</v>
      </c>
      <c r="G1022" s="45" t="s">
        <v>34</v>
      </c>
      <c r="H1022" s="45" t="s">
        <v>34</v>
      </c>
      <c r="I1022" s="45" t="s">
        <v>63</v>
      </c>
      <c r="J1022" s="45" t="s">
        <v>60</v>
      </c>
      <c r="K1022" s="45" t="s">
        <v>62</v>
      </c>
      <c r="L1022" s="45" t="s">
        <v>6577</v>
      </c>
      <c r="M1022" s="45" t="s">
        <v>8963</v>
      </c>
      <c r="N1022" s="45"/>
      <c r="O1022">
        <f>VLOOKUP(B1022,HIS退!B:F,5,FALSE)</f>
        <v>-150</v>
      </c>
      <c r="P1022" t="str">
        <f t="shared" si="50"/>
        <v/>
      </c>
      <c r="Q1022" t="str">
        <f>VLOOKUP(B1022,HIS退!B:I,8,FALSE)</f>
        <v>9</v>
      </c>
      <c r="R1022" s="38">
        <f>VLOOKUP(C1022,招行退!B:D,3,FALSE)</f>
        <v>150</v>
      </c>
      <c r="S1022" t="str">
        <f t="shared" si="51"/>
        <v/>
      </c>
      <c r="T1022" t="str">
        <f>VLOOKUP(C1022,招行退!B:T,19,FALSE)</f>
        <v>R</v>
      </c>
      <c r="U1022" s="49">
        <f t="shared" si="49"/>
        <v>42915.36277777778</v>
      </c>
    </row>
    <row r="1023" spans="1:21" hidden="1">
      <c r="A1023" s="47">
        <v>42915.365636574075</v>
      </c>
      <c r="B1023" s="45">
        <v>460507</v>
      </c>
      <c r="C1023" s="45" t="s">
        <v>6581</v>
      </c>
      <c r="D1023" s="45" t="s">
        <v>8186</v>
      </c>
      <c r="E1023" s="45" t="s">
        <v>6585</v>
      </c>
      <c r="F1023" s="46">
        <v>74</v>
      </c>
      <c r="G1023" s="45" t="s">
        <v>34</v>
      </c>
      <c r="H1023" s="45" t="s">
        <v>34</v>
      </c>
      <c r="I1023" s="45" t="s">
        <v>61</v>
      </c>
      <c r="J1023" s="45" t="s">
        <v>48</v>
      </c>
      <c r="K1023" s="45" t="s">
        <v>62</v>
      </c>
      <c r="L1023" s="45" t="s">
        <v>6582</v>
      </c>
      <c r="M1023" s="45" t="s">
        <v>8964</v>
      </c>
      <c r="N1023" s="45"/>
      <c r="O1023">
        <f>VLOOKUP(B1023,HIS退!B:F,5,FALSE)</f>
        <v>-74</v>
      </c>
      <c r="P1023" t="str">
        <f t="shared" si="50"/>
        <v/>
      </c>
      <c r="Q1023" t="str">
        <f>VLOOKUP(B1023,HIS退!B:I,8,FALSE)</f>
        <v>1</v>
      </c>
      <c r="R1023" s="38">
        <f>VLOOKUP(C1023,招行退!B:D,3,FALSE)</f>
        <v>74</v>
      </c>
      <c r="S1023" t="str">
        <f t="shared" si="51"/>
        <v/>
      </c>
      <c r="T1023" t="str">
        <f>VLOOKUP(C1023,招行退!B:T,19,FALSE)</f>
        <v>P</v>
      </c>
      <c r="U1023" s="49">
        <f t="shared" si="49"/>
        <v>42915.365636574075</v>
      </c>
    </row>
    <row r="1024" spans="1:21" hidden="1">
      <c r="A1024" s="47">
        <v>42915.368113425924</v>
      </c>
      <c r="B1024" s="45">
        <v>460683</v>
      </c>
      <c r="C1024" s="45"/>
      <c r="D1024" s="45" t="s">
        <v>8187</v>
      </c>
      <c r="E1024" s="45" t="s">
        <v>6737</v>
      </c>
      <c r="F1024" s="46">
        <v>500</v>
      </c>
      <c r="G1024" s="45" t="s">
        <v>34</v>
      </c>
      <c r="H1024" s="45" t="s">
        <v>34</v>
      </c>
      <c r="I1024" s="45" t="s">
        <v>63</v>
      </c>
      <c r="J1024" s="45" t="s">
        <v>60</v>
      </c>
      <c r="K1024" s="45" t="s">
        <v>62</v>
      </c>
      <c r="L1024" s="45" t="s">
        <v>8965</v>
      </c>
      <c r="M1024" s="45" t="s">
        <v>8966</v>
      </c>
      <c r="N1024" s="45"/>
      <c r="O1024">
        <f>VLOOKUP(B1024,HIS退!B:F,5,FALSE)</f>
        <v>-500</v>
      </c>
      <c r="P1024" t="str">
        <f t="shared" si="50"/>
        <v/>
      </c>
      <c r="Q1024" t="str">
        <f>VLOOKUP(B1024,HIS退!B:I,8,FALSE)</f>
        <v>9</v>
      </c>
      <c r="R1024" s="38" t="e">
        <f>VLOOKUP(C1024,招行退!B:D,3,FALSE)</f>
        <v>#N/A</v>
      </c>
      <c r="S1024" t="e">
        <f t="shared" si="51"/>
        <v>#N/A</v>
      </c>
      <c r="T1024" t="e">
        <f>VLOOKUP(C1024,招行退!B:T,19,FALSE)</f>
        <v>#N/A</v>
      </c>
      <c r="U1024" s="49">
        <f t="shared" si="49"/>
        <v>42915.368113425924</v>
      </c>
    </row>
    <row r="1025" spans="1:21" hidden="1">
      <c r="A1025" s="47">
        <v>42915.368657407409</v>
      </c>
      <c r="B1025" s="45">
        <v>0</v>
      </c>
      <c r="C1025" s="45"/>
      <c r="D1025" s="45" t="s">
        <v>8187</v>
      </c>
      <c r="E1025" s="45" t="s">
        <v>6737</v>
      </c>
      <c r="F1025" s="46">
        <v>500</v>
      </c>
      <c r="G1025" s="45" t="s">
        <v>34</v>
      </c>
      <c r="H1025" s="45" t="s">
        <v>34</v>
      </c>
      <c r="I1025" s="45" t="s">
        <v>64</v>
      </c>
      <c r="J1025" s="45" t="s">
        <v>60</v>
      </c>
      <c r="K1025" s="45" t="s">
        <v>62</v>
      </c>
      <c r="L1025" s="45" t="s">
        <v>8967</v>
      </c>
      <c r="M1025" s="45" t="s">
        <v>8968</v>
      </c>
      <c r="N1025" s="45"/>
      <c r="O1025" t="e">
        <f>VLOOKUP(B1025,HIS退!B:F,5,FALSE)</f>
        <v>#N/A</v>
      </c>
      <c r="P1025" t="e">
        <f t="shared" si="50"/>
        <v>#N/A</v>
      </c>
      <c r="Q1025" t="e">
        <f>VLOOKUP(B1025,HIS退!B:I,8,FALSE)</f>
        <v>#N/A</v>
      </c>
      <c r="R1025" s="38" t="e">
        <f>VLOOKUP(C1025,招行退!B:D,3,FALSE)</f>
        <v>#N/A</v>
      </c>
      <c r="S1025" t="e">
        <f t="shared" si="51"/>
        <v>#N/A</v>
      </c>
      <c r="T1025" t="e">
        <f>VLOOKUP(C1025,招行退!B:T,19,FALSE)</f>
        <v>#N/A</v>
      </c>
      <c r="U1025" s="49">
        <f t="shared" si="49"/>
        <v>42915.368657407409</v>
      </c>
    </row>
    <row r="1026" spans="1:21" hidden="1">
      <c r="A1026" s="47">
        <v>42915.368877314817</v>
      </c>
      <c r="B1026" s="45">
        <v>0</v>
      </c>
      <c r="C1026" s="45"/>
      <c r="D1026" s="45" t="s">
        <v>8187</v>
      </c>
      <c r="E1026" s="45" t="s">
        <v>6737</v>
      </c>
      <c r="F1026" s="46">
        <v>500</v>
      </c>
      <c r="G1026" s="45" t="s">
        <v>34</v>
      </c>
      <c r="H1026" s="45" t="s">
        <v>34</v>
      </c>
      <c r="I1026" s="45" t="s">
        <v>63</v>
      </c>
      <c r="J1026" s="45" t="s">
        <v>60</v>
      </c>
      <c r="K1026" s="45" t="s">
        <v>62</v>
      </c>
      <c r="L1026" s="45" t="s">
        <v>8969</v>
      </c>
      <c r="M1026" s="45" t="s">
        <v>8970</v>
      </c>
      <c r="N1026" s="45"/>
      <c r="O1026" t="e">
        <f>VLOOKUP(B1026,HIS退!B:F,5,FALSE)</f>
        <v>#N/A</v>
      </c>
      <c r="P1026" t="e">
        <f t="shared" si="50"/>
        <v>#N/A</v>
      </c>
      <c r="Q1026" t="e">
        <f>VLOOKUP(B1026,HIS退!B:I,8,FALSE)</f>
        <v>#N/A</v>
      </c>
      <c r="R1026" s="38" t="e">
        <f>VLOOKUP(C1026,招行退!B:D,3,FALSE)</f>
        <v>#N/A</v>
      </c>
      <c r="S1026" t="e">
        <f t="shared" si="51"/>
        <v>#N/A</v>
      </c>
      <c r="T1026" t="e">
        <f>VLOOKUP(C1026,招行退!B:T,19,FALSE)</f>
        <v>#N/A</v>
      </c>
      <c r="U1026" s="49">
        <f t="shared" si="49"/>
        <v>42915.368877314817</v>
      </c>
    </row>
    <row r="1027" spans="1:21" hidden="1">
      <c r="A1027" s="47">
        <v>42915.370486111111</v>
      </c>
      <c r="B1027" s="45">
        <v>460891</v>
      </c>
      <c r="C1027" s="45" t="s">
        <v>6586</v>
      </c>
      <c r="D1027" s="45" t="s">
        <v>8188</v>
      </c>
      <c r="E1027" s="45" t="s">
        <v>8189</v>
      </c>
      <c r="F1027" s="46">
        <v>300</v>
      </c>
      <c r="G1027" s="45" t="s">
        <v>34</v>
      </c>
      <c r="H1027" s="45" t="s">
        <v>34</v>
      </c>
      <c r="I1027" s="45" t="s">
        <v>61</v>
      </c>
      <c r="J1027" s="45" t="s">
        <v>48</v>
      </c>
      <c r="K1027" s="45" t="s">
        <v>62</v>
      </c>
      <c r="L1027" s="45" t="s">
        <v>6587</v>
      </c>
      <c r="M1027" s="45" t="s">
        <v>8971</v>
      </c>
      <c r="N1027" s="45"/>
      <c r="O1027">
        <f>VLOOKUP(B1027,HIS退!B:F,5,FALSE)</f>
        <v>-300</v>
      </c>
      <c r="P1027" t="str">
        <f t="shared" si="50"/>
        <v/>
      </c>
      <c r="Q1027" t="str">
        <f>VLOOKUP(B1027,HIS退!B:I,8,FALSE)</f>
        <v>1</v>
      </c>
      <c r="R1027" s="38">
        <f>VLOOKUP(C1027,招行退!B:D,3,FALSE)</f>
        <v>300</v>
      </c>
      <c r="S1027" t="str">
        <f t="shared" si="51"/>
        <v/>
      </c>
      <c r="T1027" t="str">
        <f>VLOOKUP(C1027,招行退!B:T,19,FALSE)</f>
        <v>P</v>
      </c>
      <c r="U1027" s="49">
        <f t="shared" si="49"/>
        <v>42915.370486111111</v>
      </c>
    </row>
    <row r="1028" spans="1:21" hidden="1">
      <c r="A1028" s="47">
        <v>42915.371620370373</v>
      </c>
      <c r="B1028" s="45">
        <v>460971</v>
      </c>
      <c r="C1028" s="45" t="s">
        <v>6591</v>
      </c>
      <c r="D1028" s="45" t="s">
        <v>8190</v>
      </c>
      <c r="E1028" s="45" t="s">
        <v>6595</v>
      </c>
      <c r="F1028" s="46">
        <v>20</v>
      </c>
      <c r="G1028" s="45" t="s">
        <v>34</v>
      </c>
      <c r="H1028" s="45" t="s">
        <v>34</v>
      </c>
      <c r="I1028" s="45" t="s">
        <v>61</v>
      </c>
      <c r="J1028" s="45" t="s">
        <v>48</v>
      </c>
      <c r="K1028" s="45" t="s">
        <v>62</v>
      </c>
      <c r="L1028" s="45" t="s">
        <v>6592</v>
      </c>
      <c r="M1028" s="45" t="s">
        <v>8972</v>
      </c>
      <c r="N1028" s="45"/>
      <c r="O1028">
        <f>VLOOKUP(B1028,HIS退!B:F,5,FALSE)</f>
        <v>-20</v>
      </c>
      <c r="P1028" t="str">
        <f t="shared" si="50"/>
        <v/>
      </c>
      <c r="Q1028" t="str">
        <f>VLOOKUP(B1028,HIS退!B:I,8,FALSE)</f>
        <v>1</v>
      </c>
      <c r="R1028" s="38">
        <f>VLOOKUP(C1028,招行退!B:D,3,FALSE)</f>
        <v>20</v>
      </c>
      <c r="S1028" t="str">
        <f t="shared" si="51"/>
        <v/>
      </c>
      <c r="T1028" t="str">
        <f>VLOOKUP(C1028,招行退!B:T,19,FALSE)</f>
        <v>P</v>
      </c>
      <c r="U1028" s="49">
        <f t="shared" si="49"/>
        <v>42915.371620370373</v>
      </c>
    </row>
    <row r="1029" spans="1:21" hidden="1">
      <c r="A1029" s="47">
        <v>42915.381898148145</v>
      </c>
      <c r="B1029" s="45">
        <v>461751</v>
      </c>
      <c r="C1029" s="45" t="s">
        <v>6596</v>
      </c>
      <c r="D1029" s="45" t="s">
        <v>8191</v>
      </c>
      <c r="E1029" s="45" t="s">
        <v>8192</v>
      </c>
      <c r="F1029" s="46">
        <v>1477</v>
      </c>
      <c r="G1029" s="45" t="s">
        <v>34</v>
      </c>
      <c r="H1029" s="45" t="s">
        <v>34</v>
      </c>
      <c r="I1029" s="45" t="s">
        <v>61</v>
      </c>
      <c r="J1029" s="45" t="s">
        <v>48</v>
      </c>
      <c r="K1029" s="45" t="s">
        <v>62</v>
      </c>
      <c r="L1029" s="45" t="s">
        <v>6597</v>
      </c>
      <c r="M1029" s="45" t="s">
        <v>8973</v>
      </c>
      <c r="N1029" s="45"/>
      <c r="O1029">
        <f>VLOOKUP(B1029,HIS退!B:F,5,FALSE)</f>
        <v>-1477</v>
      </c>
      <c r="P1029" t="str">
        <f t="shared" si="50"/>
        <v/>
      </c>
      <c r="Q1029" t="str">
        <f>VLOOKUP(B1029,HIS退!B:I,8,FALSE)</f>
        <v>1</v>
      </c>
      <c r="R1029" s="38">
        <f>VLOOKUP(C1029,招行退!B:D,3,FALSE)</f>
        <v>1477</v>
      </c>
      <c r="S1029" t="str">
        <f t="shared" si="51"/>
        <v/>
      </c>
      <c r="T1029" t="str">
        <f>VLOOKUP(C1029,招行退!B:T,19,FALSE)</f>
        <v>P</v>
      </c>
      <c r="U1029" s="49">
        <f t="shared" si="49"/>
        <v>42915.381898148145</v>
      </c>
    </row>
    <row r="1030" spans="1:21" hidden="1">
      <c r="A1030" s="47">
        <v>42915.38958333333</v>
      </c>
      <c r="B1030" s="45">
        <v>462366</v>
      </c>
      <c r="C1030" s="45" t="s">
        <v>6601</v>
      </c>
      <c r="D1030" s="45" t="s">
        <v>8193</v>
      </c>
      <c r="E1030" s="45" t="s">
        <v>6605</v>
      </c>
      <c r="F1030" s="46">
        <v>177</v>
      </c>
      <c r="G1030" s="45" t="s">
        <v>34</v>
      </c>
      <c r="H1030" s="45" t="s">
        <v>34</v>
      </c>
      <c r="I1030" s="45" t="s">
        <v>61</v>
      </c>
      <c r="J1030" s="45" t="s">
        <v>48</v>
      </c>
      <c r="K1030" s="45" t="s">
        <v>62</v>
      </c>
      <c r="L1030" s="45" t="s">
        <v>6602</v>
      </c>
      <c r="M1030" s="45" t="s">
        <v>8974</v>
      </c>
      <c r="N1030" s="45"/>
      <c r="O1030">
        <f>VLOOKUP(B1030,HIS退!B:F,5,FALSE)</f>
        <v>-177</v>
      </c>
      <c r="P1030" t="str">
        <f t="shared" si="50"/>
        <v/>
      </c>
      <c r="Q1030" t="str">
        <f>VLOOKUP(B1030,HIS退!B:I,8,FALSE)</f>
        <v>1</v>
      </c>
      <c r="R1030" s="38">
        <f>VLOOKUP(C1030,招行退!B:D,3,FALSE)</f>
        <v>177</v>
      </c>
      <c r="S1030" t="str">
        <f t="shared" si="51"/>
        <v/>
      </c>
      <c r="T1030" t="str">
        <f>VLOOKUP(C1030,招行退!B:T,19,FALSE)</f>
        <v>P</v>
      </c>
      <c r="U1030" s="49">
        <f t="shared" si="49"/>
        <v>42915.38958333333</v>
      </c>
    </row>
    <row r="1031" spans="1:21" hidden="1">
      <c r="A1031" s="47">
        <v>42915.395787037036</v>
      </c>
      <c r="B1031" s="45">
        <v>462893</v>
      </c>
      <c r="C1031" s="45"/>
      <c r="D1031" s="45" t="s">
        <v>8194</v>
      </c>
      <c r="E1031" s="45" t="s">
        <v>8195</v>
      </c>
      <c r="F1031" s="46">
        <v>7054</v>
      </c>
      <c r="G1031" s="45" t="s">
        <v>34</v>
      </c>
      <c r="H1031" s="45" t="s">
        <v>34</v>
      </c>
      <c r="I1031" s="45" t="s">
        <v>63</v>
      </c>
      <c r="J1031" s="45" t="s">
        <v>60</v>
      </c>
      <c r="K1031" s="45" t="s">
        <v>62</v>
      </c>
      <c r="L1031" s="45" t="s">
        <v>8975</v>
      </c>
      <c r="M1031" s="45" t="s">
        <v>8976</v>
      </c>
      <c r="N1031" s="45"/>
      <c r="O1031">
        <f>VLOOKUP(B1031,HIS退!B:F,5,FALSE)</f>
        <v>-7054</v>
      </c>
      <c r="P1031" t="str">
        <f t="shared" si="50"/>
        <v/>
      </c>
      <c r="Q1031" t="str">
        <f>VLOOKUP(B1031,HIS退!B:I,8,FALSE)</f>
        <v>9</v>
      </c>
      <c r="R1031" s="38" t="e">
        <f>VLOOKUP(C1031,招行退!B:D,3,FALSE)</f>
        <v>#N/A</v>
      </c>
      <c r="S1031" t="e">
        <f t="shared" si="51"/>
        <v>#N/A</v>
      </c>
      <c r="T1031" t="e">
        <f>VLOOKUP(C1031,招行退!B:T,19,FALSE)</f>
        <v>#N/A</v>
      </c>
      <c r="U1031" s="49">
        <f t="shared" ref="U1031:U1094" si="52">A1031</f>
        <v>42915.395787037036</v>
      </c>
    </row>
    <row r="1032" spans="1:21" hidden="1">
      <c r="A1032" s="47">
        <v>42915.398877314816</v>
      </c>
      <c r="B1032" s="45">
        <v>463175</v>
      </c>
      <c r="C1032" s="45" t="s">
        <v>6606</v>
      </c>
      <c r="D1032" s="45" t="s">
        <v>8196</v>
      </c>
      <c r="E1032" s="45" t="s">
        <v>6610</v>
      </c>
      <c r="F1032" s="46">
        <v>695</v>
      </c>
      <c r="G1032" s="45" t="s">
        <v>34</v>
      </c>
      <c r="H1032" s="45" t="s">
        <v>34</v>
      </c>
      <c r="I1032" s="45" t="s">
        <v>63</v>
      </c>
      <c r="J1032" s="45" t="s">
        <v>60</v>
      </c>
      <c r="K1032" s="45" t="s">
        <v>62</v>
      </c>
      <c r="L1032" s="45" t="s">
        <v>6607</v>
      </c>
      <c r="M1032" s="45" t="s">
        <v>8977</v>
      </c>
      <c r="N1032" s="45"/>
      <c r="O1032">
        <f>VLOOKUP(B1032,HIS退!B:F,5,FALSE)</f>
        <v>-695</v>
      </c>
      <c r="P1032" t="str">
        <f t="shared" si="50"/>
        <v/>
      </c>
      <c r="Q1032" t="str">
        <f>VLOOKUP(B1032,HIS退!B:I,8,FALSE)</f>
        <v>9</v>
      </c>
      <c r="R1032" s="38">
        <f>VLOOKUP(C1032,招行退!B:D,3,FALSE)</f>
        <v>695</v>
      </c>
      <c r="S1032" t="str">
        <f t="shared" si="51"/>
        <v/>
      </c>
      <c r="T1032" t="str">
        <f>VLOOKUP(C1032,招行退!B:T,19,FALSE)</f>
        <v>R</v>
      </c>
      <c r="U1032" s="49">
        <f t="shared" si="52"/>
        <v>42915.398877314816</v>
      </c>
    </row>
    <row r="1033" spans="1:21" hidden="1">
      <c r="A1033" s="47">
        <v>42915.40625</v>
      </c>
      <c r="B1033" s="45">
        <v>463730</v>
      </c>
      <c r="C1033" s="45" t="s">
        <v>6611</v>
      </c>
      <c r="D1033" s="45" t="s">
        <v>8197</v>
      </c>
      <c r="E1033" s="45" t="s">
        <v>6615</v>
      </c>
      <c r="F1033" s="46">
        <v>765</v>
      </c>
      <c r="G1033" s="45" t="s">
        <v>34</v>
      </c>
      <c r="H1033" s="45" t="s">
        <v>34</v>
      </c>
      <c r="I1033" s="45" t="s">
        <v>63</v>
      </c>
      <c r="J1033" s="45" t="s">
        <v>60</v>
      </c>
      <c r="K1033" s="45" t="s">
        <v>62</v>
      </c>
      <c r="L1033" s="45" t="s">
        <v>6612</v>
      </c>
      <c r="M1033" s="45" t="s">
        <v>8978</v>
      </c>
      <c r="N1033" s="45"/>
      <c r="O1033">
        <f>VLOOKUP(B1033,HIS退!B:F,5,FALSE)</f>
        <v>-765</v>
      </c>
      <c r="P1033" t="str">
        <f t="shared" si="50"/>
        <v/>
      </c>
      <c r="Q1033" t="str">
        <f>VLOOKUP(B1033,HIS退!B:I,8,FALSE)</f>
        <v>9</v>
      </c>
      <c r="R1033" s="38">
        <f>VLOOKUP(C1033,招行退!B:D,3,FALSE)</f>
        <v>765</v>
      </c>
      <c r="S1033" t="str">
        <f t="shared" si="51"/>
        <v/>
      </c>
      <c r="T1033" t="str">
        <f>VLOOKUP(C1033,招行退!B:T,19,FALSE)</f>
        <v>R</v>
      </c>
      <c r="U1033" s="49">
        <f t="shared" si="52"/>
        <v>42915.40625</v>
      </c>
    </row>
    <row r="1034" spans="1:21" hidden="1">
      <c r="A1034" s="47">
        <v>42915.408333333333</v>
      </c>
      <c r="B1034" s="45">
        <v>463890</v>
      </c>
      <c r="C1034" s="45" t="s">
        <v>6616</v>
      </c>
      <c r="D1034" s="45" t="s">
        <v>8198</v>
      </c>
      <c r="E1034" s="45" t="s">
        <v>8199</v>
      </c>
      <c r="F1034" s="46">
        <v>1000</v>
      </c>
      <c r="G1034" s="45" t="s">
        <v>34</v>
      </c>
      <c r="H1034" s="45" t="s">
        <v>34</v>
      </c>
      <c r="I1034" s="45" t="s">
        <v>63</v>
      </c>
      <c r="J1034" s="45" t="s">
        <v>60</v>
      </c>
      <c r="K1034" s="45" t="s">
        <v>62</v>
      </c>
      <c r="L1034" s="45" t="s">
        <v>6617</v>
      </c>
      <c r="M1034" s="45" t="s">
        <v>8979</v>
      </c>
      <c r="N1034" s="45"/>
      <c r="O1034">
        <f>VLOOKUP(B1034,HIS退!B:F,5,FALSE)</f>
        <v>-1000</v>
      </c>
      <c r="P1034" t="str">
        <f t="shared" si="50"/>
        <v/>
      </c>
      <c r="Q1034" t="str">
        <f>VLOOKUP(B1034,HIS退!B:I,8,FALSE)</f>
        <v>9</v>
      </c>
      <c r="R1034" s="38">
        <f>VLOOKUP(C1034,招行退!B:D,3,FALSE)</f>
        <v>1000</v>
      </c>
      <c r="S1034" t="str">
        <f t="shared" si="51"/>
        <v/>
      </c>
      <c r="T1034" t="str">
        <f>VLOOKUP(C1034,招行退!B:T,19,FALSE)</f>
        <v>R</v>
      </c>
      <c r="U1034" s="49">
        <f t="shared" si="52"/>
        <v>42915.408333333333</v>
      </c>
    </row>
    <row r="1035" spans="1:21" hidden="1">
      <c r="A1035" s="47">
        <v>42915.415752314817</v>
      </c>
      <c r="B1035" s="45">
        <v>464450</v>
      </c>
      <c r="C1035" s="45" t="s">
        <v>6619</v>
      </c>
      <c r="D1035" s="45" t="s">
        <v>8200</v>
      </c>
      <c r="E1035" s="45" t="s">
        <v>8201</v>
      </c>
      <c r="F1035" s="46">
        <v>41</v>
      </c>
      <c r="G1035" s="45" t="s">
        <v>34</v>
      </c>
      <c r="H1035" s="45" t="s">
        <v>34</v>
      </c>
      <c r="I1035" s="45" t="s">
        <v>61</v>
      </c>
      <c r="J1035" s="45" t="s">
        <v>48</v>
      </c>
      <c r="K1035" s="45" t="s">
        <v>62</v>
      </c>
      <c r="L1035" s="45" t="s">
        <v>6620</v>
      </c>
      <c r="M1035" s="45" t="s">
        <v>8980</v>
      </c>
      <c r="N1035" s="45"/>
      <c r="O1035">
        <f>VLOOKUP(B1035,HIS退!B:F,5,FALSE)</f>
        <v>-41</v>
      </c>
      <c r="P1035" t="str">
        <f t="shared" si="50"/>
        <v/>
      </c>
      <c r="Q1035" t="str">
        <f>VLOOKUP(B1035,HIS退!B:I,8,FALSE)</f>
        <v>1</v>
      </c>
      <c r="R1035" s="38">
        <f>VLOOKUP(C1035,招行退!B:D,3,FALSE)</f>
        <v>41</v>
      </c>
      <c r="S1035" t="str">
        <f t="shared" si="51"/>
        <v/>
      </c>
      <c r="T1035" t="str">
        <f>VLOOKUP(C1035,招行退!B:T,19,FALSE)</f>
        <v>P</v>
      </c>
      <c r="U1035" s="49">
        <f t="shared" si="52"/>
        <v>42915.415752314817</v>
      </c>
    </row>
    <row r="1036" spans="1:21" hidden="1">
      <c r="A1036" s="47">
        <v>42915.417187500003</v>
      </c>
      <c r="B1036" s="45">
        <v>464572</v>
      </c>
      <c r="C1036" s="45" t="s">
        <v>6624</v>
      </c>
      <c r="D1036" s="45" t="s">
        <v>8202</v>
      </c>
      <c r="E1036" s="45" t="s">
        <v>6628</v>
      </c>
      <c r="F1036" s="46">
        <v>1500</v>
      </c>
      <c r="G1036" s="45" t="s">
        <v>34</v>
      </c>
      <c r="H1036" s="45" t="s">
        <v>34</v>
      </c>
      <c r="I1036" s="45" t="s">
        <v>61</v>
      </c>
      <c r="J1036" s="45" t="s">
        <v>48</v>
      </c>
      <c r="K1036" s="45" t="s">
        <v>62</v>
      </c>
      <c r="L1036" s="45" t="s">
        <v>6625</v>
      </c>
      <c r="M1036" s="45" t="s">
        <v>8981</v>
      </c>
      <c r="N1036" s="45"/>
      <c r="O1036">
        <f>VLOOKUP(B1036,HIS退!B:F,5,FALSE)</f>
        <v>-1500</v>
      </c>
      <c r="P1036" t="str">
        <f t="shared" si="50"/>
        <v/>
      </c>
      <c r="Q1036" t="str">
        <f>VLOOKUP(B1036,HIS退!B:I,8,FALSE)</f>
        <v>1</v>
      </c>
      <c r="R1036" s="38">
        <f>VLOOKUP(C1036,招行退!B:D,3,FALSE)</f>
        <v>1500</v>
      </c>
      <c r="S1036" t="str">
        <f t="shared" si="51"/>
        <v/>
      </c>
      <c r="T1036" t="str">
        <f>VLOOKUP(C1036,招行退!B:T,19,FALSE)</f>
        <v>P</v>
      </c>
      <c r="U1036" s="49">
        <f t="shared" si="52"/>
        <v>42915.417187500003</v>
      </c>
    </row>
    <row r="1037" spans="1:21" hidden="1">
      <c r="A1037" s="47">
        <v>42915.421412037038</v>
      </c>
      <c r="B1037" s="45">
        <v>464882</v>
      </c>
      <c r="C1037" s="45" t="s">
        <v>6629</v>
      </c>
      <c r="D1037" s="45" t="s">
        <v>8203</v>
      </c>
      <c r="E1037" s="45" t="s">
        <v>6633</v>
      </c>
      <c r="F1037" s="46">
        <v>63</v>
      </c>
      <c r="G1037" s="45" t="s">
        <v>34</v>
      </c>
      <c r="H1037" s="45" t="s">
        <v>34</v>
      </c>
      <c r="I1037" s="45" t="s">
        <v>63</v>
      </c>
      <c r="J1037" s="45" t="s">
        <v>60</v>
      </c>
      <c r="K1037" s="45" t="s">
        <v>62</v>
      </c>
      <c r="L1037" s="45" t="s">
        <v>6630</v>
      </c>
      <c r="M1037" s="45" t="s">
        <v>8982</v>
      </c>
      <c r="N1037" s="45"/>
      <c r="O1037">
        <f>VLOOKUP(B1037,HIS退!B:F,5,FALSE)</f>
        <v>-63</v>
      </c>
      <c r="P1037" t="str">
        <f t="shared" si="50"/>
        <v/>
      </c>
      <c r="Q1037" t="str">
        <f>VLOOKUP(B1037,HIS退!B:I,8,FALSE)</f>
        <v>9</v>
      </c>
      <c r="R1037" s="38">
        <f>VLOOKUP(C1037,招行退!B:D,3,FALSE)</f>
        <v>63</v>
      </c>
      <c r="S1037" t="str">
        <f t="shared" si="51"/>
        <v/>
      </c>
      <c r="T1037" t="str">
        <f>VLOOKUP(C1037,招行退!B:T,19,FALSE)</f>
        <v>R</v>
      </c>
      <c r="U1037" s="49">
        <f t="shared" si="52"/>
        <v>42915.421412037038</v>
      </c>
    </row>
    <row r="1038" spans="1:21" hidden="1">
      <c r="A1038" s="47">
        <v>42915.421666666669</v>
      </c>
      <c r="B1038" s="45">
        <v>464904</v>
      </c>
      <c r="C1038" s="45" t="s">
        <v>6634</v>
      </c>
      <c r="D1038" s="45" t="s">
        <v>8204</v>
      </c>
      <c r="E1038" s="45" t="s">
        <v>6638</v>
      </c>
      <c r="F1038" s="46">
        <v>5000</v>
      </c>
      <c r="G1038" s="45" t="s">
        <v>34</v>
      </c>
      <c r="H1038" s="45" t="s">
        <v>34</v>
      </c>
      <c r="I1038" s="45" t="s">
        <v>61</v>
      </c>
      <c r="J1038" s="45" t="s">
        <v>48</v>
      </c>
      <c r="K1038" s="45" t="s">
        <v>62</v>
      </c>
      <c r="L1038" s="45" t="s">
        <v>6635</v>
      </c>
      <c r="M1038" s="45" t="s">
        <v>8983</v>
      </c>
      <c r="N1038" s="45"/>
      <c r="O1038">
        <f>VLOOKUP(B1038,HIS退!B:F,5,FALSE)</f>
        <v>-5000</v>
      </c>
      <c r="P1038" t="str">
        <f t="shared" si="50"/>
        <v/>
      </c>
      <c r="Q1038" t="str">
        <f>VLOOKUP(B1038,HIS退!B:I,8,FALSE)</f>
        <v>1</v>
      </c>
      <c r="R1038" s="38">
        <f>VLOOKUP(C1038,招行退!B:D,3,FALSE)</f>
        <v>5000</v>
      </c>
      <c r="S1038" t="str">
        <f t="shared" si="51"/>
        <v/>
      </c>
      <c r="T1038" t="str">
        <f>VLOOKUP(C1038,招行退!B:T,19,FALSE)</f>
        <v>P</v>
      </c>
      <c r="U1038" s="49">
        <f t="shared" si="52"/>
        <v>42915.421666666669</v>
      </c>
    </row>
    <row r="1039" spans="1:21" hidden="1">
      <c r="A1039" s="47">
        <v>42915.422175925924</v>
      </c>
      <c r="B1039" s="45">
        <v>464943</v>
      </c>
      <c r="C1039" s="45" t="s">
        <v>6639</v>
      </c>
      <c r="D1039" s="45" t="s">
        <v>8205</v>
      </c>
      <c r="E1039" s="45" t="s">
        <v>6642</v>
      </c>
      <c r="F1039" s="46">
        <v>63</v>
      </c>
      <c r="G1039" s="45" t="s">
        <v>34</v>
      </c>
      <c r="H1039" s="45" t="s">
        <v>34</v>
      </c>
      <c r="I1039" s="45" t="s">
        <v>61</v>
      </c>
      <c r="J1039" s="45" t="s">
        <v>48</v>
      </c>
      <c r="K1039" s="45" t="s">
        <v>62</v>
      </c>
      <c r="L1039" s="45" t="s">
        <v>6640</v>
      </c>
      <c r="M1039" s="45" t="s">
        <v>8984</v>
      </c>
      <c r="N1039" s="45"/>
      <c r="O1039">
        <f>VLOOKUP(B1039,HIS退!B:F,5,FALSE)</f>
        <v>-63</v>
      </c>
      <c r="P1039" t="str">
        <f t="shared" si="50"/>
        <v/>
      </c>
      <c r="Q1039" t="str">
        <f>VLOOKUP(B1039,HIS退!B:I,8,FALSE)</f>
        <v>1</v>
      </c>
      <c r="R1039" s="38">
        <f>VLOOKUP(C1039,招行退!B:D,3,FALSE)</f>
        <v>63</v>
      </c>
      <c r="S1039" t="str">
        <f t="shared" si="51"/>
        <v/>
      </c>
      <c r="T1039" t="str">
        <f>VLOOKUP(C1039,招行退!B:T,19,FALSE)</f>
        <v>P</v>
      </c>
      <c r="U1039" s="49">
        <f t="shared" si="52"/>
        <v>42915.422175925924</v>
      </c>
    </row>
    <row r="1040" spans="1:21" hidden="1">
      <c r="A1040" s="47">
        <v>42915.423009259262</v>
      </c>
      <c r="B1040" s="45">
        <v>465023</v>
      </c>
      <c r="C1040" s="45" t="s">
        <v>6643</v>
      </c>
      <c r="D1040" s="45" t="s">
        <v>8206</v>
      </c>
      <c r="E1040" s="45" t="s">
        <v>6647</v>
      </c>
      <c r="F1040" s="46">
        <v>1170</v>
      </c>
      <c r="G1040" s="45" t="s">
        <v>34</v>
      </c>
      <c r="H1040" s="45" t="s">
        <v>34</v>
      </c>
      <c r="I1040" s="45" t="s">
        <v>61</v>
      </c>
      <c r="J1040" s="45" t="s">
        <v>48</v>
      </c>
      <c r="K1040" s="45" t="s">
        <v>62</v>
      </c>
      <c r="L1040" s="45" t="s">
        <v>6644</v>
      </c>
      <c r="M1040" s="45" t="s">
        <v>8985</v>
      </c>
      <c r="N1040" s="45"/>
      <c r="O1040">
        <f>VLOOKUP(B1040,HIS退!B:F,5,FALSE)</f>
        <v>-1170</v>
      </c>
      <c r="P1040" t="str">
        <f t="shared" si="50"/>
        <v/>
      </c>
      <c r="Q1040" t="str">
        <f>VLOOKUP(B1040,HIS退!B:I,8,FALSE)</f>
        <v>1</v>
      </c>
      <c r="R1040" s="38">
        <f>VLOOKUP(C1040,招行退!B:D,3,FALSE)</f>
        <v>1170</v>
      </c>
      <c r="S1040" t="str">
        <f t="shared" si="51"/>
        <v/>
      </c>
      <c r="T1040" t="str">
        <f>VLOOKUP(C1040,招行退!B:T,19,FALSE)</f>
        <v>P</v>
      </c>
      <c r="U1040" s="49">
        <f t="shared" si="52"/>
        <v>42915.423009259262</v>
      </c>
    </row>
    <row r="1041" spans="1:21" hidden="1">
      <c r="A1041" s="47">
        <v>42915.438020833331</v>
      </c>
      <c r="B1041" s="45">
        <v>466156</v>
      </c>
      <c r="C1041" s="45" t="s">
        <v>6648</v>
      </c>
      <c r="D1041" s="45" t="s">
        <v>8207</v>
      </c>
      <c r="E1041" s="45" t="s">
        <v>8208</v>
      </c>
      <c r="F1041" s="46">
        <v>42</v>
      </c>
      <c r="G1041" s="45" t="s">
        <v>34</v>
      </c>
      <c r="H1041" s="45" t="s">
        <v>34</v>
      </c>
      <c r="I1041" s="45" t="s">
        <v>61</v>
      </c>
      <c r="J1041" s="45" t="s">
        <v>48</v>
      </c>
      <c r="K1041" s="45" t="s">
        <v>62</v>
      </c>
      <c r="L1041" s="45" t="s">
        <v>6649</v>
      </c>
      <c r="M1041" s="45" t="s">
        <v>8986</v>
      </c>
      <c r="N1041" s="45"/>
      <c r="O1041">
        <f>VLOOKUP(B1041,HIS退!B:F,5,FALSE)</f>
        <v>-42</v>
      </c>
      <c r="P1041" t="str">
        <f t="shared" si="50"/>
        <v/>
      </c>
      <c r="Q1041" t="str">
        <f>VLOOKUP(B1041,HIS退!B:I,8,FALSE)</f>
        <v>1</v>
      </c>
      <c r="R1041" s="38">
        <f>VLOOKUP(C1041,招行退!B:D,3,FALSE)</f>
        <v>42</v>
      </c>
      <c r="S1041" t="str">
        <f t="shared" si="51"/>
        <v/>
      </c>
      <c r="T1041" t="str">
        <f>VLOOKUP(C1041,招行退!B:T,19,FALSE)</f>
        <v>P</v>
      </c>
      <c r="U1041" s="49">
        <f t="shared" si="52"/>
        <v>42915.438020833331</v>
      </c>
    </row>
    <row r="1042" spans="1:21" hidden="1">
      <c r="A1042" s="47">
        <v>42915.442175925928</v>
      </c>
      <c r="B1042" s="45">
        <v>466427</v>
      </c>
      <c r="C1042" s="45" t="s">
        <v>6653</v>
      </c>
      <c r="D1042" s="45" t="s">
        <v>8209</v>
      </c>
      <c r="E1042" s="45" t="s">
        <v>6657</v>
      </c>
      <c r="F1042" s="46">
        <v>40</v>
      </c>
      <c r="G1042" s="45" t="s">
        <v>34</v>
      </c>
      <c r="H1042" s="45" t="s">
        <v>34</v>
      </c>
      <c r="I1042" s="45" t="s">
        <v>61</v>
      </c>
      <c r="J1042" s="45" t="s">
        <v>48</v>
      </c>
      <c r="K1042" s="45" t="s">
        <v>62</v>
      </c>
      <c r="L1042" s="45" t="s">
        <v>6654</v>
      </c>
      <c r="M1042" s="45" t="s">
        <v>8987</v>
      </c>
      <c r="N1042" s="45"/>
      <c r="O1042">
        <f>VLOOKUP(B1042,HIS退!B:F,5,FALSE)</f>
        <v>-40</v>
      </c>
      <c r="P1042" t="str">
        <f t="shared" si="50"/>
        <v/>
      </c>
      <c r="Q1042" t="str">
        <f>VLOOKUP(B1042,HIS退!B:I,8,FALSE)</f>
        <v>1</v>
      </c>
      <c r="R1042" s="38">
        <f>VLOOKUP(C1042,招行退!B:D,3,FALSE)</f>
        <v>40</v>
      </c>
      <c r="S1042" t="str">
        <f t="shared" si="51"/>
        <v/>
      </c>
      <c r="T1042" t="str">
        <f>VLOOKUP(C1042,招行退!B:T,19,FALSE)</f>
        <v>P</v>
      </c>
      <c r="U1042" s="49">
        <f t="shared" si="52"/>
        <v>42915.442175925928</v>
      </c>
    </row>
    <row r="1043" spans="1:21" hidden="1">
      <c r="A1043" s="47">
        <v>42915.444074074076</v>
      </c>
      <c r="B1043" s="45">
        <v>466556</v>
      </c>
      <c r="C1043" s="45" t="s">
        <v>6658</v>
      </c>
      <c r="D1043" s="45" t="s">
        <v>8210</v>
      </c>
      <c r="E1043" s="45" t="s">
        <v>6662</v>
      </c>
      <c r="F1043" s="46">
        <v>100</v>
      </c>
      <c r="G1043" s="45" t="s">
        <v>34</v>
      </c>
      <c r="H1043" s="45" t="s">
        <v>34</v>
      </c>
      <c r="I1043" s="45" t="s">
        <v>61</v>
      </c>
      <c r="J1043" s="45" t="s">
        <v>48</v>
      </c>
      <c r="K1043" s="45" t="s">
        <v>62</v>
      </c>
      <c r="L1043" s="45" t="s">
        <v>6659</v>
      </c>
      <c r="M1043" s="45" t="s">
        <v>8988</v>
      </c>
      <c r="N1043" s="45"/>
      <c r="O1043">
        <f>VLOOKUP(B1043,HIS退!B:F,5,FALSE)</f>
        <v>-100</v>
      </c>
      <c r="P1043" t="str">
        <f t="shared" si="50"/>
        <v/>
      </c>
      <c r="Q1043" t="str">
        <f>VLOOKUP(B1043,HIS退!B:I,8,FALSE)</f>
        <v>1</v>
      </c>
      <c r="R1043" s="38">
        <f>VLOOKUP(C1043,招行退!B:D,3,FALSE)</f>
        <v>100</v>
      </c>
      <c r="S1043" t="str">
        <f t="shared" si="51"/>
        <v/>
      </c>
      <c r="T1043" t="str">
        <f>VLOOKUP(C1043,招行退!B:T,19,FALSE)</f>
        <v>P</v>
      </c>
      <c r="U1043" s="49">
        <f t="shared" si="52"/>
        <v>42915.444074074076</v>
      </c>
    </row>
    <row r="1044" spans="1:21" hidden="1">
      <c r="A1044" s="47">
        <v>42915.446504629632</v>
      </c>
      <c r="B1044" s="45">
        <v>466697</v>
      </c>
      <c r="C1044" s="45" t="s">
        <v>6663</v>
      </c>
      <c r="D1044" s="45" t="s">
        <v>8211</v>
      </c>
      <c r="E1044" s="45" t="s">
        <v>8212</v>
      </c>
      <c r="F1044" s="46">
        <v>1000</v>
      </c>
      <c r="G1044" s="45" t="s">
        <v>34</v>
      </c>
      <c r="H1044" s="45" t="s">
        <v>34</v>
      </c>
      <c r="I1044" s="45" t="s">
        <v>61</v>
      </c>
      <c r="J1044" s="45" t="s">
        <v>48</v>
      </c>
      <c r="K1044" s="45" t="s">
        <v>62</v>
      </c>
      <c r="L1044" s="45" t="s">
        <v>6664</v>
      </c>
      <c r="M1044" s="45" t="s">
        <v>8989</v>
      </c>
      <c r="N1044" s="45"/>
      <c r="O1044">
        <f>VLOOKUP(B1044,HIS退!B:F,5,FALSE)</f>
        <v>-1000</v>
      </c>
      <c r="P1044" t="str">
        <f t="shared" si="50"/>
        <v/>
      </c>
      <c r="Q1044" t="str">
        <f>VLOOKUP(B1044,HIS退!B:I,8,FALSE)</f>
        <v>1</v>
      </c>
      <c r="R1044" s="38">
        <f>VLOOKUP(C1044,招行退!B:D,3,FALSE)</f>
        <v>1000</v>
      </c>
      <c r="S1044" t="str">
        <f t="shared" si="51"/>
        <v/>
      </c>
      <c r="T1044" t="str">
        <f>VLOOKUP(C1044,招行退!B:T,19,FALSE)</f>
        <v>P</v>
      </c>
      <c r="U1044" s="49">
        <f t="shared" si="52"/>
        <v>42915.446504629632</v>
      </c>
    </row>
    <row r="1045" spans="1:21" hidden="1">
      <c r="A1045" s="47">
        <v>42915.448738425926</v>
      </c>
      <c r="B1045" s="45">
        <v>466838</v>
      </c>
      <c r="C1045" s="45" t="s">
        <v>6668</v>
      </c>
      <c r="D1045" s="45" t="s">
        <v>8213</v>
      </c>
      <c r="E1045" s="45" t="s">
        <v>8214</v>
      </c>
      <c r="F1045" s="46">
        <v>379</v>
      </c>
      <c r="G1045" s="45" t="s">
        <v>34</v>
      </c>
      <c r="H1045" s="45" t="s">
        <v>34</v>
      </c>
      <c r="I1045" s="45" t="s">
        <v>61</v>
      </c>
      <c r="J1045" s="45" t="s">
        <v>48</v>
      </c>
      <c r="K1045" s="45" t="s">
        <v>62</v>
      </c>
      <c r="L1045" s="45" t="s">
        <v>6669</v>
      </c>
      <c r="M1045" s="45" t="s">
        <v>8990</v>
      </c>
      <c r="N1045" s="45"/>
      <c r="O1045">
        <f>VLOOKUP(B1045,HIS退!B:F,5,FALSE)</f>
        <v>-379</v>
      </c>
      <c r="P1045" t="str">
        <f t="shared" si="50"/>
        <v/>
      </c>
      <c r="Q1045" t="str">
        <f>VLOOKUP(B1045,HIS退!B:I,8,FALSE)</f>
        <v>1</v>
      </c>
      <c r="R1045" s="38">
        <f>VLOOKUP(C1045,招行退!B:D,3,FALSE)</f>
        <v>379</v>
      </c>
      <c r="S1045" t="str">
        <f t="shared" si="51"/>
        <v/>
      </c>
      <c r="T1045" t="str">
        <f>VLOOKUP(C1045,招行退!B:T,19,FALSE)</f>
        <v>P</v>
      </c>
      <c r="U1045" s="49">
        <f t="shared" si="52"/>
        <v>42915.448738425926</v>
      </c>
    </row>
    <row r="1046" spans="1:21" hidden="1">
      <c r="A1046" s="47">
        <v>42915.45385416667</v>
      </c>
      <c r="B1046" s="45">
        <v>467125</v>
      </c>
      <c r="C1046" s="45" t="s">
        <v>6673</v>
      </c>
      <c r="D1046" s="45" t="s">
        <v>8215</v>
      </c>
      <c r="E1046" s="45" t="s">
        <v>6677</v>
      </c>
      <c r="F1046" s="46">
        <v>98</v>
      </c>
      <c r="G1046" s="45" t="s">
        <v>34</v>
      </c>
      <c r="H1046" s="45" t="s">
        <v>34</v>
      </c>
      <c r="I1046" s="45" t="s">
        <v>61</v>
      </c>
      <c r="J1046" s="45" t="s">
        <v>48</v>
      </c>
      <c r="K1046" s="45" t="s">
        <v>62</v>
      </c>
      <c r="L1046" s="45" t="s">
        <v>6674</v>
      </c>
      <c r="M1046" s="45" t="s">
        <v>8991</v>
      </c>
      <c r="N1046" s="45"/>
      <c r="O1046">
        <f>VLOOKUP(B1046,HIS退!B:F,5,FALSE)</f>
        <v>-98</v>
      </c>
      <c r="P1046" t="str">
        <f t="shared" si="50"/>
        <v/>
      </c>
      <c r="Q1046" t="str">
        <f>VLOOKUP(B1046,HIS退!B:I,8,FALSE)</f>
        <v>1</v>
      </c>
      <c r="R1046" s="38">
        <f>VLOOKUP(C1046,招行退!B:D,3,FALSE)</f>
        <v>98</v>
      </c>
      <c r="S1046" t="str">
        <f t="shared" si="51"/>
        <v/>
      </c>
      <c r="T1046" t="str">
        <f>VLOOKUP(C1046,招行退!B:T,19,FALSE)</f>
        <v>P</v>
      </c>
      <c r="U1046" s="49">
        <f t="shared" si="52"/>
        <v>42915.45385416667</v>
      </c>
    </row>
    <row r="1047" spans="1:21" hidden="1">
      <c r="A1047" s="47">
        <v>42915.458935185183</v>
      </c>
      <c r="B1047" s="45">
        <v>467491</v>
      </c>
      <c r="C1047" s="45" t="s">
        <v>6678</v>
      </c>
      <c r="D1047" s="45" t="s">
        <v>8216</v>
      </c>
      <c r="E1047" s="45" t="s">
        <v>8217</v>
      </c>
      <c r="F1047" s="46">
        <v>534</v>
      </c>
      <c r="G1047" s="45" t="s">
        <v>34</v>
      </c>
      <c r="H1047" s="45" t="s">
        <v>34</v>
      </c>
      <c r="I1047" s="45" t="s">
        <v>61</v>
      </c>
      <c r="J1047" s="45" t="s">
        <v>48</v>
      </c>
      <c r="K1047" s="45" t="s">
        <v>62</v>
      </c>
      <c r="L1047" s="45" t="s">
        <v>6679</v>
      </c>
      <c r="M1047" s="45" t="s">
        <v>8992</v>
      </c>
      <c r="N1047" s="45"/>
      <c r="O1047">
        <f>VLOOKUP(B1047,HIS退!B:F,5,FALSE)</f>
        <v>-534</v>
      </c>
      <c r="P1047" t="str">
        <f t="shared" si="50"/>
        <v/>
      </c>
      <c r="Q1047" t="str">
        <f>VLOOKUP(B1047,HIS退!B:I,8,FALSE)</f>
        <v>1</v>
      </c>
      <c r="R1047" s="38">
        <f>VLOOKUP(C1047,招行退!B:D,3,FALSE)</f>
        <v>534</v>
      </c>
      <c r="S1047" t="str">
        <f t="shared" si="51"/>
        <v/>
      </c>
      <c r="T1047" t="str">
        <f>VLOOKUP(C1047,招行退!B:T,19,FALSE)</f>
        <v>P</v>
      </c>
      <c r="U1047" s="49">
        <f t="shared" si="52"/>
        <v>42915.458935185183</v>
      </c>
    </row>
    <row r="1048" spans="1:21" hidden="1">
      <c r="A1048" s="47">
        <v>42915.464837962965</v>
      </c>
      <c r="B1048" s="45">
        <v>467851</v>
      </c>
      <c r="C1048" s="45" t="s">
        <v>6683</v>
      </c>
      <c r="D1048" s="45" t="s">
        <v>8218</v>
      </c>
      <c r="E1048" s="45" t="s">
        <v>8219</v>
      </c>
      <c r="F1048" s="46">
        <v>405</v>
      </c>
      <c r="G1048" s="45" t="s">
        <v>34</v>
      </c>
      <c r="H1048" s="45" t="s">
        <v>34</v>
      </c>
      <c r="I1048" s="45" t="s">
        <v>61</v>
      </c>
      <c r="J1048" s="45" t="s">
        <v>48</v>
      </c>
      <c r="K1048" s="45" t="s">
        <v>62</v>
      </c>
      <c r="L1048" s="45" t="s">
        <v>6684</v>
      </c>
      <c r="M1048" s="45" t="s">
        <v>8993</v>
      </c>
      <c r="N1048" s="45"/>
      <c r="O1048">
        <f>VLOOKUP(B1048,HIS退!B:F,5,FALSE)</f>
        <v>-405</v>
      </c>
      <c r="P1048" t="str">
        <f t="shared" si="50"/>
        <v/>
      </c>
      <c r="Q1048" t="str">
        <f>VLOOKUP(B1048,HIS退!B:I,8,FALSE)</f>
        <v>1</v>
      </c>
      <c r="R1048" s="38">
        <f>VLOOKUP(C1048,招行退!B:D,3,FALSE)</f>
        <v>405</v>
      </c>
      <c r="S1048" t="str">
        <f t="shared" si="51"/>
        <v/>
      </c>
      <c r="T1048" t="str">
        <f>VLOOKUP(C1048,招行退!B:T,19,FALSE)</f>
        <v>P</v>
      </c>
      <c r="U1048" s="49">
        <f t="shared" si="52"/>
        <v>42915.464837962965</v>
      </c>
    </row>
    <row r="1049" spans="1:21" hidden="1">
      <c r="A1049" s="47">
        <v>42915.465775462966</v>
      </c>
      <c r="B1049" s="45">
        <v>467913</v>
      </c>
      <c r="C1049" s="45" t="s">
        <v>6688</v>
      </c>
      <c r="D1049" s="45" t="s">
        <v>8220</v>
      </c>
      <c r="E1049" s="45" t="s">
        <v>6692</v>
      </c>
      <c r="F1049" s="46">
        <v>892</v>
      </c>
      <c r="G1049" s="45" t="s">
        <v>34</v>
      </c>
      <c r="H1049" s="45" t="s">
        <v>34</v>
      </c>
      <c r="I1049" s="45" t="s">
        <v>61</v>
      </c>
      <c r="J1049" s="45" t="s">
        <v>48</v>
      </c>
      <c r="K1049" s="45" t="s">
        <v>62</v>
      </c>
      <c r="L1049" s="45" t="s">
        <v>6689</v>
      </c>
      <c r="M1049" s="45" t="s">
        <v>8994</v>
      </c>
      <c r="N1049" s="45"/>
      <c r="O1049">
        <f>VLOOKUP(B1049,HIS退!B:F,5,FALSE)</f>
        <v>-892</v>
      </c>
      <c r="P1049" t="str">
        <f t="shared" si="50"/>
        <v/>
      </c>
      <c r="Q1049" t="str">
        <f>VLOOKUP(B1049,HIS退!B:I,8,FALSE)</f>
        <v>1</v>
      </c>
      <c r="R1049" s="38">
        <f>VLOOKUP(C1049,招行退!B:D,3,FALSE)</f>
        <v>892</v>
      </c>
      <c r="S1049" t="str">
        <f t="shared" si="51"/>
        <v/>
      </c>
      <c r="T1049" t="str">
        <f>VLOOKUP(C1049,招行退!B:T,19,FALSE)</f>
        <v>P</v>
      </c>
      <c r="U1049" s="49">
        <f t="shared" si="52"/>
        <v>42915.465775462966</v>
      </c>
    </row>
    <row r="1050" spans="1:21" hidden="1">
      <c r="A1050" s="47">
        <v>42915.466597222221</v>
      </c>
      <c r="B1050" s="45">
        <v>467959</v>
      </c>
      <c r="C1050" s="45" t="s">
        <v>6693</v>
      </c>
      <c r="D1050" s="45" t="s">
        <v>8221</v>
      </c>
      <c r="E1050" s="45" t="s">
        <v>8222</v>
      </c>
      <c r="F1050" s="46">
        <v>4500</v>
      </c>
      <c r="G1050" s="45" t="s">
        <v>34</v>
      </c>
      <c r="H1050" s="45" t="s">
        <v>34</v>
      </c>
      <c r="I1050" s="45" t="s">
        <v>61</v>
      </c>
      <c r="J1050" s="45" t="s">
        <v>48</v>
      </c>
      <c r="K1050" s="45" t="s">
        <v>62</v>
      </c>
      <c r="L1050" s="45" t="s">
        <v>6694</v>
      </c>
      <c r="M1050" s="45" t="s">
        <v>8995</v>
      </c>
      <c r="N1050" s="45"/>
      <c r="O1050">
        <f>VLOOKUP(B1050,HIS退!B:F,5,FALSE)</f>
        <v>-4500</v>
      </c>
      <c r="P1050" t="str">
        <f t="shared" si="50"/>
        <v/>
      </c>
      <c r="Q1050" t="str">
        <f>VLOOKUP(B1050,HIS退!B:I,8,FALSE)</f>
        <v>1</v>
      </c>
      <c r="R1050" s="38">
        <f>VLOOKUP(C1050,招行退!B:D,3,FALSE)</f>
        <v>4500</v>
      </c>
      <c r="S1050" t="str">
        <f t="shared" si="51"/>
        <v/>
      </c>
      <c r="T1050" t="str">
        <f>VLOOKUP(C1050,招行退!B:T,19,FALSE)</f>
        <v>P</v>
      </c>
      <c r="U1050" s="49">
        <f t="shared" si="52"/>
        <v>42915.466597222221</v>
      </c>
    </row>
    <row r="1051" spans="1:21" hidden="1">
      <c r="A1051" s="47">
        <v>42915.469444444447</v>
      </c>
      <c r="B1051" s="45">
        <v>468130</v>
      </c>
      <c r="C1051" s="45" t="s">
        <v>6698</v>
      </c>
      <c r="D1051" s="45" t="s">
        <v>8223</v>
      </c>
      <c r="E1051" s="45" t="s">
        <v>8224</v>
      </c>
      <c r="F1051" s="46">
        <v>200</v>
      </c>
      <c r="G1051" s="45" t="s">
        <v>34</v>
      </c>
      <c r="H1051" s="45" t="s">
        <v>34</v>
      </c>
      <c r="I1051" s="45" t="s">
        <v>61</v>
      </c>
      <c r="J1051" s="45" t="s">
        <v>48</v>
      </c>
      <c r="K1051" s="45" t="s">
        <v>62</v>
      </c>
      <c r="L1051" s="45" t="s">
        <v>6699</v>
      </c>
      <c r="M1051" s="45" t="s">
        <v>8996</v>
      </c>
      <c r="N1051" s="45"/>
      <c r="O1051">
        <f>VLOOKUP(B1051,HIS退!B:F,5,FALSE)</f>
        <v>-200</v>
      </c>
      <c r="P1051" t="str">
        <f t="shared" si="50"/>
        <v/>
      </c>
      <c r="Q1051" t="str">
        <f>VLOOKUP(B1051,HIS退!B:I,8,FALSE)</f>
        <v>1</v>
      </c>
      <c r="R1051" s="38">
        <f>VLOOKUP(C1051,招行退!B:D,3,FALSE)</f>
        <v>200</v>
      </c>
      <c r="S1051" t="str">
        <f t="shared" si="51"/>
        <v/>
      </c>
      <c r="T1051" t="str">
        <f>VLOOKUP(C1051,招行退!B:T,19,FALSE)</f>
        <v>P</v>
      </c>
      <c r="U1051" s="49">
        <f t="shared" si="52"/>
        <v>42915.469444444447</v>
      </c>
    </row>
    <row r="1052" spans="1:21" hidden="1">
      <c r="A1052" s="47">
        <v>42915.471099537041</v>
      </c>
      <c r="B1052" s="45">
        <v>468217</v>
      </c>
      <c r="C1052" s="45" t="s">
        <v>6703</v>
      </c>
      <c r="D1052" s="45" t="s">
        <v>8225</v>
      </c>
      <c r="E1052" s="45" t="s">
        <v>6707</v>
      </c>
      <c r="F1052" s="46">
        <v>400</v>
      </c>
      <c r="G1052" s="45" t="s">
        <v>34</v>
      </c>
      <c r="H1052" s="45" t="s">
        <v>34</v>
      </c>
      <c r="I1052" s="45" t="s">
        <v>63</v>
      </c>
      <c r="J1052" s="45" t="s">
        <v>60</v>
      </c>
      <c r="K1052" s="45" t="s">
        <v>62</v>
      </c>
      <c r="L1052" s="45" t="s">
        <v>6704</v>
      </c>
      <c r="M1052" s="45" t="s">
        <v>8997</v>
      </c>
      <c r="N1052" s="45"/>
      <c r="O1052">
        <f>VLOOKUP(B1052,HIS退!B:F,5,FALSE)</f>
        <v>-400</v>
      </c>
      <c r="P1052" t="str">
        <f t="shared" si="50"/>
        <v/>
      </c>
      <c r="Q1052" t="str">
        <f>VLOOKUP(B1052,HIS退!B:I,8,FALSE)</f>
        <v>9</v>
      </c>
      <c r="R1052" s="38">
        <f>VLOOKUP(C1052,招行退!B:D,3,FALSE)</f>
        <v>400</v>
      </c>
      <c r="S1052" t="str">
        <f t="shared" si="51"/>
        <v/>
      </c>
      <c r="T1052" t="str">
        <f>VLOOKUP(C1052,招行退!B:T,19,FALSE)</f>
        <v>R</v>
      </c>
      <c r="U1052" s="49">
        <f t="shared" si="52"/>
        <v>42915.471099537041</v>
      </c>
    </row>
    <row r="1053" spans="1:21" hidden="1">
      <c r="A1053" s="47">
        <v>42915.473217592589</v>
      </c>
      <c r="B1053" s="45">
        <v>468321</v>
      </c>
      <c r="C1053" s="45" t="s">
        <v>6708</v>
      </c>
      <c r="D1053" s="45" t="s">
        <v>8226</v>
      </c>
      <c r="E1053" s="45" t="s">
        <v>6712</v>
      </c>
      <c r="F1053" s="46">
        <v>2577</v>
      </c>
      <c r="G1053" s="45" t="s">
        <v>34</v>
      </c>
      <c r="H1053" s="45" t="s">
        <v>34</v>
      </c>
      <c r="I1053" s="45" t="s">
        <v>61</v>
      </c>
      <c r="J1053" s="45" t="s">
        <v>48</v>
      </c>
      <c r="K1053" s="45" t="s">
        <v>62</v>
      </c>
      <c r="L1053" s="45" t="s">
        <v>6709</v>
      </c>
      <c r="M1053" s="45" t="s">
        <v>8998</v>
      </c>
      <c r="N1053" s="45"/>
      <c r="O1053">
        <f>VLOOKUP(B1053,HIS退!B:F,5,FALSE)</f>
        <v>-2577</v>
      </c>
      <c r="P1053" t="str">
        <f t="shared" si="50"/>
        <v/>
      </c>
      <c r="Q1053" t="str">
        <f>VLOOKUP(B1053,HIS退!B:I,8,FALSE)</f>
        <v>1</v>
      </c>
      <c r="R1053" s="38">
        <f>VLOOKUP(C1053,招行退!B:D,3,FALSE)</f>
        <v>2577</v>
      </c>
      <c r="S1053" t="str">
        <f t="shared" si="51"/>
        <v/>
      </c>
      <c r="T1053" t="str">
        <f>VLOOKUP(C1053,招行退!B:T,19,FALSE)</f>
        <v>P</v>
      </c>
      <c r="U1053" s="49">
        <f t="shared" si="52"/>
        <v>42915.473217592589</v>
      </c>
    </row>
    <row r="1054" spans="1:21" hidden="1">
      <c r="A1054" s="47">
        <v>42915.479594907411</v>
      </c>
      <c r="B1054" s="45">
        <v>468663</v>
      </c>
      <c r="C1054" s="45" t="s">
        <v>6713</v>
      </c>
      <c r="D1054" s="45" t="s">
        <v>8227</v>
      </c>
      <c r="E1054" s="45" t="s">
        <v>6717</v>
      </c>
      <c r="F1054" s="46">
        <v>198</v>
      </c>
      <c r="G1054" s="45" t="s">
        <v>34</v>
      </c>
      <c r="H1054" s="45" t="s">
        <v>34</v>
      </c>
      <c r="I1054" s="45" t="s">
        <v>61</v>
      </c>
      <c r="J1054" s="45" t="s">
        <v>48</v>
      </c>
      <c r="K1054" s="45" t="s">
        <v>62</v>
      </c>
      <c r="L1054" s="45" t="s">
        <v>6714</v>
      </c>
      <c r="M1054" s="45" t="s">
        <v>8999</v>
      </c>
      <c r="N1054" s="45"/>
      <c r="O1054">
        <f>VLOOKUP(B1054,HIS退!B:F,5,FALSE)</f>
        <v>-198</v>
      </c>
      <c r="P1054" t="str">
        <f t="shared" si="50"/>
        <v/>
      </c>
      <c r="Q1054" t="str">
        <f>VLOOKUP(B1054,HIS退!B:I,8,FALSE)</f>
        <v>1</v>
      </c>
      <c r="R1054" s="38">
        <f>VLOOKUP(C1054,招行退!B:D,3,FALSE)</f>
        <v>198</v>
      </c>
      <c r="S1054" t="str">
        <f t="shared" si="51"/>
        <v/>
      </c>
      <c r="T1054" t="str">
        <f>VLOOKUP(C1054,招行退!B:T,19,FALSE)</f>
        <v>P</v>
      </c>
      <c r="U1054" s="49">
        <f t="shared" si="52"/>
        <v>42915.479594907411</v>
      </c>
    </row>
    <row r="1055" spans="1:21" hidden="1">
      <c r="A1055" s="47">
        <v>42915.481238425928</v>
      </c>
      <c r="B1055" s="45">
        <v>468757</v>
      </c>
      <c r="C1055" s="45" t="s">
        <v>6718</v>
      </c>
      <c r="D1055" s="45" t="s">
        <v>8228</v>
      </c>
      <c r="E1055" s="45" t="s">
        <v>6722</v>
      </c>
      <c r="F1055" s="46">
        <v>417</v>
      </c>
      <c r="G1055" s="45" t="s">
        <v>34</v>
      </c>
      <c r="H1055" s="45" t="s">
        <v>34</v>
      </c>
      <c r="I1055" s="45" t="s">
        <v>63</v>
      </c>
      <c r="J1055" s="45" t="s">
        <v>60</v>
      </c>
      <c r="K1055" s="45" t="s">
        <v>62</v>
      </c>
      <c r="L1055" s="45" t="s">
        <v>6719</v>
      </c>
      <c r="M1055" s="45" t="s">
        <v>9000</v>
      </c>
      <c r="N1055" s="45"/>
      <c r="O1055">
        <f>VLOOKUP(B1055,HIS退!B:F,5,FALSE)</f>
        <v>-417</v>
      </c>
      <c r="P1055" t="str">
        <f t="shared" si="50"/>
        <v/>
      </c>
      <c r="Q1055" t="str">
        <f>VLOOKUP(B1055,HIS退!B:I,8,FALSE)</f>
        <v>9</v>
      </c>
      <c r="R1055" s="38">
        <f>VLOOKUP(C1055,招行退!B:D,3,FALSE)</f>
        <v>417</v>
      </c>
      <c r="S1055" t="str">
        <f t="shared" si="51"/>
        <v/>
      </c>
      <c r="T1055" t="str">
        <f>VLOOKUP(C1055,招行退!B:T,19,FALSE)</f>
        <v>R</v>
      </c>
      <c r="U1055" s="49">
        <f t="shared" si="52"/>
        <v>42915.481238425928</v>
      </c>
    </row>
    <row r="1056" spans="1:21" hidden="1">
      <c r="A1056" s="47">
        <v>42915.485000000001</v>
      </c>
      <c r="B1056" s="45">
        <v>468903</v>
      </c>
      <c r="C1056" s="45" t="s">
        <v>6723</v>
      </c>
      <c r="D1056" s="45" t="s">
        <v>8229</v>
      </c>
      <c r="E1056" s="45" t="s">
        <v>6727</v>
      </c>
      <c r="F1056" s="46">
        <v>100</v>
      </c>
      <c r="G1056" s="45" t="s">
        <v>34</v>
      </c>
      <c r="H1056" s="45" t="s">
        <v>34</v>
      </c>
      <c r="I1056" s="45" t="s">
        <v>63</v>
      </c>
      <c r="J1056" s="45" t="s">
        <v>60</v>
      </c>
      <c r="K1056" s="45" t="s">
        <v>62</v>
      </c>
      <c r="L1056" s="45" t="s">
        <v>6724</v>
      </c>
      <c r="M1056" s="45" t="s">
        <v>9001</v>
      </c>
      <c r="N1056" s="45"/>
      <c r="O1056">
        <f>VLOOKUP(B1056,HIS退!B:F,5,FALSE)</f>
        <v>-100</v>
      </c>
      <c r="P1056" t="str">
        <f t="shared" si="50"/>
        <v/>
      </c>
      <c r="Q1056" t="str">
        <f>VLOOKUP(B1056,HIS退!B:I,8,FALSE)</f>
        <v>9</v>
      </c>
      <c r="R1056" s="38">
        <f>VLOOKUP(C1056,招行退!B:D,3,FALSE)</f>
        <v>100</v>
      </c>
      <c r="S1056" t="str">
        <f t="shared" si="51"/>
        <v/>
      </c>
      <c r="T1056" t="str">
        <f>VLOOKUP(C1056,招行退!B:T,19,FALSE)</f>
        <v>R</v>
      </c>
      <c r="U1056" s="49">
        <f t="shared" si="52"/>
        <v>42915.485000000001</v>
      </c>
    </row>
    <row r="1057" spans="1:21" hidden="1">
      <c r="A1057" s="47">
        <v>42915.492442129631</v>
      </c>
      <c r="B1057" s="45">
        <v>469213</v>
      </c>
      <c r="C1057" s="45" t="s">
        <v>6728</v>
      </c>
      <c r="D1057" s="45" t="s">
        <v>8230</v>
      </c>
      <c r="E1057" s="45" t="s">
        <v>6732</v>
      </c>
      <c r="F1057" s="46">
        <v>3084</v>
      </c>
      <c r="G1057" s="45" t="s">
        <v>34</v>
      </c>
      <c r="H1057" s="45" t="s">
        <v>34</v>
      </c>
      <c r="I1057" s="45" t="s">
        <v>61</v>
      </c>
      <c r="J1057" s="45" t="s">
        <v>48</v>
      </c>
      <c r="K1057" s="45" t="s">
        <v>62</v>
      </c>
      <c r="L1057" s="45" t="s">
        <v>6729</v>
      </c>
      <c r="M1057" s="45" t="s">
        <v>9002</v>
      </c>
      <c r="N1057" s="45"/>
      <c r="O1057">
        <f>VLOOKUP(B1057,HIS退!B:F,5,FALSE)</f>
        <v>-3084</v>
      </c>
      <c r="P1057" t="str">
        <f t="shared" si="50"/>
        <v/>
      </c>
      <c r="Q1057" t="str">
        <f>VLOOKUP(B1057,HIS退!B:I,8,FALSE)</f>
        <v>1</v>
      </c>
      <c r="R1057" s="38">
        <f>VLOOKUP(C1057,招行退!B:D,3,FALSE)</f>
        <v>3084</v>
      </c>
      <c r="S1057" t="str">
        <f t="shared" si="51"/>
        <v/>
      </c>
      <c r="T1057" t="str">
        <f>VLOOKUP(C1057,招行退!B:T,19,FALSE)</f>
        <v>P</v>
      </c>
      <c r="U1057" s="49">
        <f t="shared" si="52"/>
        <v>42915.492442129631</v>
      </c>
    </row>
    <row r="1058" spans="1:21" hidden="1">
      <c r="A1058" s="47">
        <v>42915.495706018519</v>
      </c>
      <c r="B1058" s="45">
        <v>469331</v>
      </c>
      <c r="C1058" s="45" t="s">
        <v>6733</v>
      </c>
      <c r="D1058" s="45" t="s">
        <v>8187</v>
      </c>
      <c r="E1058" s="45" t="s">
        <v>6737</v>
      </c>
      <c r="F1058" s="46">
        <v>500</v>
      </c>
      <c r="G1058" s="45" t="s">
        <v>34</v>
      </c>
      <c r="H1058" s="45" t="s">
        <v>34</v>
      </c>
      <c r="I1058" s="45" t="s">
        <v>61</v>
      </c>
      <c r="J1058" s="45" t="s">
        <v>48</v>
      </c>
      <c r="K1058" s="45" t="s">
        <v>62</v>
      </c>
      <c r="L1058" s="45" t="s">
        <v>6734</v>
      </c>
      <c r="M1058" s="45" t="s">
        <v>9003</v>
      </c>
      <c r="N1058" s="45"/>
      <c r="O1058">
        <f>VLOOKUP(B1058,HIS退!B:F,5,FALSE)</f>
        <v>-500</v>
      </c>
      <c r="P1058" t="str">
        <f t="shared" si="50"/>
        <v/>
      </c>
      <c r="Q1058" t="str">
        <f>VLOOKUP(B1058,HIS退!B:I,8,FALSE)</f>
        <v>1</v>
      </c>
      <c r="R1058" s="38">
        <f>VLOOKUP(C1058,招行退!B:D,3,FALSE)</f>
        <v>500</v>
      </c>
      <c r="S1058" t="str">
        <f t="shared" si="51"/>
        <v/>
      </c>
      <c r="T1058" t="str">
        <f>VLOOKUP(C1058,招行退!B:T,19,FALSE)</f>
        <v>P</v>
      </c>
      <c r="U1058" s="49">
        <f t="shared" si="52"/>
        <v>42915.495706018519</v>
      </c>
    </row>
    <row r="1059" spans="1:21" hidden="1">
      <c r="A1059" s="47">
        <v>42915.499872685185</v>
      </c>
      <c r="B1059" s="45">
        <v>469440</v>
      </c>
      <c r="C1059" s="45" t="s">
        <v>6738</v>
      </c>
      <c r="D1059" s="45" t="s">
        <v>8231</v>
      </c>
      <c r="E1059" s="45" t="s">
        <v>6742</v>
      </c>
      <c r="F1059" s="46">
        <v>9</v>
      </c>
      <c r="G1059" s="45" t="s">
        <v>34</v>
      </c>
      <c r="H1059" s="45" t="s">
        <v>34</v>
      </c>
      <c r="I1059" s="45" t="s">
        <v>61</v>
      </c>
      <c r="J1059" s="45" t="s">
        <v>48</v>
      </c>
      <c r="K1059" s="45" t="s">
        <v>62</v>
      </c>
      <c r="L1059" s="45" t="s">
        <v>6739</v>
      </c>
      <c r="M1059" s="45" t="s">
        <v>9004</v>
      </c>
      <c r="N1059" s="45"/>
      <c r="O1059">
        <f>VLOOKUP(B1059,HIS退!B:F,5,FALSE)</f>
        <v>-9</v>
      </c>
      <c r="P1059" t="str">
        <f t="shared" si="50"/>
        <v/>
      </c>
      <c r="Q1059" t="str">
        <f>VLOOKUP(B1059,HIS退!B:I,8,FALSE)</f>
        <v>1</v>
      </c>
      <c r="R1059" s="38">
        <f>VLOOKUP(C1059,招行退!B:D,3,FALSE)</f>
        <v>9</v>
      </c>
      <c r="S1059" t="str">
        <f t="shared" si="51"/>
        <v/>
      </c>
      <c r="T1059" t="str">
        <f>VLOOKUP(C1059,招行退!B:T,19,FALSE)</f>
        <v>P</v>
      </c>
      <c r="U1059" s="49">
        <f t="shared" si="52"/>
        <v>42915.499872685185</v>
      </c>
    </row>
    <row r="1060" spans="1:21" hidden="1">
      <c r="A1060" s="47">
        <v>42915.502372685187</v>
      </c>
      <c r="B1060" s="45">
        <v>469491</v>
      </c>
      <c r="C1060" s="45" t="s">
        <v>6743</v>
      </c>
      <c r="D1060" s="45" t="s">
        <v>8232</v>
      </c>
      <c r="E1060" s="45" t="s">
        <v>6748</v>
      </c>
      <c r="F1060" s="46">
        <v>979</v>
      </c>
      <c r="G1060" s="45" t="s">
        <v>34</v>
      </c>
      <c r="H1060" s="45" t="s">
        <v>34</v>
      </c>
      <c r="I1060" s="45" t="s">
        <v>63</v>
      </c>
      <c r="J1060" s="45" t="s">
        <v>60</v>
      </c>
      <c r="K1060" s="45" t="s">
        <v>62</v>
      </c>
      <c r="L1060" s="45" t="s">
        <v>6744</v>
      </c>
      <c r="M1060" s="45" t="s">
        <v>9005</v>
      </c>
      <c r="N1060" s="45"/>
      <c r="O1060">
        <f>VLOOKUP(B1060,HIS退!B:F,5,FALSE)</f>
        <v>-979</v>
      </c>
      <c r="P1060" t="str">
        <f t="shared" si="50"/>
        <v/>
      </c>
      <c r="Q1060" t="str">
        <f>VLOOKUP(B1060,HIS退!B:I,8,FALSE)</f>
        <v>9</v>
      </c>
      <c r="R1060" s="38">
        <f>VLOOKUP(C1060,招行退!B:D,3,FALSE)</f>
        <v>979</v>
      </c>
      <c r="S1060" t="str">
        <f t="shared" si="51"/>
        <v/>
      </c>
      <c r="T1060" t="str">
        <f>VLOOKUP(C1060,招行退!B:T,19,FALSE)</f>
        <v>R</v>
      </c>
      <c r="U1060" s="49">
        <f t="shared" si="52"/>
        <v>42915.502372685187</v>
      </c>
    </row>
    <row r="1061" spans="1:21" hidden="1">
      <c r="A1061" s="47">
        <v>42915.510127314818</v>
      </c>
      <c r="B1061" s="45">
        <v>469654</v>
      </c>
      <c r="C1061" s="45" t="s">
        <v>6749</v>
      </c>
      <c r="D1061" s="45" t="s">
        <v>7855</v>
      </c>
      <c r="E1061" s="45" t="s">
        <v>4702</v>
      </c>
      <c r="F1061" s="46">
        <v>1418</v>
      </c>
      <c r="G1061" s="45" t="s">
        <v>34</v>
      </c>
      <c r="H1061" s="45" t="s">
        <v>34</v>
      </c>
      <c r="I1061" s="45" t="s">
        <v>61</v>
      </c>
      <c r="J1061" s="45" t="s">
        <v>48</v>
      </c>
      <c r="K1061" s="45" t="s">
        <v>62</v>
      </c>
      <c r="L1061" s="45" t="s">
        <v>6750</v>
      </c>
      <c r="M1061" s="45" t="s">
        <v>9006</v>
      </c>
      <c r="N1061" s="45"/>
      <c r="O1061">
        <f>VLOOKUP(B1061,HIS退!B:F,5,FALSE)</f>
        <v>-1418</v>
      </c>
      <c r="P1061" t="str">
        <f t="shared" si="50"/>
        <v/>
      </c>
      <c r="Q1061" t="str">
        <f>VLOOKUP(B1061,HIS退!B:I,8,FALSE)</f>
        <v>1</v>
      </c>
      <c r="R1061" s="38">
        <f>VLOOKUP(C1061,招行退!B:D,3,FALSE)</f>
        <v>1418</v>
      </c>
      <c r="S1061" t="str">
        <f t="shared" si="51"/>
        <v/>
      </c>
      <c r="T1061" t="str">
        <f>VLOOKUP(C1061,招行退!B:T,19,FALSE)</f>
        <v>P</v>
      </c>
      <c r="U1061" s="49">
        <f t="shared" si="52"/>
        <v>42915.510127314818</v>
      </c>
    </row>
    <row r="1062" spans="1:21" hidden="1">
      <c r="A1062" s="47">
        <v>42915.513703703706</v>
      </c>
      <c r="B1062" s="45">
        <v>469723</v>
      </c>
      <c r="C1062" s="45" t="s">
        <v>6752</v>
      </c>
      <c r="D1062" s="45" t="s">
        <v>8233</v>
      </c>
      <c r="E1062" s="45" t="s">
        <v>6756</v>
      </c>
      <c r="F1062" s="46">
        <v>382</v>
      </c>
      <c r="G1062" s="45" t="s">
        <v>34</v>
      </c>
      <c r="H1062" s="45" t="s">
        <v>34</v>
      </c>
      <c r="I1062" s="45" t="s">
        <v>61</v>
      </c>
      <c r="J1062" s="45" t="s">
        <v>48</v>
      </c>
      <c r="K1062" s="45" t="s">
        <v>62</v>
      </c>
      <c r="L1062" s="45" t="s">
        <v>6753</v>
      </c>
      <c r="M1062" s="45" t="s">
        <v>9007</v>
      </c>
      <c r="N1062" s="45"/>
      <c r="O1062">
        <f>VLOOKUP(B1062,HIS退!B:F,5,FALSE)</f>
        <v>-382</v>
      </c>
      <c r="P1062" t="str">
        <f t="shared" si="50"/>
        <v/>
      </c>
      <c r="Q1062" t="str">
        <f>VLOOKUP(B1062,HIS退!B:I,8,FALSE)</f>
        <v>1</v>
      </c>
      <c r="R1062" s="38">
        <f>VLOOKUP(C1062,招行退!B:D,3,FALSE)</f>
        <v>382</v>
      </c>
      <c r="S1062" t="str">
        <f t="shared" si="51"/>
        <v/>
      </c>
      <c r="T1062" t="str">
        <f>VLOOKUP(C1062,招行退!B:T,19,FALSE)</f>
        <v>P</v>
      </c>
      <c r="U1062" s="49">
        <f t="shared" si="52"/>
        <v>42915.513703703706</v>
      </c>
    </row>
    <row r="1063" spans="1:21" hidden="1">
      <c r="A1063" s="47">
        <v>42915.525092592594</v>
      </c>
      <c r="B1063" s="45">
        <v>469879</v>
      </c>
      <c r="C1063" s="45" t="s">
        <v>6757</v>
      </c>
      <c r="D1063" s="45" t="s">
        <v>431</v>
      </c>
      <c r="E1063" s="45" t="s">
        <v>432</v>
      </c>
      <c r="F1063" s="46">
        <v>500</v>
      </c>
      <c r="G1063" s="45" t="s">
        <v>34</v>
      </c>
      <c r="H1063" s="45" t="s">
        <v>34</v>
      </c>
      <c r="I1063" s="45" t="s">
        <v>61</v>
      </c>
      <c r="J1063" s="45" t="s">
        <v>48</v>
      </c>
      <c r="K1063" s="45" t="s">
        <v>62</v>
      </c>
      <c r="L1063" s="45" t="s">
        <v>6758</v>
      </c>
      <c r="M1063" s="45" t="s">
        <v>9008</v>
      </c>
      <c r="N1063" s="45"/>
      <c r="O1063">
        <f>VLOOKUP(B1063,HIS退!B:F,5,FALSE)</f>
        <v>-500</v>
      </c>
      <c r="P1063" t="str">
        <f t="shared" si="50"/>
        <v/>
      </c>
      <c r="Q1063" t="str">
        <f>VLOOKUP(B1063,HIS退!B:I,8,FALSE)</f>
        <v>1</v>
      </c>
      <c r="R1063" s="38">
        <f>VLOOKUP(C1063,招行退!B:D,3,FALSE)</f>
        <v>500</v>
      </c>
      <c r="S1063" t="str">
        <f t="shared" si="51"/>
        <v/>
      </c>
      <c r="T1063" t="str">
        <f>VLOOKUP(C1063,招行退!B:T,19,FALSE)</f>
        <v>P</v>
      </c>
      <c r="U1063" s="49">
        <f t="shared" si="52"/>
        <v>42915.525092592594</v>
      </c>
    </row>
    <row r="1064" spans="1:21" hidden="1">
      <c r="A1064" s="47">
        <v>42915.548738425925</v>
      </c>
      <c r="B1064" s="45">
        <v>470021</v>
      </c>
      <c r="C1064" s="45" t="s">
        <v>6761</v>
      </c>
      <c r="D1064" s="45" t="s">
        <v>8234</v>
      </c>
      <c r="E1064" s="45" t="s">
        <v>8235</v>
      </c>
      <c r="F1064" s="46">
        <v>150</v>
      </c>
      <c r="G1064" s="45" t="s">
        <v>34</v>
      </c>
      <c r="H1064" s="45" t="s">
        <v>34</v>
      </c>
      <c r="I1064" s="45" t="s">
        <v>61</v>
      </c>
      <c r="J1064" s="45" t="s">
        <v>48</v>
      </c>
      <c r="K1064" s="45" t="s">
        <v>62</v>
      </c>
      <c r="L1064" s="45" t="s">
        <v>6762</v>
      </c>
      <c r="M1064" s="45" t="s">
        <v>9009</v>
      </c>
      <c r="N1064" s="45"/>
      <c r="O1064">
        <f>VLOOKUP(B1064,HIS退!B:F,5,FALSE)</f>
        <v>-150</v>
      </c>
      <c r="P1064" t="str">
        <f t="shared" si="50"/>
        <v/>
      </c>
      <c r="Q1064" t="str">
        <f>VLOOKUP(B1064,HIS退!B:I,8,FALSE)</f>
        <v>1</v>
      </c>
      <c r="R1064" s="38">
        <f>VLOOKUP(C1064,招行退!B:D,3,FALSE)</f>
        <v>150</v>
      </c>
      <c r="S1064" t="str">
        <f t="shared" si="51"/>
        <v/>
      </c>
      <c r="T1064" t="str">
        <f>VLOOKUP(C1064,招行退!B:T,19,FALSE)</f>
        <v>P</v>
      </c>
      <c r="U1064" s="49">
        <f t="shared" si="52"/>
        <v>42915.548738425925</v>
      </c>
    </row>
    <row r="1065" spans="1:21" hidden="1">
      <c r="A1065" s="47">
        <v>42915.570590277777</v>
      </c>
      <c r="B1065" s="45">
        <v>470184</v>
      </c>
      <c r="C1065" s="45" t="s">
        <v>6766</v>
      </c>
      <c r="D1065" s="45" t="s">
        <v>8236</v>
      </c>
      <c r="E1065" s="45" t="s">
        <v>6770</v>
      </c>
      <c r="F1065" s="46">
        <v>500</v>
      </c>
      <c r="G1065" s="45" t="s">
        <v>34</v>
      </c>
      <c r="H1065" s="45" t="s">
        <v>34</v>
      </c>
      <c r="I1065" s="45" t="s">
        <v>61</v>
      </c>
      <c r="J1065" s="45" t="s">
        <v>48</v>
      </c>
      <c r="K1065" s="45" t="s">
        <v>62</v>
      </c>
      <c r="L1065" s="45" t="s">
        <v>6767</v>
      </c>
      <c r="M1065" s="45" t="s">
        <v>9010</v>
      </c>
      <c r="N1065" s="45"/>
      <c r="O1065">
        <f>VLOOKUP(B1065,HIS退!B:F,5,FALSE)</f>
        <v>-500</v>
      </c>
      <c r="P1065" t="str">
        <f t="shared" si="50"/>
        <v/>
      </c>
      <c r="Q1065" t="str">
        <f>VLOOKUP(B1065,HIS退!B:I,8,FALSE)</f>
        <v>1</v>
      </c>
      <c r="R1065" s="38">
        <f>VLOOKUP(C1065,招行退!B:D,3,FALSE)</f>
        <v>500</v>
      </c>
      <c r="S1065" t="str">
        <f t="shared" si="51"/>
        <v/>
      </c>
      <c r="T1065" t="str">
        <f>VLOOKUP(C1065,招行退!B:T,19,FALSE)</f>
        <v>P</v>
      </c>
      <c r="U1065" s="49">
        <f t="shared" si="52"/>
        <v>42915.570590277777</v>
      </c>
    </row>
    <row r="1066" spans="1:21" hidden="1">
      <c r="A1066" s="47">
        <v>42915.572442129633</v>
      </c>
      <c r="B1066" s="45">
        <v>470207</v>
      </c>
      <c r="C1066" s="45" t="s">
        <v>6771</v>
      </c>
      <c r="D1066" s="45" t="s">
        <v>8237</v>
      </c>
      <c r="E1066" s="45" t="s">
        <v>6775</v>
      </c>
      <c r="F1066" s="46">
        <v>1000</v>
      </c>
      <c r="G1066" s="45" t="s">
        <v>34</v>
      </c>
      <c r="H1066" s="45" t="s">
        <v>34</v>
      </c>
      <c r="I1066" s="45" t="s">
        <v>61</v>
      </c>
      <c r="J1066" s="45" t="s">
        <v>48</v>
      </c>
      <c r="K1066" s="45" t="s">
        <v>62</v>
      </c>
      <c r="L1066" s="45" t="s">
        <v>6772</v>
      </c>
      <c r="M1066" s="45" t="s">
        <v>9011</v>
      </c>
      <c r="N1066" s="45"/>
      <c r="O1066">
        <f>VLOOKUP(B1066,HIS退!B:F,5,FALSE)</f>
        <v>-1000</v>
      </c>
      <c r="P1066" t="str">
        <f t="shared" si="50"/>
        <v/>
      </c>
      <c r="Q1066" t="str">
        <f>VLOOKUP(B1066,HIS退!B:I,8,FALSE)</f>
        <v>1</v>
      </c>
      <c r="R1066" s="38">
        <f>VLOOKUP(C1066,招行退!B:D,3,FALSE)</f>
        <v>1000</v>
      </c>
      <c r="S1066" t="str">
        <f t="shared" si="51"/>
        <v/>
      </c>
      <c r="T1066" t="str">
        <f>VLOOKUP(C1066,招行退!B:T,19,FALSE)</f>
        <v>P</v>
      </c>
      <c r="U1066" s="49">
        <f t="shared" si="52"/>
        <v>42915.572442129633</v>
      </c>
    </row>
    <row r="1067" spans="1:21" hidden="1">
      <c r="A1067" s="47">
        <v>42915.572939814818</v>
      </c>
      <c r="B1067" s="45">
        <v>470213</v>
      </c>
      <c r="C1067" s="45" t="s">
        <v>6776</v>
      </c>
      <c r="D1067" s="45" t="s">
        <v>8238</v>
      </c>
      <c r="E1067" s="45" t="s">
        <v>6780</v>
      </c>
      <c r="F1067" s="46">
        <v>166</v>
      </c>
      <c r="G1067" s="45" t="s">
        <v>34</v>
      </c>
      <c r="H1067" s="45" t="s">
        <v>34</v>
      </c>
      <c r="I1067" s="45" t="s">
        <v>61</v>
      </c>
      <c r="J1067" s="45" t="s">
        <v>48</v>
      </c>
      <c r="K1067" s="45" t="s">
        <v>62</v>
      </c>
      <c r="L1067" s="45" t="s">
        <v>6777</v>
      </c>
      <c r="M1067" s="45" t="s">
        <v>9012</v>
      </c>
      <c r="N1067" s="45"/>
      <c r="O1067">
        <f>VLOOKUP(B1067,HIS退!B:F,5,FALSE)</f>
        <v>-166</v>
      </c>
      <c r="P1067" t="str">
        <f t="shared" si="50"/>
        <v/>
      </c>
      <c r="Q1067" t="str">
        <f>VLOOKUP(B1067,HIS退!B:I,8,FALSE)</f>
        <v>1</v>
      </c>
      <c r="R1067" s="38">
        <f>VLOOKUP(C1067,招行退!B:D,3,FALSE)</f>
        <v>166</v>
      </c>
      <c r="S1067" t="str">
        <f t="shared" si="51"/>
        <v/>
      </c>
      <c r="T1067" t="str">
        <f>VLOOKUP(C1067,招行退!B:T,19,FALSE)</f>
        <v>P</v>
      </c>
      <c r="U1067" s="49">
        <f t="shared" si="52"/>
        <v>42915.572939814818</v>
      </c>
    </row>
    <row r="1068" spans="1:21" hidden="1">
      <c r="A1068" s="47">
        <v>42915.578067129631</v>
      </c>
      <c r="B1068" s="45">
        <v>470279</v>
      </c>
      <c r="C1068" s="45" t="s">
        <v>6781</v>
      </c>
      <c r="D1068" s="45" t="s">
        <v>8239</v>
      </c>
      <c r="E1068" s="45" t="s">
        <v>6785</v>
      </c>
      <c r="F1068" s="46">
        <v>9999</v>
      </c>
      <c r="G1068" s="45" t="s">
        <v>34</v>
      </c>
      <c r="H1068" s="45" t="s">
        <v>34</v>
      </c>
      <c r="I1068" s="45" t="s">
        <v>61</v>
      </c>
      <c r="J1068" s="45" t="s">
        <v>48</v>
      </c>
      <c r="K1068" s="45" t="s">
        <v>62</v>
      </c>
      <c r="L1068" s="45" t="s">
        <v>6782</v>
      </c>
      <c r="M1068" s="45" t="s">
        <v>9013</v>
      </c>
      <c r="N1068" s="45"/>
      <c r="O1068">
        <f>VLOOKUP(B1068,HIS退!B:F,5,FALSE)</f>
        <v>-9999</v>
      </c>
      <c r="P1068" t="str">
        <f t="shared" si="50"/>
        <v/>
      </c>
      <c r="Q1068" t="str">
        <f>VLOOKUP(B1068,HIS退!B:I,8,FALSE)</f>
        <v>1</v>
      </c>
      <c r="R1068" s="38">
        <f>VLOOKUP(C1068,招行退!B:D,3,FALSE)</f>
        <v>9999</v>
      </c>
      <c r="S1068" t="str">
        <f t="shared" si="51"/>
        <v/>
      </c>
      <c r="T1068" t="str">
        <f>VLOOKUP(C1068,招行退!B:T,19,FALSE)</f>
        <v>P</v>
      </c>
      <c r="U1068" s="49">
        <f t="shared" si="52"/>
        <v>42915.578067129631</v>
      </c>
    </row>
    <row r="1069" spans="1:21" hidden="1">
      <c r="A1069" s="47">
        <v>42915.579560185186</v>
      </c>
      <c r="B1069" s="45">
        <v>470303</v>
      </c>
      <c r="C1069" s="45" t="s">
        <v>6786</v>
      </c>
      <c r="D1069" s="45" t="s">
        <v>8240</v>
      </c>
      <c r="E1069" s="45" t="s">
        <v>6790</v>
      </c>
      <c r="F1069" s="46">
        <v>29</v>
      </c>
      <c r="G1069" s="45" t="s">
        <v>34</v>
      </c>
      <c r="H1069" s="45" t="s">
        <v>34</v>
      </c>
      <c r="I1069" s="45" t="s">
        <v>61</v>
      </c>
      <c r="J1069" s="45" t="s">
        <v>48</v>
      </c>
      <c r="K1069" s="45" t="s">
        <v>62</v>
      </c>
      <c r="L1069" s="45" t="s">
        <v>6787</v>
      </c>
      <c r="M1069" s="45" t="s">
        <v>9014</v>
      </c>
      <c r="N1069" s="45"/>
      <c r="O1069">
        <f>VLOOKUP(B1069,HIS退!B:F,5,FALSE)</f>
        <v>-29</v>
      </c>
      <c r="P1069" t="str">
        <f t="shared" si="50"/>
        <v/>
      </c>
      <c r="Q1069" t="str">
        <f>VLOOKUP(B1069,HIS退!B:I,8,FALSE)</f>
        <v>1</v>
      </c>
      <c r="R1069" s="38">
        <f>VLOOKUP(C1069,招行退!B:D,3,FALSE)</f>
        <v>29</v>
      </c>
      <c r="S1069" t="str">
        <f t="shared" si="51"/>
        <v/>
      </c>
      <c r="T1069" t="str">
        <f>VLOOKUP(C1069,招行退!B:T,19,FALSE)</f>
        <v>P</v>
      </c>
      <c r="U1069" s="49">
        <f t="shared" si="52"/>
        <v>42915.579560185186</v>
      </c>
    </row>
    <row r="1070" spans="1:21" hidden="1">
      <c r="A1070" s="47">
        <v>42915.61346064815</v>
      </c>
      <c r="B1070" s="45">
        <v>471705</v>
      </c>
      <c r="C1070" s="45" t="s">
        <v>6791</v>
      </c>
      <c r="D1070" s="45" t="s">
        <v>8241</v>
      </c>
      <c r="E1070" s="45" t="s">
        <v>6795</v>
      </c>
      <c r="F1070" s="46">
        <v>1000</v>
      </c>
      <c r="G1070" s="45" t="s">
        <v>34</v>
      </c>
      <c r="H1070" s="45" t="s">
        <v>34</v>
      </c>
      <c r="I1070" s="45" t="s">
        <v>63</v>
      </c>
      <c r="J1070" s="45" t="s">
        <v>60</v>
      </c>
      <c r="K1070" s="45" t="s">
        <v>62</v>
      </c>
      <c r="L1070" s="45" t="s">
        <v>6792</v>
      </c>
      <c r="M1070" s="45" t="s">
        <v>9015</v>
      </c>
      <c r="N1070" s="45"/>
      <c r="O1070">
        <f>VLOOKUP(B1070,HIS退!B:F,5,FALSE)</f>
        <v>-1000</v>
      </c>
      <c r="P1070" t="str">
        <f t="shared" ref="P1070:P1105" si="53">IF(O1070=F1070*-1,"",1)</f>
        <v/>
      </c>
      <c r="Q1070" t="str">
        <f>VLOOKUP(B1070,HIS退!B:I,8,FALSE)</f>
        <v>9</v>
      </c>
      <c r="R1070" s="38">
        <f>VLOOKUP(C1070,招行退!B:D,3,FALSE)</f>
        <v>1000</v>
      </c>
      <c r="S1070" t="str">
        <f t="shared" ref="S1070:S1105" si="54">IF(F1070=R1070,"",1)</f>
        <v/>
      </c>
      <c r="T1070" t="str">
        <f>VLOOKUP(C1070,招行退!B:T,19,FALSE)</f>
        <v>R</v>
      </c>
      <c r="U1070" s="49">
        <f t="shared" si="52"/>
        <v>42915.61346064815</v>
      </c>
    </row>
    <row r="1071" spans="1:21" hidden="1">
      <c r="A1071" s="47">
        <v>42915.614317129628</v>
      </c>
      <c r="B1071" s="45">
        <v>471761</v>
      </c>
      <c r="C1071" s="45" t="s">
        <v>6796</v>
      </c>
      <c r="D1071" s="45" t="s">
        <v>8242</v>
      </c>
      <c r="E1071" s="45" t="s">
        <v>8243</v>
      </c>
      <c r="F1071" s="46">
        <v>867</v>
      </c>
      <c r="G1071" s="45" t="s">
        <v>34</v>
      </c>
      <c r="H1071" s="45" t="s">
        <v>34</v>
      </c>
      <c r="I1071" s="45" t="s">
        <v>63</v>
      </c>
      <c r="J1071" s="45" t="s">
        <v>60</v>
      </c>
      <c r="K1071" s="45" t="s">
        <v>62</v>
      </c>
      <c r="L1071" s="45" t="s">
        <v>6797</v>
      </c>
      <c r="M1071" s="45" t="s">
        <v>9016</v>
      </c>
      <c r="N1071" s="45"/>
      <c r="O1071">
        <f>VLOOKUP(B1071,HIS退!B:F,5,FALSE)</f>
        <v>-867</v>
      </c>
      <c r="P1071" t="str">
        <f t="shared" si="53"/>
        <v/>
      </c>
      <c r="Q1071" t="str">
        <f>VLOOKUP(B1071,HIS退!B:I,8,FALSE)</f>
        <v>9</v>
      </c>
      <c r="R1071" s="38">
        <f>VLOOKUP(C1071,招行退!B:D,3,FALSE)</f>
        <v>867</v>
      </c>
      <c r="S1071" t="str">
        <f t="shared" si="54"/>
        <v/>
      </c>
      <c r="T1071" t="str">
        <f>VLOOKUP(C1071,招行退!B:T,19,FALSE)</f>
        <v>R</v>
      </c>
      <c r="U1071" s="49">
        <f t="shared" si="52"/>
        <v>42915.614317129628</v>
      </c>
    </row>
    <row r="1072" spans="1:21" hidden="1">
      <c r="A1072" s="47">
        <v>42915.620995370373</v>
      </c>
      <c r="B1072" s="45">
        <v>472135</v>
      </c>
      <c r="C1072" s="45" t="s">
        <v>6801</v>
      </c>
      <c r="D1072" s="45" t="s">
        <v>8244</v>
      </c>
      <c r="E1072" s="45" t="s">
        <v>6805</v>
      </c>
      <c r="F1072" s="46">
        <v>66</v>
      </c>
      <c r="G1072" s="45" t="s">
        <v>34</v>
      </c>
      <c r="H1072" s="45" t="s">
        <v>34</v>
      </c>
      <c r="I1072" s="45" t="s">
        <v>61</v>
      </c>
      <c r="J1072" s="45" t="s">
        <v>48</v>
      </c>
      <c r="K1072" s="45" t="s">
        <v>62</v>
      </c>
      <c r="L1072" s="45" t="s">
        <v>6802</v>
      </c>
      <c r="M1072" s="45" t="s">
        <v>9017</v>
      </c>
      <c r="N1072" s="45"/>
      <c r="O1072">
        <f>VLOOKUP(B1072,HIS退!B:F,5,FALSE)</f>
        <v>-66</v>
      </c>
      <c r="P1072" t="str">
        <f t="shared" si="53"/>
        <v/>
      </c>
      <c r="Q1072" t="str">
        <f>VLOOKUP(B1072,HIS退!B:I,8,FALSE)</f>
        <v>1</v>
      </c>
      <c r="R1072" s="38">
        <f>VLOOKUP(C1072,招行退!B:D,3,FALSE)</f>
        <v>66</v>
      </c>
      <c r="S1072" t="str">
        <f t="shared" si="54"/>
        <v/>
      </c>
      <c r="T1072" t="str">
        <f>VLOOKUP(C1072,招行退!B:T,19,FALSE)</f>
        <v>P</v>
      </c>
      <c r="U1072" s="49">
        <f t="shared" si="52"/>
        <v>42915.620995370373</v>
      </c>
    </row>
    <row r="1073" spans="1:21" hidden="1">
      <c r="A1073" s="47">
        <v>42915.623182870368</v>
      </c>
      <c r="B1073" s="45">
        <v>472261</v>
      </c>
      <c r="C1073" s="45" t="s">
        <v>6806</v>
      </c>
      <c r="D1073" s="45" t="s">
        <v>8245</v>
      </c>
      <c r="E1073" s="45" t="s">
        <v>6810</v>
      </c>
      <c r="F1073" s="46">
        <v>144</v>
      </c>
      <c r="G1073" s="45" t="s">
        <v>34</v>
      </c>
      <c r="H1073" s="45" t="s">
        <v>34</v>
      </c>
      <c r="I1073" s="45" t="s">
        <v>63</v>
      </c>
      <c r="J1073" s="45" t="s">
        <v>60</v>
      </c>
      <c r="K1073" s="45" t="s">
        <v>62</v>
      </c>
      <c r="L1073" s="45" t="s">
        <v>6807</v>
      </c>
      <c r="M1073" s="45" t="s">
        <v>9018</v>
      </c>
      <c r="N1073" s="45"/>
      <c r="O1073">
        <f>VLOOKUP(B1073,HIS退!B:F,5,FALSE)</f>
        <v>-144</v>
      </c>
      <c r="P1073" t="str">
        <f t="shared" si="53"/>
        <v/>
      </c>
      <c r="Q1073" t="str">
        <f>VLOOKUP(B1073,HIS退!B:I,8,FALSE)</f>
        <v>9</v>
      </c>
      <c r="R1073" s="38">
        <f>VLOOKUP(C1073,招行退!B:D,3,FALSE)</f>
        <v>144</v>
      </c>
      <c r="S1073" t="str">
        <f t="shared" si="54"/>
        <v/>
      </c>
      <c r="T1073" t="str">
        <f>VLOOKUP(C1073,招行退!B:T,19,FALSE)</f>
        <v>R</v>
      </c>
      <c r="U1073" s="49">
        <f t="shared" si="52"/>
        <v>42915.623182870368</v>
      </c>
    </row>
    <row r="1074" spans="1:21" hidden="1">
      <c r="A1074" s="47">
        <v>42915.649837962963</v>
      </c>
      <c r="B1074" s="45">
        <v>473673</v>
      </c>
      <c r="C1074" s="45" t="s">
        <v>6812</v>
      </c>
      <c r="D1074" s="45" t="s">
        <v>8246</v>
      </c>
      <c r="E1074" s="45" t="s">
        <v>6816</v>
      </c>
      <c r="F1074" s="46">
        <v>700</v>
      </c>
      <c r="G1074" s="45" t="s">
        <v>34</v>
      </c>
      <c r="H1074" s="45" t="s">
        <v>34</v>
      </c>
      <c r="I1074" s="45" t="s">
        <v>63</v>
      </c>
      <c r="J1074" s="45" t="s">
        <v>60</v>
      </c>
      <c r="K1074" s="45" t="s">
        <v>62</v>
      </c>
      <c r="L1074" s="45" t="s">
        <v>6813</v>
      </c>
      <c r="M1074" s="45" t="s">
        <v>9019</v>
      </c>
      <c r="N1074" s="45"/>
      <c r="O1074">
        <f>VLOOKUP(B1074,HIS退!B:F,5,FALSE)</f>
        <v>-700</v>
      </c>
      <c r="P1074" t="str">
        <f t="shared" si="53"/>
        <v/>
      </c>
      <c r="Q1074" t="str">
        <f>VLOOKUP(B1074,HIS退!B:I,8,FALSE)</f>
        <v>9</v>
      </c>
      <c r="R1074" s="38">
        <f>VLOOKUP(C1074,招行退!B:D,3,FALSE)</f>
        <v>700</v>
      </c>
      <c r="S1074" t="str">
        <f t="shared" si="54"/>
        <v/>
      </c>
      <c r="T1074" t="str">
        <f>VLOOKUP(C1074,招行退!B:T,19,FALSE)</f>
        <v>R</v>
      </c>
      <c r="U1074" s="49">
        <f t="shared" si="52"/>
        <v>42915.649837962963</v>
      </c>
    </row>
    <row r="1075" spans="1:21" hidden="1">
      <c r="A1075" s="47">
        <v>42915.650937500002</v>
      </c>
      <c r="B1075" s="45">
        <v>473725</v>
      </c>
      <c r="C1075" s="45" t="s">
        <v>6817</v>
      </c>
      <c r="D1075" s="45" t="s">
        <v>8247</v>
      </c>
      <c r="E1075" s="45" t="s">
        <v>6820</v>
      </c>
      <c r="F1075" s="46">
        <v>90</v>
      </c>
      <c r="G1075" s="45" t="s">
        <v>34</v>
      </c>
      <c r="H1075" s="45" t="s">
        <v>34</v>
      </c>
      <c r="I1075" s="45" t="s">
        <v>61</v>
      </c>
      <c r="J1075" s="45" t="s">
        <v>48</v>
      </c>
      <c r="K1075" s="45" t="s">
        <v>62</v>
      </c>
      <c r="L1075" s="45" t="s">
        <v>6818</v>
      </c>
      <c r="M1075" s="45" t="s">
        <v>9020</v>
      </c>
      <c r="N1075" s="45"/>
      <c r="O1075">
        <f>VLOOKUP(B1075,HIS退!B:F,5,FALSE)</f>
        <v>-90</v>
      </c>
      <c r="P1075" t="str">
        <f t="shared" si="53"/>
        <v/>
      </c>
      <c r="Q1075" t="str">
        <f>VLOOKUP(B1075,HIS退!B:I,8,FALSE)</f>
        <v>1</v>
      </c>
      <c r="R1075" s="38">
        <f>VLOOKUP(C1075,招行退!B:D,3,FALSE)</f>
        <v>90</v>
      </c>
      <c r="S1075" t="str">
        <f t="shared" si="54"/>
        <v/>
      </c>
      <c r="T1075" t="str">
        <f>VLOOKUP(C1075,招行退!B:T,19,FALSE)</f>
        <v>P</v>
      </c>
      <c r="U1075" s="49">
        <f t="shared" si="52"/>
        <v>42915.650937500002</v>
      </c>
    </row>
    <row r="1076" spans="1:21" hidden="1">
      <c r="A1076" s="47">
        <v>42915.655960648146</v>
      </c>
      <c r="B1076" s="45">
        <v>473987</v>
      </c>
      <c r="C1076" s="45" t="s">
        <v>6821</v>
      </c>
      <c r="D1076" s="45" t="s">
        <v>8248</v>
      </c>
      <c r="E1076" s="45" t="s">
        <v>8249</v>
      </c>
      <c r="F1076" s="46">
        <v>170</v>
      </c>
      <c r="G1076" s="45" t="s">
        <v>34</v>
      </c>
      <c r="H1076" s="45" t="s">
        <v>34</v>
      </c>
      <c r="I1076" s="45" t="s">
        <v>63</v>
      </c>
      <c r="J1076" s="45" t="s">
        <v>60</v>
      </c>
      <c r="K1076" s="45" t="s">
        <v>62</v>
      </c>
      <c r="L1076" s="45" t="s">
        <v>6822</v>
      </c>
      <c r="M1076" s="45" t="s">
        <v>9021</v>
      </c>
      <c r="N1076" s="45"/>
      <c r="O1076">
        <f>VLOOKUP(B1076,HIS退!B:F,5,FALSE)</f>
        <v>-170</v>
      </c>
      <c r="P1076" t="str">
        <f t="shared" si="53"/>
        <v/>
      </c>
      <c r="Q1076" t="str">
        <f>VLOOKUP(B1076,HIS退!B:I,8,FALSE)</f>
        <v>9</v>
      </c>
      <c r="R1076" s="38">
        <f>VLOOKUP(C1076,招行退!B:D,3,FALSE)</f>
        <v>170</v>
      </c>
      <c r="S1076" t="str">
        <f t="shared" si="54"/>
        <v/>
      </c>
      <c r="T1076" t="str">
        <f>VLOOKUP(C1076,招行退!B:T,19,FALSE)</f>
        <v>R</v>
      </c>
      <c r="U1076" s="49">
        <f t="shared" si="52"/>
        <v>42915.655960648146</v>
      </c>
    </row>
    <row r="1077" spans="1:21" hidden="1">
      <c r="A1077" s="47">
        <v>42915.65966435185</v>
      </c>
      <c r="B1077" s="45">
        <v>474160</v>
      </c>
      <c r="C1077" s="45" t="s">
        <v>6826</v>
      </c>
      <c r="D1077" s="45" t="s">
        <v>8250</v>
      </c>
      <c r="E1077" s="45" t="s">
        <v>6830</v>
      </c>
      <c r="F1077" s="46">
        <v>4955</v>
      </c>
      <c r="G1077" s="45" t="s">
        <v>34</v>
      </c>
      <c r="H1077" s="45" t="s">
        <v>34</v>
      </c>
      <c r="I1077" s="45" t="s">
        <v>63</v>
      </c>
      <c r="J1077" s="45" t="s">
        <v>60</v>
      </c>
      <c r="K1077" s="45" t="s">
        <v>62</v>
      </c>
      <c r="L1077" s="45" t="s">
        <v>6827</v>
      </c>
      <c r="M1077" s="45" t="s">
        <v>9022</v>
      </c>
      <c r="N1077" s="45"/>
      <c r="O1077">
        <f>VLOOKUP(B1077,HIS退!B:F,5,FALSE)</f>
        <v>-4955</v>
      </c>
      <c r="P1077" t="str">
        <f t="shared" si="53"/>
        <v/>
      </c>
      <c r="Q1077" t="str">
        <f>VLOOKUP(B1077,HIS退!B:I,8,FALSE)</f>
        <v>9</v>
      </c>
      <c r="R1077" s="38">
        <f>VLOOKUP(C1077,招行退!B:D,3,FALSE)</f>
        <v>4955</v>
      </c>
      <c r="S1077" t="str">
        <f t="shared" si="54"/>
        <v/>
      </c>
      <c r="T1077" t="str">
        <f>VLOOKUP(C1077,招行退!B:T,19,FALSE)</f>
        <v>R</v>
      </c>
      <c r="U1077" s="49">
        <f t="shared" si="52"/>
        <v>42915.65966435185</v>
      </c>
    </row>
    <row r="1078" spans="1:21" hidden="1">
      <c r="A1078" s="47">
        <v>42915.659768518519</v>
      </c>
      <c r="B1078" s="45">
        <v>474170</v>
      </c>
      <c r="C1078" s="45" t="s">
        <v>6831</v>
      </c>
      <c r="D1078" s="45" t="s">
        <v>8251</v>
      </c>
      <c r="E1078" s="45" t="s">
        <v>8252</v>
      </c>
      <c r="F1078" s="46">
        <v>553</v>
      </c>
      <c r="G1078" s="45" t="s">
        <v>34</v>
      </c>
      <c r="H1078" s="45" t="s">
        <v>34</v>
      </c>
      <c r="I1078" s="45" t="s">
        <v>61</v>
      </c>
      <c r="J1078" s="45" t="s">
        <v>48</v>
      </c>
      <c r="K1078" s="45" t="s">
        <v>62</v>
      </c>
      <c r="L1078" s="45" t="s">
        <v>6832</v>
      </c>
      <c r="M1078" s="45" t="s">
        <v>9023</v>
      </c>
      <c r="N1078" s="45"/>
      <c r="O1078">
        <f>VLOOKUP(B1078,HIS退!B:F,5,FALSE)</f>
        <v>-553</v>
      </c>
      <c r="P1078" t="str">
        <f t="shared" si="53"/>
        <v/>
      </c>
      <c r="Q1078" t="str">
        <f>VLOOKUP(B1078,HIS退!B:I,8,FALSE)</f>
        <v>1</v>
      </c>
      <c r="R1078" s="38">
        <f>VLOOKUP(C1078,招行退!B:D,3,FALSE)</f>
        <v>553</v>
      </c>
      <c r="S1078" t="str">
        <f t="shared" si="54"/>
        <v/>
      </c>
      <c r="T1078" t="str">
        <f>VLOOKUP(C1078,招行退!B:T,19,FALSE)</f>
        <v>P</v>
      </c>
      <c r="U1078" s="49">
        <f t="shared" si="52"/>
        <v>42915.659768518519</v>
      </c>
    </row>
    <row r="1079" spans="1:21" hidden="1">
      <c r="A1079" s="47">
        <v>42915.660497685189</v>
      </c>
      <c r="B1079" s="45">
        <v>474205</v>
      </c>
      <c r="C1079" s="45" t="s">
        <v>6836</v>
      </c>
      <c r="D1079" s="45" t="s">
        <v>8253</v>
      </c>
      <c r="E1079" s="45" t="s">
        <v>6840</v>
      </c>
      <c r="F1079" s="46">
        <v>980</v>
      </c>
      <c r="G1079" s="45" t="s">
        <v>34</v>
      </c>
      <c r="H1079" s="45" t="s">
        <v>34</v>
      </c>
      <c r="I1079" s="45" t="s">
        <v>61</v>
      </c>
      <c r="J1079" s="45" t="s">
        <v>48</v>
      </c>
      <c r="K1079" s="45" t="s">
        <v>62</v>
      </c>
      <c r="L1079" s="45" t="s">
        <v>6837</v>
      </c>
      <c r="M1079" s="45" t="s">
        <v>9024</v>
      </c>
      <c r="N1079" s="45"/>
      <c r="O1079">
        <f>VLOOKUP(B1079,HIS退!B:F,5,FALSE)</f>
        <v>-980</v>
      </c>
      <c r="P1079" t="str">
        <f t="shared" si="53"/>
        <v/>
      </c>
      <c r="Q1079" t="str">
        <f>VLOOKUP(B1079,HIS退!B:I,8,FALSE)</f>
        <v>1</v>
      </c>
      <c r="R1079" s="38">
        <f>VLOOKUP(C1079,招行退!B:D,3,FALSE)</f>
        <v>980</v>
      </c>
      <c r="S1079" t="str">
        <f t="shared" si="54"/>
        <v/>
      </c>
      <c r="T1079" t="str">
        <f>VLOOKUP(C1079,招行退!B:T,19,FALSE)</f>
        <v>P</v>
      </c>
      <c r="U1079" s="49">
        <f t="shared" si="52"/>
        <v>42915.660497685189</v>
      </c>
    </row>
    <row r="1080" spans="1:21" hidden="1">
      <c r="A1080" s="47">
        <v>42915.664907407408</v>
      </c>
      <c r="B1080" s="45">
        <v>474428</v>
      </c>
      <c r="C1080" s="45" t="s">
        <v>6841</v>
      </c>
      <c r="D1080" s="45" t="s">
        <v>8254</v>
      </c>
      <c r="E1080" s="45" t="s">
        <v>6845</v>
      </c>
      <c r="F1080" s="46">
        <v>4218</v>
      </c>
      <c r="G1080" s="45" t="s">
        <v>34</v>
      </c>
      <c r="H1080" s="45" t="s">
        <v>34</v>
      </c>
      <c r="I1080" s="45" t="s">
        <v>61</v>
      </c>
      <c r="J1080" s="45" t="s">
        <v>48</v>
      </c>
      <c r="K1080" s="45" t="s">
        <v>62</v>
      </c>
      <c r="L1080" s="45" t="s">
        <v>6842</v>
      </c>
      <c r="M1080" s="45" t="s">
        <v>9025</v>
      </c>
      <c r="N1080" s="45"/>
      <c r="O1080">
        <f>VLOOKUP(B1080,HIS退!B:F,5,FALSE)</f>
        <v>-4218</v>
      </c>
      <c r="P1080" t="str">
        <f t="shared" si="53"/>
        <v/>
      </c>
      <c r="Q1080" t="str">
        <f>VLOOKUP(B1080,HIS退!B:I,8,FALSE)</f>
        <v>1</v>
      </c>
      <c r="R1080" s="38">
        <f>VLOOKUP(C1080,招行退!B:D,3,FALSE)</f>
        <v>4218</v>
      </c>
      <c r="S1080" t="str">
        <f t="shared" si="54"/>
        <v/>
      </c>
      <c r="T1080" t="str">
        <f>VLOOKUP(C1080,招行退!B:T,19,FALSE)</f>
        <v>P</v>
      </c>
      <c r="U1080" s="49">
        <f t="shared" si="52"/>
        <v>42915.664907407408</v>
      </c>
    </row>
    <row r="1081" spans="1:21" hidden="1">
      <c r="A1081" s="47">
        <v>42915.668344907404</v>
      </c>
      <c r="B1081" s="45">
        <v>474559</v>
      </c>
      <c r="C1081" s="45" t="s">
        <v>6846</v>
      </c>
      <c r="D1081" s="45" t="s">
        <v>8255</v>
      </c>
      <c r="E1081" s="45" t="s">
        <v>1067</v>
      </c>
      <c r="F1081" s="46">
        <v>1575</v>
      </c>
      <c r="G1081" s="45" t="s">
        <v>34</v>
      </c>
      <c r="H1081" s="45" t="s">
        <v>34</v>
      </c>
      <c r="I1081" s="45" t="s">
        <v>61</v>
      </c>
      <c r="J1081" s="45" t="s">
        <v>48</v>
      </c>
      <c r="K1081" s="45" t="s">
        <v>62</v>
      </c>
      <c r="L1081" s="45" t="s">
        <v>6847</v>
      </c>
      <c r="M1081" s="45" t="s">
        <v>9026</v>
      </c>
      <c r="N1081" s="45"/>
      <c r="O1081">
        <f>VLOOKUP(B1081,HIS退!B:F,5,FALSE)</f>
        <v>-1575</v>
      </c>
      <c r="P1081" t="str">
        <f t="shared" si="53"/>
        <v/>
      </c>
      <c r="Q1081" t="str">
        <f>VLOOKUP(B1081,HIS退!B:I,8,FALSE)</f>
        <v>1</v>
      </c>
      <c r="R1081" s="38">
        <f>VLOOKUP(C1081,招行退!B:D,3,FALSE)</f>
        <v>1575</v>
      </c>
      <c r="S1081" t="str">
        <f t="shared" si="54"/>
        <v/>
      </c>
      <c r="T1081" t="str">
        <f>VLOOKUP(C1081,招行退!B:T,19,FALSE)</f>
        <v>P</v>
      </c>
      <c r="U1081" s="49">
        <f t="shared" si="52"/>
        <v>42915.668344907404</v>
      </c>
    </row>
    <row r="1082" spans="1:21" hidden="1">
      <c r="A1082" s="47">
        <v>42915.670902777776</v>
      </c>
      <c r="B1082" s="45">
        <v>474662</v>
      </c>
      <c r="C1082" s="45" t="s">
        <v>6850</v>
      </c>
      <c r="D1082" s="45" t="s">
        <v>8256</v>
      </c>
      <c r="E1082" s="45" t="s">
        <v>6854</v>
      </c>
      <c r="F1082" s="46">
        <v>1165</v>
      </c>
      <c r="G1082" s="45" t="s">
        <v>34</v>
      </c>
      <c r="H1082" s="45" t="s">
        <v>34</v>
      </c>
      <c r="I1082" s="45" t="s">
        <v>61</v>
      </c>
      <c r="J1082" s="45" t="s">
        <v>48</v>
      </c>
      <c r="K1082" s="45" t="s">
        <v>62</v>
      </c>
      <c r="L1082" s="45" t="s">
        <v>6851</v>
      </c>
      <c r="M1082" s="45" t="s">
        <v>9027</v>
      </c>
      <c r="N1082" s="45"/>
      <c r="O1082">
        <f>VLOOKUP(B1082,HIS退!B:F,5,FALSE)</f>
        <v>-1165</v>
      </c>
      <c r="P1082" t="str">
        <f t="shared" si="53"/>
        <v/>
      </c>
      <c r="Q1082" t="str">
        <f>VLOOKUP(B1082,HIS退!B:I,8,FALSE)</f>
        <v>1</v>
      </c>
      <c r="R1082" s="38">
        <f>VLOOKUP(C1082,招行退!B:D,3,FALSE)</f>
        <v>1165</v>
      </c>
      <c r="S1082" t="str">
        <f t="shared" si="54"/>
        <v/>
      </c>
      <c r="T1082" t="str">
        <f>VLOOKUP(C1082,招行退!B:T,19,FALSE)</f>
        <v>P</v>
      </c>
      <c r="U1082" s="49">
        <f t="shared" si="52"/>
        <v>42915.670902777776</v>
      </c>
    </row>
    <row r="1083" spans="1:21" hidden="1">
      <c r="A1083" s="47">
        <v>42915.672037037039</v>
      </c>
      <c r="B1083" s="45">
        <v>474705</v>
      </c>
      <c r="C1083" s="45" t="s">
        <v>6855</v>
      </c>
      <c r="D1083" s="45" t="s">
        <v>8257</v>
      </c>
      <c r="E1083" s="45" t="s">
        <v>6860</v>
      </c>
      <c r="F1083" s="46">
        <v>200</v>
      </c>
      <c r="G1083" s="45" t="s">
        <v>34</v>
      </c>
      <c r="H1083" s="45" t="s">
        <v>34</v>
      </c>
      <c r="I1083" s="45" t="s">
        <v>63</v>
      </c>
      <c r="J1083" s="45" t="s">
        <v>60</v>
      </c>
      <c r="K1083" s="45" t="s">
        <v>62</v>
      </c>
      <c r="L1083" s="45" t="s">
        <v>6856</v>
      </c>
      <c r="M1083" s="45" t="s">
        <v>9028</v>
      </c>
      <c r="N1083" s="45"/>
      <c r="O1083">
        <f>VLOOKUP(B1083,HIS退!B:F,5,FALSE)</f>
        <v>-200</v>
      </c>
      <c r="P1083" t="str">
        <f t="shared" si="53"/>
        <v/>
      </c>
      <c r="Q1083" t="str">
        <f>VLOOKUP(B1083,HIS退!B:I,8,FALSE)</f>
        <v>9</v>
      </c>
      <c r="R1083" s="38">
        <f>VLOOKUP(C1083,招行退!B:D,3,FALSE)</f>
        <v>200</v>
      </c>
      <c r="S1083" t="str">
        <f t="shared" si="54"/>
        <v/>
      </c>
      <c r="T1083" t="str">
        <f>VLOOKUP(C1083,招行退!B:T,19,FALSE)</f>
        <v>R</v>
      </c>
      <c r="U1083" s="49">
        <f t="shared" si="52"/>
        <v>42915.672037037039</v>
      </c>
    </row>
    <row r="1084" spans="1:21" hidden="1">
      <c r="A1084" s="47">
        <v>42915.683495370373</v>
      </c>
      <c r="B1084" s="45">
        <v>475202</v>
      </c>
      <c r="C1084" s="45" t="s">
        <v>6861</v>
      </c>
      <c r="D1084" s="45" t="s">
        <v>8258</v>
      </c>
      <c r="E1084" s="45" t="s">
        <v>6865</v>
      </c>
      <c r="F1084" s="46">
        <v>38</v>
      </c>
      <c r="G1084" s="45" t="s">
        <v>34</v>
      </c>
      <c r="H1084" s="45" t="s">
        <v>34</v>
      </c>
      <c r="I1084" s="45" t="s">
        <v>61</v>
      </c>
      <c r="J1084" s="45" t="s">
        <v>48</v>
      </c>
      <c r="K1084" s="45" t="s">
        <v>62</v>
      </c>
      <c r="L1084" s="45" t="s">
        <v>6862</v>
      </c>
      <c r="M1084" s="45" t="s">
        <v>9029</v>
      </c>
      <c r="N1084" s="45"/>
      <c r="O1084">
        <f>VLOOKUP(B1084,HIS退!B:F,5,FALSE)</f>
        <v>-38</v>
      </c>
      <c r="P1084" t="str">
        <f t="shared" si="53"/>
        <v/>
      </c>
      <c r="Q1084" t="str">
        <f>VLOOKUP(B1084,HIS退!B:I,8,FALSE)</f>
        <v>1</v>
      </c>
      <c r="R1084" s="38">
        <f>VLOOKUP(C1084,招行退!B:D,3,FALSE)</f>
        <v>38</v>
      </c>
      <c r="S1084" t="str">
        <f t="shared" si="54"/>
        <v/>
      </c>
      <c r="T1084" t="str">
        <f>VLOOKUP(C1084,招行退!B:T,19,FALSE)</f>
        <v>P</v>
      </c>
      <c r="U1084" s="49">
        <f t="shared" si="52"/>
        <v>42915.683495370373</v>
      </c>
    </row>
    <row r="1085" spans="1:21" hidden="1">
      <c r="A1085" s="47">
        <v>42915.686423611114</v>
      </c>
      <c r="B1085" s="45">
        <v>475341</v>
      </c>
      <c r="C1085" s="45" t="s">
        <v>6866</v>
      </c>
      <c r="D1085" s="45" t="s">
        <v>8259</v>
      </c>
      <c r="E1085" s="45" t="s">
        <v>6870</v>
      </c>
      <c r="F1085" s="46">
        <v>32</v>
      </c>
      <c r="G1085" s="45" t="s">
        <v>53</v>
      </c>
      <c r="H1085" s="45" t="s">
        <v>34</v>
      </c>
      <c r="I1085" s="45" t="s">
        <v>61</v>
      </c>
      <c r="J1085" s="45" t="s">
        <v>48</v>
      </c>
      <c r="K1085" s="45" t="s">
        <v>62</v>
      </c>
      <c r="L1085" s="45" t="s">
        <v>6867</v>
      </c>
      <c r="M1085" s="45" t="s">
        <v>9030</v>
      </c>
      <c r="N1085" s="45"/>
      <c r="O1085">
        <f>VLOOKUP(B1085,HIS退!B:F,5,FALSE)</f>
        <v>-32</v>
      </c>
      <c r="P1085" t="str">
        <f t="shared" si="53"/>
        <v/>
      </c>
      <c r="Q1085" t="str">
        <f>VLOOKUP(B1085,HIS退!B:I,8,FALSE)</f>
        <v>1</v>
      </c>
      <c r="R1085" s="38">
        <f>VLOOKUP(C1085,招行退!B:D,3,FALSE)</f>
        <v>32</v>
      </c>
      <c r="S1085" t="str">
        <f t="shared" si="54"/>
        <v/>
      </c>
      <c r="T1085" t="str">
        <f>VLOOKUP(C1085,招行退!B:T,19,FALSE)</f>
        <v>P</v>
      </c>
      <c r="U1085" s="49">
        <f t="shared" si="52"/>
        <v>42915.686423611114</v>
      </c>
    </row>
    <row r="1086" spans="1:21" hidden="1">
      <c r="A1086" s="47">
        <v>42915.692418981482</v>
      </c>
      <c r="B1086" s="45">
        <v>475595</v>
      </c>
      <c r="C1086" s="45" t="s">
        <v>6871</v>
      </c>
      <c r="D1086" s="45" t="s">
        <v>8260</v>
      </c>
      <c r="E1086" s="45" t="s">
        <v>5916</v>
      </c>
      <c r="F1086" s="46">
        <v>996</v>
      </c>
      <c r="G1086" s="45" t="s">
        <v>34</v>
      </c>
      <c r="H1086" s="45" t="s">
        <v>34</v>
      </c>
      <c r="I1086" s="45" t="s">
        <v>61</v>
      </c>
      <c r="J1086" s="45" t="s">
        <v>48</v>
      </c>
      <c r="K1086" s="45" t="s">
        <v>62</v>
      </c>
      <c r="L1086" s="45" t="s">
        <v>6872</v>
      </c>
      <c r="M1086" s="45" t="s">
        <v>9031</v>
      </c>
      <c r="N1086" s="45"/>
      <c r="O1086">
        <f>VLOOKUP(B1086,HIS退!B:F,5,FALSE)</f>
        <v>-996</v>
      </c>
      <c r="P1086" t="str">
        <f t="shared" si="53"/>
        <v/>
      </c>
      <c r="Q1086" t="str">
        <f>VLOOKUP(B1086,HIS退!B:I,8,FALSE)</f>
        <v>1</v>
      </c>
      <c r="R1086" s="38">
        <f>VLOOKUP(C1086,招行退!B:D,3,FALSE)</f>
        <v>996</v>
      </c>
      <c r="S1086" t="str">
        <f t="shared" si="54"/>
        <v/>
      </c>
      <c r="T1086" t="str">
        <f>VLOOKUP(C1086,招行退!B:T,19,FALSE)</f>
        <v>P</v>
      </c>
      <c r="U1086" s="49">
        <f t="shared" si="52"/>
        <v>42915.692418981482</v>
      </c>
    </row>
    <row r="1087" spans="1:21" hidden="1">
      <c r="A1087" s="47">
        <v>42915.693553240744</v>
      </c>
      <c r="B1087" s="45">
        <v>475636</v>
      </c>
      <c r="C1087" s="45" t="s">
        <v>6875</v>
      </c>
      <c r="D1087" s="45" t="s">
        <v>8261</v>
      </c>
      <c r="E1087" s="45" t="s">
        <v>8262</v>
      </c>
      <c r="F1087" s="46">
        <v>789</v>
      </c>
      <c r="G1087" s="45" t="s">
        <v>34</v>
      </c>
      <c r="H1087" s="45" t="s">
        <v>34</v>
      </c>
      <c r="I1087" s="45" t="s">
        <v>61</v>
      </c>
      <c r="J1087" s="45" t="s">
        <v>48</v>
      </c>
      <c r="K1087" s="45" t="s">
        <v>62</v>
      </c>
      <c r="L1087" s="45" t="s">
        <v>6876</v>
      </c>
      <c r="M1087" s="45" t="s">
        <v>9032</v>
      </c>
      <c r="N1087" s="45"/>
      <c r="O1087">
        <f>VLOOKUP(B1087,HIS退!B:F,5,FALSE)</f>
        <v>-789</v>
      </c>
      <c r="P1087" t="str">
        <f t="shared" si="53"/>
        <v/>
      </c>
      <c r="Q1087" t="str">
        <f>VLOOKUP(B1087,HIS退!B:I,8,FALSE)</f>
        <v>1</v>
      </c>
      <c r="R1087" s="38">
        <f>VLOOKUP(C1087,招行退!B:D,3,FALSE)</f>
        <v>789</v>
      </c>
      <c r="S1087" t="str">
        <f t="shared" si="54"/>
        <v/>
      </c>
      <c r="T1087" t="str">
        <f>VLOOKUP(C1087,招行退!B:T,19,FALSE)</f>
        <v>P</v>
      </c>
      <c r="U1087" s="49">
        <f t="shared" si="52"/>
        <v>42915.693553240744</v>
      </c>
    </row>
    <row r="1088" spans="1:21" hidden="1">
      <c r="A1088" s="47">
        <v>42915.694606481484</v>
      </c>
      <c r="B1088" s="45">
        <v>475688</v>
      </c>
      <c r="C1088" s="45" t="s">
        <v>6880</v>
      </c>
      <c r="D1088" s="45" t="s">
        <v>8263</v>
      </c>
      <c r="E1088" s="45" t="s">
        <v>8264</v>
      </c>
      <c r="F1088" s="46">
        <v>600</v>
      </c>
      <c r="G1088" s="45" t="s">
        <v>34</v>
      </c>
      <c r="H1088" s="45" t="s">
        <v>34</v>
      </c>
      <c r="I1088" s="45" t="s">
        <v>61</v>
      </c>
      <c r="J1088" s="45" t="s">
        <v>48</v>
      </c>
      <c r="K1088" s="45" t="s">
        <v>62</v>
      </c>
      <c r="L1088" s="45" t="s">
        <v>6881</v>
      </c>
      <c r="M1088" s="45" t="s">
        <v>9033</v>
      </c>
      <c r="N1088" s="45"/>
      <c r="O1088">
        <f>VLOOKUP(B1088,HIS退!B:F,5,FALSE)</f>
        <v>-600</v>
      </c>
      <c r="P1088" t="str">
        <f t="shared" si="53"/>
        <v/>
      </c>
      <c r="Q1088" t="str">
        <f>VLOOKUP(B1088,HIS退!B:I,8,FALSE)</f>
        <v>1</v>
      </c>
      <c r="R1088" s="38">
        <f>VLOOKUP(C1088,招行退!B:D,3,FALSE)</f>
        <v>600</v>
      </c>
      <c r="S1088" t="str">
        <f t="shared" si="54"/>
        <v/>
      </c>
      <c r="T1088" t="str">
        <f>VLOOKUP(C1088,招行退!B:T,19,FALSE)</f>
        <v>P</v>
      </c>
      <c r="U1088" s="49">
        <f t="shared" si="52"/>
        <v>42915.694606481484</v>
      </c>
    </row>
    <row r="1089" spans="1:21" hidden="1">
      <c r="A1089" s="47">
        <v>42915.694872685184</v>
      </c>
      <c r="B1089" s="45">
        <v>475703</v>
      </c>
      <c r="C1089" s="45" t="s">
        <v>6883</v>
      </c>
      <c r="D1089" s="45" t="s">
        <v>8265</v>
      </c>
      <c r="E1089" s="45" t="s">
        <v>8266</v>
      </c>
      <c r="F1089" s="46">
        <v>3358</v>
      </c>
      <c r="G1089" s="45" t="s">
        <v>34</v>
      </c>
      <c r="H1089" s="45" t="s">
        <v>34</v>
      </c>
      <c r="I1089" s="45" t="s">
        <v>61</v>
      </c>
      <c r="J1089" s="45" t="s">
        <v>48</v>
      </c>
      <c r="K1089" s="45" t="s">
        <v>62</v>
      </c>
      <c r="L1089" s="45" t="s">
        <v>6884</v>
      </c>
      <c r="M1089" s="45" t="s">
        <v>9034</v>
      </c>
      <c r="N1089" s="45"/>
      <c r="O1089">
        <f>VLOOKUP(B1089,HIS退!B:F,5,FALSE)</f>
        <v>-3358</v>
      </c>
      <c r="P1089" t="str">
        <f t="shared" si="53"/>
        <v/>
      </c>
      <c r="Q1089" t="str">
        <f>VLOOKUP(B1089,HIS退!B:I,8,FALSE)</f>
        <v>1</v>
      </c>
      <c r="R1089" s="38">
        <f>VLOOKUP(C1089,招行退!B:D,3,FALSE)</f>
        <v>3358</v>
      </c>
      <c r="S1089" t="str">
        <f t="shared" si="54"/>
        <v/>
      </c>
      <c r="T1089" t="str">
        <f>VLOOKUP(C1089,招行退!B:T,19,FALSE)</f>
        <v>P</v>
      </c>
      <c r="U1089" s="49">
        <f t="shared" si="52"/>
        <v>42915.694872685184</v>
      </c>
    </row>
    <row r="1090" spans="1:21" hidden="1">
      <c r="A1090" s="47">
        <v>42915.697384259256</v>
      </c>
      <c r="B1090" s="45">
        <v>475802</v>
      </c>
      <c r="C1090" s="45" t="s">
        <v>6888</v>
      </c>
      <c r="D1090" s="45" t="s">
        <v>8267</v>
      </c>
      <c r="E1090" s="45" t="s">
        <v>6892</v>
      </c>
      <c r="F1090" s="46">
        <v>362</v>
      </c>
      <c r="G1090" s="45" t="s">
        <v>34</v>
      </c>
      <c r="H1090" s="45" t="s">
        <v>34</v>
      </c>
      <c r="I1090" s="45" t="s">
        <v>61</v>
      </c>
      <c r="J1090" s="45" t="s">
        <v>48</v>
      </c>
      <c r="K1090" s="45" t="s">
        <v>62</v>
      </c>
      <c r="L1090" s="45" t="s">
        <v>6889</v>
      </c>
      <c r="M1090" s="45" t="s">
        <v>9035</v>
      </c>
      <c r="N1090" s="45"/>
      <c r="O1090">
        <f>VLOOKUP(B1090,HIS退!B:F,5,FALSE)</f>
        <v>-362</v>
      </c>
      <c r="P1090" t="str">
        <f t="shared" si="53"/>
        <v/>
      </c>
      <c r="Q1090" t="str">
        <f>VLOOKUP(B1090,HIS退!B:I,8,FALSE)</f>
        <v>1</v>
      </c>
      <c r="R1090" s="38">
        <f>VLOOKUP(C1090,招行退!B:D,3,FALSE)</f>
        <v>362</v>
      </c>
      <c r="S1090" t="str">
        <f t="shared" si="54"/>
        <v/>
      </c>
      <c r="T1090" t="str">
        <f>VLOOKUP(C1090,招行退!B:T,19,FALSE)</f>
        <v>P</v>
      </c>
      <c r="U1090" s="49">
        <f t="shared" si="52"/>
        <v>42915.697384259256</v>
      </c>
    </row>
    <row r="1091" spans="1:21" hidden="1">
      <c r="A1091" s="47">
        <v>42915.698611111111</v>
      </c>
      <c r="B1091" s="45">
        <v>475858</v>
      </c>
      <c r="C1091" s="45" t="s">
        <v>6893</v>
      </c>
      <c r="D1091" s="45" t="s">
        <v>8268</v>
      </c>
      <c r="E1091" s="45" t="s">
        <v>8269</v>
      </c>
      <c r="F1091" s="46">
        <v>100</v>
      </c>
      <c r="G1091" s="45" t="s">
        <v>34</v>
      </c>
      <c r="H1091" s="45" t="s">
        <v>34</v>
      </c>
      <c r="I1091" s="45" t="s">
        <v>63</v>
      </c>
      <c r="J1091" s="45" t="s">
        <v>60</v>
      </c>
      <c r="K1091" s="45" t="s">
        <v>62</v>
      </c>
      <c r="L1091" s="45" t="s">
        <v>6894</v>
      </c>
      <c r="M1091" s="45" t="s">
        <v>9036</v>
      </c>
      <c r="N1091" s="45"/>
      <c r="O1091">
        <f>VLOOKUP(B1091,HIS退!B:F,5,FALSE)</f>
        <v>-100</v>
      </c>
      <c r="P1091" t="str">
        <f t="shared" si="53"/>
        <v/>
      </c>
      <c r="Q1091" t="str">
        <f>VLOOKUP(B1091,HIS退!B:I,8,FALSE)</f>
        <v>9</v>
      </c>
      <c r="R1091" s="38">
        <f>VLOOKUP(C1091,招行退!B:D,3,FALSE)</f>
        <v>100</v>
      </c>
      <c r="S1091" t="str">
        <f t="shared" si="54"/>
        <v/>
      </c>
      <c r="T1091" t="str">
        <f>VLOOKUP(C1091,招行退!B:T,19,FALSE)</f>
        <v>R</v>
      </c>
      <c r="U1091" s="49">
        <f t="shared" si="52"/>
        <v>42915.698611111111</v>
      </c>
    </row>
    <row r="1092" spans="1:21" hidden="1">
      <c r="A1092" s="47">
        <v>42915.701898148145</v>
      </c>
      <c r="B1092" s="45">
        <v>475999</v>
      </c>
      <c r="C1092" s="45" t="s">
        <v>6898</v>
      </c>
      <c r="D1092" s="45" t="s">
        <v>8270</v>
      </c>
      <c r="E1092" s="45" t="s">
        <v>6902</v>
      </c>
      <c r="F1092" s="46">
        <v>200</v>
      </c>
      <c r="G1092" s="45" t="s">
        <v>34</v>
      </c>
      <c r="H1092" s="45" t="s">
        <v>34</v>
      </c>
      <c r="I1092" s="45" t="s">
        <v>63</v>
      </c>
      <c r="J1092" s="45" t="s">
        <v>60</v>
      </c>
      <c r="K1092" s="45" t="s">
        <v>62</v>
      </c>
      <c r="L1092" s="45" t="s">
        <v>6899</v>
      </c>
      <c r="M1092" s="45" t="s">
        <v>9037</v>
      </c>
      <c r="N1092" s="45"/>
      <c r="O1092">
        <f>VLOOKUP(B1092,HIS退!B:F,5,FALSE)</f>
        <v>-200</v>
      </c>
      <c r="P1092" t="str">
        <f t="shared" si="53"/>
        <v/>
      </c>
      <c r="Q1092" t="str">
        <f>VLOOKUP(B1092,HIS退!B:I,8,FALSE)</f>
        <v>9</v>
      </c>
      <c r="R1092" s="38">
        <f>VLOOKUP(C1092,招行退!B:D,3,FALSE)</f>
        <v>200</v>
      </c>
      <c r="S1092" t="str">
        <f t="shared" si="54"/>
        <v/>
      </c>
      <c r="T1092" t="str">
        <f>VLOOKUP(C1092,招行退!B:T,19,FALSE)</f>
        <v>R</v>
      </c>
      <c r="U1092" s="49">
        <f t="shared" si="52"/>
        <v>42915.701898148145</v>
      </c>
    </row>
    <row r="1093" spans="1:21" hidden="1">
      <c r="A1093" s="47">
        <v>42915.70989583333</v>
      </c>
      <c r="B1093" s="45">
        <v>476247</v>
      </c>
      <c r="C1093" s="45" t="s">
        <v>6903</v>
      </c>
      <c r="D1093" s="45" t="s">
        <v>8271</v>
      </c>
      <c r="E1093" s="45" t="s">
        <v>6907</v>
      </c>
      <c r="F1093" s="46">
        <v>88</v>
      </c>
      <c r="G1093" s="45" t="s">
        <v>34</v>
      </c>
      <c r="H1093" s="45" t="s">
        <v>34</v>
      </c>
      <c r="I1093" s="45" t="s">
        <v>63</v>
      </c>
      <c r="J1093" s="45" t="s">
        <v>60</v>
      </c>
      <c r="K1093" s="45" t="s">
        <v>62</v>
      </c>
      <c r="L1093" s="45" t="s">
        <v>6904</v>
      </c>
      <c r="M1093" s="45" t="s">
        <v>9038</v>
      </c>
      <c r="N1093" s="45"/>
      <c r="O1093">
        <f>VLOOKUP(B1093,HIS退!B:F,5,FALSE)</f>
        <v>-88</v>
      </c>
      <c r="P1093" t="str">
        <f t="shared" si="53"/>
        <v/>
      </c>
      <c r="Q1093" t="str">
        <f>VLOOKUP(B1093,HIS退!B:I,8,FALSE)</f>
        <v>9</v>
      </c>
      <c r="R1093" s="38">
        <f>VLOOKUP(C1093,招行退!B:D,3,FALSE)</f>
        <v>88</v>
      </c>
      <c r="S1093" t="str">
        <f t="shared" si="54"/>
        <v/>
      </c>
      <c r="T1093" t="str">
        <f>VLOOKUP(C1093,招行退!B:T,19,FALSE)</f>
        <v>R</v>
      </c>
      <c r="U1093" s="49">
        <f t="shared" si="52"/>
        <v>42915.70989583333</v>
      </c>
    </row>
    <row r="1094" spans="1:21" hidden="1">
      <c r="A1094" s="47">
        <v>42915.710729166669</v>
      </c>
      <c r="B1094" s="45">
        <v>476267</v>
      </c>
      <c r="C1094" s="45" t="s">
        <v>6908</v>
      </c>
      <c r="D1094" s="45" t="s">
        <v>8272</v>
      </c>
      <c r="E1094" s="45" t="s">
        <v>8273</v>
      </c>
      <c r="F1094" s="46">
        <v>200</v>
      </c>
      <c r="G1094" s="45" t="s">
        <v>34</v>
      </c>
      <c r="H1094" s="45" t="s">
        <v>34</v>
      </c>
      <c r="I1094" s="45" t="s">
        <v>61</v>
      </c>
      <c r="J1094" s="45" t="s">
        <v>48</v>
      </c>
      <c r="K1094" s="45" t="s">
        <v>62</v>
      </c>
      <c r="L1094" s="45" t="s">
        <v>6909</v>
      </c>
      <c r="M1094" s="45" t="s">
        <v>9039</v>
      </c>
      <c r="N1094" s="45"/>
      <c r="O1094">
        <f>VLOOKUP(B1094,HIS退!B:F,5,FALSE)</f>
        <v>-200</v>
      </c>
      <c r="P1094" t="str">
        <f t="shared" si="53"/>
        <v/>
      </c>
      <c r="Q1094" t="str">
        <f>VLOOKUP(B1094,HIS退!B:I,8,FALSE)</f>
        <v>1</v>
      </c>
      <c r="R1094" s="38">
        <f>VLOOKUP(C1094,招行退!B:D,3,FALSE)</f>
        <v>200</v>
      </c>
      <c r="S1094" t="str">
        <f t="shared" si="54"/>
        <v/>
      </c>
      <c r="T1094" t="str">
        <f>VLOOKUP(C1094,招行退!B:T,19,FALSE)</f>
        <v>P</v>
      </c>
      <c r="U1094" s="49">
        <f t="shared" si="52"/>
        <v>42915.710729166669</v>
      </c>
    </row>
    <row r="1095" spans="1:21" hidden="1">
      <c r="A1095" s="47">
        <v>42915.712939814817</v>
      </c>
      <c r="B1095" s="45">
        <v>476304</v>
      </c>
      <c r="C1095" s="45" t="s">
        <v>6913</v>
      </c>
      <c r="D1095" s="45" t="s">
        <v>8274</v>
      </c>
      <c r="E1095" s="45" t="s">
        <v>6917</v>
      </c>
      <c r="F1095" s="46">
        <v>900</v>
      </c>
      <c r="G1095" s="45" t="s">
        <v>53</v>
      </c>
      <c r="H1095" s="45" t="s">
        <v>34</v>
      </c>
      <c r="I1095" s="45" t="s">
        <v>61</v>
      </c>
      <c r="J1095" s="45" t="s">
        <v>48</v>
      </c>
      <c r="K1095" s="45" t="s">
        <v>62</v>
      </c>
      <c r="L1095" s="45" t="s">
        <v>6914</v>
      </c>
      <c r="M1095" s="45" t="s">
        <v>9040</v>
      </c>
      <c r="N1095" s="45"/>
      <c r="O1095">
        <f>VLOOKUP(B1095,HIS退!B:F,5,FALSE)</f>
        <v>-900</v>
      </c>
      <c r="P1095" t="str">
        <f t="shared" si="53"/>
        <v/>
      </c>
      <c r="Q1095" t="str">
        <f>VLOOKUP(B1095,HIS退!B:I,8,FALSE)</f>
        <v>1</v>
      </c>
      <c r="R1095" s="38">
        <f>VLOOKUP(C1095,招行退!B:D,3,FALSE)</f>
        <v>900</v>
      </c>
      <c r="S1095" t="str">
        <f t="shared" si="54"/>
        <v/>
      </c>
      <c r="T1095" t="str">
        <f>VLOOKUP(C1095,招行退!B:T,19,FALSE)</f>
        <v>P</v>
      </c>
      <c r="U1095" s="49">
        <f t="shared" ref="U1095:U1105" si="55">A1095</f>
        <v>42915.712939814817</v>
      </c>
    </row>
    <row r="1096" spans="1:21" hidden="1">
      <c r="A1096" s="47">
        <v>42915.713726851849</v>
      </c>
      <c r="B1096" s="45">
        <v>476348</v>
      </c>
      <c r="C1096" s="45" t="s">
        <v>6918</v>
      </c>
      <c r="D1096" s="45" t="s">
        <v>8275</v>
      </c>
      <c r="E1096" s="45" t="s">
        <v>8276</v>
      </c>
      <c r="F1096" s="46">
        <v>695</v>
      </c>
      <c r="G1096" s="45" t="s">
        <v>34</v>
      </c>
      <c r="H1096" s="45" t="s">
        <v>34</v>
      </c>
      <c r="I1096" s="45" t="s">
        <v>61</v>
      </c>
      <c r="J1096" s="45" t="s">
        <v>48</v>
      </c>
      <c r="K1096" s="45" t="s">
        <v>62</v>
      </c>
      <c r="L1096" s="45" t="s">
        <v>6919</v>
      </c>
      <c r="M1096" s="45" t="s">
        <v>9041</v>
      </c>
      <c r="N1096" s="45"/>
      <c r="O1096">
        <f>VLOOKUP(B1096,HIS退!B:F,5,FALSE)</f>
        <v>-695</v>
      </c>
      <c r="P1096" t="str">
        <f t="shared" si="53"/>
        <v/>
      </c>
      <c r="Q1096" t="str">
        <f>VLOOKUP(B1096,HIS退!B:I,8,FALSE)</f>
        <v>1</v>
      </c>
      <c r="R1096" s="38">
        <f>VLOOKUP(C1096,招行退!B:D,3,FALSE)</f>
        <v>695</v>
      </c>
      <c r="S1096" t="str">
        <f t="shared" si="54"/>
        <v/>
      </c>
      <c r="T1096" t="str">
        <f>VLOOKUP(C1096,招行退!B:T,19,FALSE)</f>
        <v>P</v>
      </c>
      <c r="U1096" s="49">
        <f t="shared" si="55"/>
        <v>42915.713726851849</v>
      </c>
    </row>
    <row r="1097" spans="1:21" hidden="1">
      <c r="A1097" s="47">
        <v>42915.724502314813</v>
      </c>
      <c r="B1097" s="45">
        <v>476592</v>
      </c>
      <c r="C1097" s="45" t="s">
        <v>6923</v>
      </c>
      <c r="D1097" s="45" t="s">
        <v>8277</v>
      </c>
      <c r="E1097" s="45" t="s">
        <v>6927</v>
      </c>
      <c r="F1097" s="46">
        <v>44</v>
      </c>
      <c r="G1097" s="45" t="s">
        <v>34</v>
      </c>
      <c r="H1097" s="45" t="s">
        <v>34</v>
      </c>
      <c r="I1097" s="45" t="s">
        <v>61</v>
      </c>
      <c r="J1097" s="45" t="s">
        <v>48</v>
      </c>
      <c r="K1097" s="45" t="s">
        <v>62</v>
      </c>
      <c r="L1097" s="45" t="s">
        <v>6924</v>
      </c>
      <c r="M1097" s="45" t="s">
        <v>9042</v>
      </c>
      <c r="N1097" s="45"/>
      <c r="O1097">
        <f>VLOOKUP(B1097,HIS退!B:F,5,FALSE)</f>
        <v>-44</v>
      </c>
      <c r="P1097" t="str">
        <f t="shared" si="53"/>
        <v/>
      </c>
      <c r="Q1097" t="str">
        <f>VLOOKUP(B1097,HIS退!B:I,8,FALSE)</f>
        <v>1</v>
      </c>
      <c r="R1097" s="38">
        <f>VLOOKUP(C1097,招行退!B:D,3,FALSE)</f>
        <v>44</v>
      </c>
      <c r="S1097" t="str">
        <f t="shared" si="54"/>
        <v/>
      </c>
      <c r="T1097" t="str">
        <f>VLOOKUP(C1097,招行退!B:T,19,FALSE)</f>
        <v>P</v>
      </c>
      <c r="U1097" s="49">
        <f t="shared" si="55"/>
        <v>42915.724502314813</v>
      </c>
    </row>
    <row r="1098" spans="1:21" hidden="1">
      <c r="A1098" s="47">
        <v>42915.72452546296</v>
      </c>
      <c r="B1098" s="45">
        <v>476593</v>
      </c>
      <c r="C1098" s="45" t="s">
        <v>6928</v>
      </c>
      <c r="D1098" s="45" t="s">
        <v>8278</v>
      </c>
      <c r="E1098" s="45" t="s">
        <v>6932</v>
      </c>
      <c r="F1098" s="46">
        <v>144</v>
      </c>
      <c r="G1098" s="45" t="s">
        <v>34</v>
      </c>
      <c r="H1098" s="45" t="s">
        <v>34</v>
      </c>
      <c r="I1098" s="45" t="s">
        <v>63</v>
      </c>
      <c r="J1098" s="45" t="s">
        <v>60</v>
      </c>
      <c r="K1098" s="45" t="s">
        <v>62</v>
      </c>
      <c r="L1098" s="45" t="s">
        <v>6929</v>
      </c>
      <c r="M1098" s="45" t="s">
        <v>9043</v>
      </c>
      <c r="N1098" s="45"/>
      <c r="O1098">
        <f>VLOOKUP(B1098,HIS退!B:F,5,FALSE)</f>
        <v>-144</v>
      </c>
      <c r="P1098" t="str">
        <f t="shared" si="53"/>
        <v/>
      </c>
      <c r="Q1098" t="str">
        <f>VLOOKUP(B1098,HIS退!B:I,8,FALSE)</f>
        <v>9</v>
      </c>
      <c r="R1098" s="38">
        <f>VLOOKUP(C1098,招行退!B:D,3,FALSE)</f>
        <v>144</v>
      </c>
      <c r="S1098" t="str">
        <f t="shared" si="54"/>
        <v/>
      </c>
      <c r="T1098" t="str">
        <f>VLOOKUP(C1098,招行退!B:T,19,FALSE)</f>
        <v>R</v>
      </c>
      <c r="U1098" s="49">
        <f t="shared" si="55"/>
        <v>42915.72452546296</v>
      </c>
    </row>
    <row r="1099" spans="1:21" hidden="1">
      <c r="A1099" s="47">
        <v>42915.727187500001</v>
      </c>
      <c r="B1099" s="45">
        <v>476649</v>
      </c>
      <c r="C1099" s="45" t="s">
        <v>6933</v>
      </c>
      <c r="D1099" s="45" t="s">
        <v>8279</v>
      </c>
      <c r="E1099" s="45" t="s">
        <v>6937</v>
      </c>
      <c r="F1099" s="46">
        <v>357</v>
      </c>
      <c r="G1099" s="45" t="s">
        <v>34</v>
      </c>
      <c r="H1099" s="45" t="s">
        <v>34</v>
      </c>
      <c r="I1099" s="45" t="s">
        <v>61</v>
      </c>
      <c r="J1099" s="45" t="s">
        <v>48</v>
      </c>
      <c r="K1099" s="45" t="s">
        <v>62</v>
      </c>
      <c r="L1099" s="45" t="s">
        <v>6934</v>
      </c>
      <c r="M1099" s="45" t="s">
        <v>9044</v>
      </c>
      <c r="N1099" s="45"/>
      <c r="O1099">
        <f>VLOOKUP(B1099,HIS退!B:F,5,FALSE)</f>
        <v>-357</v>
      </c>
      <c r="P1099" t="str">
        <f t="shared" si="53"/>
        <v/>
      </c>
      <c r="Q1099" t="str">
        <f>VLOOKUP(B1099,HIS退!B:I,8,FALSE)</f>
        <v>1</v>
      </c>
      <c r="R1099" s="38">
        <f>VLOOKUP(C1099,招行退!B:D,3,FALSE)</f>
        <v>357</v>
      </c>
      <c r="S1099" t="str">
        <f t="shared" si="54"/>
        <v/>
      </c>
      <c r="T1099" t="str">
        <f>VLOOKUP(C1099,招行退!B:T,19,FALSE)</f>
        <v>P</v>
      </c>
      <c r="U1099" s="49">
        <f t="shared" si="55"/>
        <v>42915.727187500001</v>
      </c>
    </row>
    <row r="1100" spans="1:21" hidden="1">
      <c r="A1100" s="47">
        <v>42915.739618055559</v>
      </c>
      <c r="B1100" s="45">
        <v>476811</v>
      </c>
      <c r="C1100" s="45" t="s">
        <v>6938</v>
      </c>
      <c r="D1100" s="45" t="s">
        <v>8280</v>
      </c>
      <c r="E1100" s="45" t="s">
        <v>6942</v>
      </c>
      <c r="F1100" s="46">
        <v>400</v>
      </c>
      <c r="G1100" s="45" t="s">
        <v>34</v>
      </c>
      <c r="H1100" s="45" t="s">
        <v>34</v>
      </c>
      <c r="I1100" s="45" t="s">
        <v>61</v>
      </c>
      <c r="J1100" s="45" t="s">
        <v>48</v>
      </c>
      <c r="K1100" s="45" t="s">
        <v>62</v>
      </c>
      <c r="L1100" s="45" t="s">
        <v>6939</v>
      </c>
      <c r="M1100" s="45" t="s">
        <v>9045</v>
      </c>
      <c r="N1100" s="45"/>
      <c r="O1100">
        <f>VLOOKUP(B1100,HIS退!B:F,5,FALSE)</f>
        <v>-400</v>
      </c>
      <c r="P1100" t="str">
        <f t="shared" si="53"/>
        <v/>
      </c>
      <c r="Q1100" t="str">
        <f>VLOOKUP(B1100,HIS退!B:I,8,FALSE)</f>
        <v>1</v>
      </c>
      <c r="R1100" s="38">
        <f>VLOOKUP(C1100,招行退!B:D,3,FALSE)</f>
        <v>400</v>
      </c>
      <c r="S1100" t="str">
        <f t="shared" si="54"/>
        <v/>
      </c>
      <c r="T1100" t="str">
        <f>VLOOKUP(C1100,招行退!B:T,19,FALSE)</f>
        <v>P</v>
      </c>
      <c r="U1100" s="49">
        <f t="shared" si="55"/>
        <v>42915.739618055559</v>
      </c>
    </row>
    <row r="1101" spans="1:21" hidden="1">
      <c r="A1101" s="47">
        <v>42915.740451388891</v>
      </c>
      <c r="B1101" s="45">
        <v>476821</v>
      </c>
      <c r="C1101" s="45" t="s">
        <v>6943</v>
      </c>
      <c r="D1101" s="45" t="s">
        <v>8281</v>
      </c>
      <c r="E1101" s="45" t="s">
        <v>8282</v>
      </c>
      <c r="F1101" s="46">
        <v>300</v>
      </c>
      <c r="G1101" s="45" t="s">
        <v>34</v>
      </c>
      <c r="H1101" s="45" t="s">
        <v>34</v>
      </c>
      <c r="I1101" s="45" t="s">
        <v>61</v>
      </c>
      <c r="J1101" s="45" t="s">
        <v>48</v>
      </c>
      <c r="K1101" s="45" t="s">
        <v>62</v>
      </c>
      <c r="L1101" s="45" t="s">
        <v>6944</v>
      </c>
      <c r="M1101" s="45" t="s">
        <v>9046</v>
      </c>
      <c r="N1101" s="45"/>
      <c r="O1101">
        <f>VLOOKUP(B1101,HIS退!B:F,5,FALSE)</f>
        <v>-300</v>
      </c>
      <c r="P1101" t="str">
        <f t="shared" si="53"/>
        <v/>
      </c>
      <c r="Q1101" t="str">
        <f>VLOOKUP(B1101,HIS退!B:I,8,FALSE)</f>
        <v>1</v>
      </c>
      <c r="R1101" s="38">
        <f>VLOOKUP(C1101,招行退!B:D,3,FALSE)</f>
        <v>300</v>
      </c>
      <c r="S1101" t="str">
        <f t="shared" si="54"/>
        <v/>
      </c>
      <c r="T1101" t="str">
        <f>VLOOKUP(C1101,招行退!B:T,19,FALSE)</f>
        <v>P</v>
      </c>
      <c r="U1101" s="49">
        <f t="shared" si="55"/>
        <v>42915.740451388891</v>
      </c>
    </row>
    <row r="1102" spans="1:21" hidden="1">
      <c r="A1102" s="47">
        <v>42915.760914351849</v>
      </c>
      <c r="B1102" s="45">
        <v>476931</v>
      </c>
      <c r="C1102" s="45" t="s">
        <v>6948</v>
      </c>
      <c r="D1102" s="45" t="s">
        <v>8283</v>
      </c>
      <c r="E1102" s="45" t="s">
        <v>8284</v>
      </c>
      <c r="F1102" s="46">
        <v>6</v>
      </c>
      <c r="G1102" s="45" t="s">
        <v>34</v>
      </c>
      <c r="H1102" s="45" t="s">
        <v>34</v>
      </c>
      <c r="I1102" s="45" t="s">
        <v>61</v>
      </c>
      <c r="J1102" s="45" t="s">
        <v>48</v>
      </c>
      <c r="K1102" s="45" t="s">
        <v>62</v>
      </c>
      <c r="L1102" s="45" t="s">
        <v>6949</v>
      </c>
      <c r="M1102" s="45" t="s">
        <v>9047</v>
      </c>
      <c r="N1102" s="45"/>
      <c r="O1102">
        <f>VLOOKUP(B1102,HIS退!B:F,5,FALSE)</f>
        <v>-6</v>
      </c>
      <c r="P1102" t="str">
        <f t="shared" si="53"/>
        <v/>
      </c>
      <c r="Q1102" t="str">
        <f>VLOOKUP(B1102,HIS退!B:I,8,FALSE)</f>
        <v>1</v>
      </c>
      <c r="R1102" s="38">
        <f>VLOOKUP(C1102,招行退!B:D,3,FALSE)</f>
        <v>6</v>
      </c>
      <c r="S1102" t="str">
        <f t="shared" si="54"/>
        <v/>
      </c>
      <c r="T1102" t="str">
        <f>VLOOKUP(C1102,招行退!B:T,19,FALSE)</f>
        <v>P</v>
      </c>
      <c r="U1102" s="49">
        <f t="shared" si="55"/>
        <v>42915.760914351849</v>
      </c>
    </row>
    <row r="1103" spans="1:21" hidden="1">
      <c r="A1103" s="47">
        <v>42915.804965277777</v>
      </c>
      <c r="B1103" s="45">
        <v>477031</v>
      </c>
      <c r="C1103" s="45" t="s">
        <v>6953</v>
      </c>
      <c r="D1103" s="45" t="s">
        <v>8285</v>
      </c>
      <c r="E1103" s="45" t="s">
        <v>6957</v>
      </c>
      <c r="F1103" s="46">
        <v>1516</v>
      </c>
      <c r="G1103" s="45" t="s">
        <v>34</v>
      </c>
      <c r="H1103" s="45" t="s">
        <v>34</v>
      </c>
      <c r="I1103" s="45" t="s">
        <v>63</v>
      </c>
      <c r="J1103" s="45" t="s">
        <v>2928</v>
      </c>
      <c r="K1103" s="45" t="s">
        <v>62</v>
      </c>
      <c r="L1103" s="45" t="s">
        <v>6954</v>
      </c>
      <c r="M1103" s="45" t="s">
        <v>9048</v>
      </c>
      <c r="N1103" s="45"/>
      <c r="O1103">
        <f>VLOOKUP(B1103,HIS退!B:F,5,FALSE)</f>
        <v>-1516</v>
      </c>
      <c r="P1103" t="str">
        <f t="shared" si="53"/>
        <v/>
      </c>
      <c r="Q1103" t="str">
        <f>VLOOKUP(B1103,HIS退!B:I,8,FALSE)</f>
        <v>9</v>
      </c>
      <c r="R1103" s="38">
        <f>VLOOKUP(C1103,招行退!B:D,3,FALSE)</f>
        <v>1516</v>
      </c>
      <c r="S1103" t="str">
        <f t="shared" si="54"/>
        <v/>
      </c>
      <c r="T1103" t="str">
        <f>VLOOKUP(C1103,招行退!B:T,19,FALSE)</f>
        <v>R</v>
      </c>
      <c r="U1103" s="49">
        <f t="shared" si="55"/>
        <v>42915.804965277777</v>
      </c>
    </row>
    <row r="1104" spans="1:21" hidden="1">
      <c r="A1104" s="47">
        <v>42915.81927083333</v>
      </c>
      <c r="B1104" s="45">
        <v>477057</v>
      </c>
      <c r="C1104" s="45" t="s">
        <v>6958</v>
      </c>
      <c r="D1104" s="45" t="s">
        <v>8286</v>
      </c>
      <c r="E1104" s="45" t="s">
        <v>6962</v>
      </c>
      <c r="F1104" s="46">
        <v>5000</v>
      </c>
      <c r="G1104" s="45" t="s">
        <v>34</v>
      </c>
      <c r="H1104" s="45" t="s">
        <v>34</v>
      </c>
      <c r="I1104" s="45" t="s">
        <v>63</v>
      </c>
      <c r="J1104" s="45" t="s">
        <v>60</v>
      </c>
      <c r="K1104" s="45" t="s">
        <v>62</v>
      </c>
      <c r="L1104" s="45" t="s">
        <v>6959</v>
      </c>
      <c r="M1104" s="45" t="s">
        <v>9049</v>
      </c>
      <c r="N1104" s="45"/>
      <c r="O1104">
        <f>VLOOKUP(B1104,HIS退!B:F,5,FALSE)</f>
        <v>-5000</v>
      </c>
      <c r="P1104" t="str">
        <f t="shared" si="53"/>
        <v/>
      </c>
      <c r="Q1104" t="str">
        <f>VLOOKUP(B1104,HIS退!B:I,8,FALSE)</f>
        <v>9</v>
      </c>
      <c r="R1104" s="38">
        <f>VLOOKUP(C1104,招行退!B:D,3,FALSE)</f>
        <v>5000</v>
      </c>
      <c r="S1104" t="str">
        <f t="shared" si="54"/>
        <v/>
      </c>
      <c r="T1104" t="str">
        <f>VLOOKUP(C1104,招行退!B:T,19,FALSE)</f>
        <v>R</v>
      </c>
      <c r="U1104" s="49">
        <f t="shared" si="55"/>
        <v>42915.81927083333</v>
      </c>
    </row>
    <row r="1105" spans="1:21" hidden="1">
      <c r="A1105" s="47">
        <v>42915.861851851849</v>
      </c>
      <c r="B1105" s="45">
        <v>477183</v>
      </c>
      <c r="C1105" s="45" t="s">
        <v>6963</v>
      </c>
      <c r="D1105" s="45" t="s">
        <v>8287</v>
      </c>
      <c r="E1105" s="45" t="s">
        <v>6967</v>
      </c>
      <c r="F1105" s="46">
        <v>11</v>
      </c>
      <c r="G1105" s="45" t="s">
        <v>34</v>
      </c>
      <c r="H1105" s="45" t="s">
        <v>34</v>
      </c>
      <c r="I1105" s="45" t="s">
        <v>61</v>
      </c>
      <c r="J1105" s="45" t="s">
        <v>48</v>
      </c>
      <c r="K1105" s="45" t="s">
        <v>62</v>
      </c>
      <c r="L1105" s="45" t="s">
        <v>6964</v>
      </c>
      <c r="M1105" s="45" t="s">
        <v>9050</v>
      </c>
      <c r="N1105" s="45"/>
      <c r="O1105">
        <f>VLOOKUP(B1105,HIS退!B:F,5,FALSE)</f>
        <v>-11</v>
      </c>
      <c r="P1105" t="str">
        <f t="shared" si="53"/>
        <v/>
      </c>
      <c r="Q1105" t="str">
        <f>VLOOKUP(B1105,HIS退!B:I,8,FALSE)</f>
        <v>1</v>
      </c>
      <c r="R1105" s="38">
        <f>VLOOKUP(C1105,招行退!B:D,3,FALSE)</f>
        <v>11</v>
      </c>
      <c r="S1105" t="str">
        <f t="shared" si="54"/>
        <v/>
      </c>
      <c r="T1105" t="str">
        <f>VLOOKUP(C1105,招行退!B:T,19,FALSE)</f>
        <v>P</v>
      </c>
      <c r="U1105" s="49">
        <f t="shared" si="55"/>
        <v>42915.861851851849</v>
      </c>
    </row>
    <row r="1106" spans="1:21" hidden="1">
      <c r="A1106" s="47">
        <v>42916.322835648149</v>
      </c>
      <c r="B1106" s="45">
        <v>477910</v>
      </c>
      <c r="C1106" s="45" t="s">
        <v>6968</v>
      </c>
      <c r="D1106" s="45" t="s">
        <v>9074</v>
      </c>
      <c r="E1106" s="45" t="s">
        <v>9075</v>
      </c>
      <c r="F1106" s="46">
        <v>873</v>
      </c>
      <c r="G1106" s="45" t="s">
        <v>34</v>
      </c>
      <c r="H1106" s="45" t="s">
        <v>34</v>
      </c>
      <c r="I1106" s="45" t="s">
        <v>61</v>
      </c>
      <c r="J1106" s="45" t="s">
        <v>48</v>
      </c>
      <c r="K1106" s="45" t="s">
        <v>62</v>
      </c>
      <c r="L1106" s="45" t="s">
        <v>6969</v>
      </c>
      <c r="M1106" s="45" t="s">
        <v>9076</v>
      </c>
      <c r="O1106">
        <f>VLOOKUP(B1106,HIS退!B:F,5,FALSE)</f>
        <v>-873</v>
      </c>
      <c r="P1106" t="str">
        <f t="shared" ref="P1106:P1169" si="56">IF(O1106=F1106*-1,"",1)</f>
        <v/>
      </c>
      <c r="Q1106" t="str">
        <f>VLOOKUP(B1106,HIS退!B:I,8,FALSE)</f>
        <v>1</v>
      </c>
      <c r="R1106" s="38">
        <f>VLOOKUP(C1106,招行退!B:D,3,FALSE)</f>
        <v>873</v>
      </c>
      <c r="S1106" t="str">
        <f t="shared" ref="S1106:S1169" si="57">IF(F1106=R1106,"",1)</f>
        <v/>
      </c>
      <c r="T1106" t="str">
        <f>VLOOKUP(C1106,招行退!B:T,19,FALSE)</f>
        <v>P</v>
      </c>
      <c r="U1106" s="49">
        <f t="shared" ref="U1106:U1169" si="58">A1106</f>
        <v>42916.322835648149</v>
      </c>
    </row>
    <row r="1107" spans="1:21" hidden="1">
      <c r="A1107" s="47">
        <v>42916.36042824074</v>
      </c>
      <c r="B1107" s="45">
        <v>479697</v>
      </c>
      <c r="C1107" s="45" t="s">
        <v>6973</v>
      </c>
      <c r="D1107" s="45" t="s">
        <v>9077</v>
      </c>
      <c r="E1107" s="45" t="s">
        <v>6977</v>
      </c>
      <c r="F1107" s="46">
        <v>7000</v>
      </c>
      <c r="G1107" s="45" t="s">
        <v>34</v>
      </c>
      <c r="H1107" s="45" t="s">
        <v>34</v>
      </c>
      <c r="I1107" s="45" t="s">
        <v>61</v>
      </c>
      <c r="J1107" s="45" t="s">
        <v>48</v>
      </c>
      <c r="K1107" s="45" t="s">
        <v>62</v>
      </c>
      <c r="L1107" s="45" t="s">
        <v>6974</v>
      </c>
      <c r="M1107" s="45" t="s">
        <v>9078</v>
      </c>
      <c r="O1107">
        <f>VLOOKUP(B1107,HIS退!B:F,5,FALSE)</f>
        <v>-7000</v>
      </c>
      <c r="P1107" t="str">
        <f t="shared" si="56"/>
        <v/>
      </c>
      <c r="Q1107" t="str">
        <f>VLOOKUP(B1107,HIS退!B:I,8,FALSE)</f>
        <v>1</v>
      </c>
      <c r="R1107" s="38">
        <f>VLOOKUP(C1107,招行退!B:D,3,FALSE)</f>
        <v>7000</v>
      </c>
      <c r="S1107" t="str">
        <f t="shared" si="57"/>
        <v/>
      </c>
      <c r="T1107" t="str">
        <f>VLOOKUP(C1107,招行退!B:T,19,FALSE)</f>
        <v>P</v>
      </c>
      <c r="U1107" s="49">
        <f t="shared" si="58"/>
        <v>42916.36042824074</v>
      </c>
    </row>
    <row r="1108" spans="1:21" hidden="1">
      <c r="A1108" s="47">
        <v>42916.364942129629</v>
      </c>
      <c r="B1108" s="45">
        <v>480003</v>
      </c>
      <c r="C1108" s="45" t="s">
        <v>6978</v>
      </c>
      <c r="D1108" s="45" t="s">
        <v>9079</v>
      </c>
      <c r="E1108" s="45" t="s">
        <v>6982</v>
      </c>
      <c r="F1108" s="46">
        <v>492</v>
      </c>
      <c r="G1108" s="45" t="s">
        <v>34</v>
      </c>
      <c r="H1108" s="45" t="s">
        <v>34</v>
      </c>
      <c r="I1108" s="45" t="s">
        <v>61</v>
      </c>
      <c r="J1108" s="45" t="s">
        <v>48</v>
      </c>
      <c r="K1108" s="45" t="s">
        <v>62</v>
      </c>
      <c r="L1108" s="45" t="s">
        <v>6979</v>
      </c>
      <c r="M1108" s="45" t="s">
        <v>9080</v>
      </c>
      <c r="O1108">
        <f>VLOOKUP(B1108,HIS退!B:F,5,FALSE)</f>
        <v>-492</v>
      </c>
      <c r="P1108" t="str">
        <f t="shared" si="56"/>
        <v/>
      </c>
      <c r="Q1108" t="str">
        <f>VLOOKUP(B1108,HIS退!B:I,8,FALSE)</f>
        <v>1</v>
      </c>
      <c r="R1108" s="38">
        <f>VLOOKUP(C1108,招行退!B:D,3,FALSE)</f>
        <v>492</v>
      </c>
      <c r="S1108" t="str">
        <f t="shared" si="57"/>
        <v/>
      </c>
      <c r="T1108" t="str">
        <f>VLOOKUP(C1108,招行退!B:T,19,FALSE)</f>
        <v>P</v>
      </c>
      <c r="U1108" s="49">
        <f t="shared" si="58"/>
        <v>42916.364942129629</v>
      </c>
    </row>
    <row r="1109" spans="1:21" hidden="1">
      <c r="A1109" s="47">
        <v>42916.367523148147</v>
      </c>
      <c r="B1109" s="45">
        <v>480159</v>
      </c>
      <c r="C1109" s="45" t="s">
        <v>6983</v>
      </c>
      <c r="D1109" s="45" t="s">
        <v>9081</v>
      </c>
      <c r="E1109" s="45" t="s">
        <v>6987</v>
      </c>
      <c r="F1109" s="46">
        <v>165</v>
      </c>
      <c r="G1109" s="45" t="s">
        <v>34</v>
      </c>
      <c r="H1109" s="45" t="s">
        <v>34</v>
      </c>
      <c r="I1109" s="45" t="s">
        <v>61</v>
      </c>
      <c r="J1109" s="45" t="s">
        <v>48</v>
      </c>
      <c r="K1109" s="45" t="s">
        <v>62</v>
      </c>
      <c r="L1109" s="45" t="s">
        <v>6984</v>
      </c>
      <c r="M1109" s="45" t="s">
        <v>9082</v>
      </c>
      <c r="O1109">
        <f>VLOOKUP(B1109,HIS退!B:F,5,FALSE)</f>
        <v>-165</v>
      </c>
      <c r="P1109" t="str">
        <f t="shared" si="56"/>
        <v/>
      </c>
      <c r="Q1109" t="str">
        <f>VLOOKUP(B1109,HIS退!B:I,8,FALSE)</f>
        <v>1</v>
      </c>
      <c r="R1109" s="38">
        <f>VLOOKUP(C1109,招行退!B:D,3,FALSE)</f>
        <v>165</v>
      </c>
      <c r="S1109" t="str">
        <f t="shared" si="57"/>
        <v/>
      </c>
      <c r="T1109" t="str">
        <f>VLOOKUP(C1109,招行退!B:T,19,FALSE)</f>
        <v>P</v>
      </c>
      <c r="U1109" s="49">
        <f t="shared" si="58"/>
        <v>42916.367523148147</v>
      </c>
    </row>
    <row r="1110" spans="1:21" hidden="1">
      <c r="A1110" s="47">
        <v>42916.383206018516</v>
      </c>
      <c r="B1110" s="45">
        <v>481351</v>
      </c>
      <c r="C1110" s="45" t="s">
        <v>6988</v>
      </c>
      <c r="D1110" s="45" t="s">
        <v>9083</v>
      </c>
      <c r="E1110" s="45" t="s">
        <v>6992</v>
      </c>
      <c r="F1110" s="46">
        <v>260</v>
      </c>
      <c r="G1110" s="45" t="s">
        <v>34</v>
      </c>
      <c r="H1110" s="45" t="s">
        <v>34</v>
      </c>
      <c r="I1110" s="45" t="s">
        <v>61</v>
      </c>
      <c r="J1110" s="45" t="s">
        <v>48</v>
      </c>
      <c r="K1110" s="45" t="s">
        <v>62</v>
      </c>
      <c r="L1110" s="45" t="s">
        <v>6989</v>
      </c>
      <c r="M1110" s="45" t="s">
        <v>9084</v>
      </c>
      <c r="O1110">
        <f>VLOOKUP(B1110,HIS退!B:F,5,FALSE)</f>
        <v>-260</v>
      </c>
      <c r="P1110" t="str">
        <f t="shared" si="56"/>
        <v/>
      </c>
      <c r="Q1110" t="str">
        <f>VLOOKUP(B1110,HIS退!B:I,8,FALSE)</f>
        <v>1</v>
      </c>
      <c r="R1110" s="38">
        <f>VLOOKUP(C1110,招行退!B:D,3,FALSE)</f>
        <v>260</v>
      </c>
      <c r="S1110" t="str">
        <f t="shared" si="57"/>
        <v/>
      </c>
      <c r="T1110" t="str">
        <f>VLOOKUP(C1110,招行退!B:T,19,FALSE)</f>
        <v>P</v>
      </c>
      <c r="U1110" s="49">
        <f t="shared" si="58"/>
        <v>42916.383206018516</v>
      </c>
    </row>
    <row r="1111" spans="1:21" hidden="1">
      <c r="A1111" s="47">
        <v>42916.38559027778</v>
      </c>
      <c r="B1111" s="45">
        <v>481540</v>
      </c>
      <c r="C1111" s="45" t="s">
        <v>6993</v>
      </c>
      <c r="D1111" s="45" t="s">
        <v>9085</v>
      </c>
      <c r="E1111" s="45" t="s">
        <v>6997</v>
      </c>
      <c r="F1111" s="46">
        <v>5000</v>
      </c>
      <c r="G1111" s="45" t="s">
        <v>34</v>
      </c>
      <c r="H1111" s="45" t="s">
        <v>34</v>
      </c>
      <c r="I1111" s="45" t="s">
        <v>61</v>
      </c>
      <c r="J1111" s="45" t="s">
        <v>48</v>
      </c>
      <c r="K1111" s="45" t="s">
        <v>62</v>
      </c>
      <c r="L1111" s="45" t="s">
        <v>6994</v>
      </c>
      <c r="M1111" s="45" t="s">
        <v>9086</v>
      </c>
      <c r="O1111">
        <f>VLOOKUP(B1111,HIS退!B:F,5,FALSE)</f>
        <v>-5000</v>
      </c>
      <c r="P1111" t="str">
        <f t="shared" si="56"/>
        <v/>
      </c>
      <c r="Q1111" t="str">
        <f>VLOOKUP(B1111,HIS退!B:I,8,FALSE)</f>
        <v>1</v>
      </c>
      <c r="R1111" s="38">
        <f>VLOOKUP(C1111,招行退!B:D,3,FALSE)</f>
        <v>5000</v>
      </c>
      <c r="S1111" t="str">
        <f t="shared" si="57"/>
        <v/>
      </c>
      <c r="T1111" t="str">
        <f>VLOOKUP(C1111,招行退!B:T,19,FALSE)</f>
        <v>P</v>
      </c>
      <c r="U1111" s="49">
        <f t="shared" si="58"/>
        <v>42916.38559027778</v>
      </c>
    </row>
    <row r="1112" spans="1:21" hidden="1">
      <c r="A1112" s="47">
        <v>42916.398310185185</v>
      </c>
      <c r="B1112" s="45">
        <v>482497</v>
      </c>
      <c r="C1112" s="45" t="s">
        <v>6998</v>
      </c>
      <c r="D1112" s="45" t="s">
        <v>9087</v>
      </c>
      <c r="E1112" s="45" t="s">
        <v>7003</v>
      </c>
      <c r="F1112" s="46">
        <v>850</v>
      </c>
      <c r="G1112" s="45" t="s">
        <v>34</v>
      </c>
      <c r="H1112" s="45" t="s">
        <v>34</v>
      </c>
      <c r="I1112" s="45" t="s">
        <v>63</v>
      </c>
      <c r="J1112" s="45" t="s">
        <v>60</v>
      </c>
      <c r="K1112" s="45" t="s">
        <v>62</v>
      </c>
      <c r="L1112" s="45" t="s">
        <v>6999</v>
      </c>
      <c r="M1112" s="45" t="s">
        <v>9088</v>
      </c>
      <c r="O1112">
        <f>VLOOKUP(B1112,HIS退!B:F,5,FALSE)</f>
        <v>-850</v>
      </c>
      <c r="P1112" t="str">
        <f t="shared" si="56"/>
        <v/>
      </c>
      <c r="Q1112" t="str">
        <f>VLOOKUP(B1112,HIS退!B:I,8,FALSE)</f>
        <v>9</v>
      </c>
      <c r="R1112" s="38">
        <f>VLOOKUP(C1112,招行退!B:D,3,FALSE)</f>
        <v>850</v>
      </c>
      <c r="S1112" t="str">
        <f t="shared" si="57"/>
        <v/>
      </c>
      <c r="T1112" t="str">
        <f>VLOOKUP(C1112,招行退!B:T,19,FALSE)</f>
        <v>R</v>
      </c>
      <c r="U1112" s="49">
        <f t="shared" si="58"/>
        <v>42916.398310185185</v>
      </c>
    </row>
    <row r="1113" spans="1:21" hidden="1">
      <c r="A1113" s="47">
        <v>42916.408668981479</v>
      </c>
      <c r="B1113" s="45">
        <v>483185</v>
      </c>
      <c r="C1113" s="45" t="s">
        <v>7004</v>
      </c>
      <c r="D1113" s="45" t="s">
        <v>9089</v>
      </c>
      <c r="E1113" s="45" t="s">
        <v>9090</v>
      </c>
      <c r="F1113" s="46">
        <v>1492</v>
      </c>
      <c r="G1113" s="45" t="s">
        <v>34</v>
      </c>
      <c r="H1113" s="45" t="s">
        <v>34</v>
      </c>
      <c r="I1113" s="45" t="s">
        <v>61</v>
      </c>
      <c r="J1113" s="45" t="s">
        <v>48</v>
      </c>
      <c r="K1113" s="45" t="s">
        <v>62</v>
      </c>
      <c r="L1113" s="45" t="s">
        <v>7005</v>
      </c>
      <c r="M1113" s="45" t="s">
        <v>9091</v>
      </c>
      <c r="O1113">
        <f>VLOOKUP(B1113,HIS退!B:F,5,FALSE)</f>
        <v>-1492</v>
      </c>
      <c r="P1113" t="str">
        <f t="shared" si="56"/>
        <v/>
      </c>
      <c r="Q1113" t="str">
        <f>VLOOKUP(B1113,HIS退!B:I,8,FALSE)</f>
        <v>1</v>
      </c>
      <c r="R1113" s="38">
        <f>VLOOKUP(C1113,招行退!B:D,3,FALSE)</f>
        <v>1492</v>
      </c>
      <c r="S1113" t="str">
        <f t="shared" si="57"/>
        <v/>
      </c>
      <c r="T1113" t="str">
        <f>VLOOKUP(C1113,招行退!B:T,19,FALSE)</f>
        <v>P</v>
      </c>
      <c r="U1113" s="49">
        <f t="shared" si="58"/>
        <v>42916.408668981479</v>
      </c>
    </row>
    <row r="1114" spans="1:21" hidden="1">
      <c r="A1114" s="47">
        <v>42916.41097222222</v>
      </c>
      <c r="B1114" s="45">
        <v>483331</v>
      </c>
      <c r="C1114" s="45" t="s">
        <v>7009</v>
      </c>
      <c r="D1114" s="45" t="s">
        <v>9092</v>
      </c>
      <c r="E1114" s="45" t="s">
        <v>7013</v>
      </c>
      <c r="F1114" s="46">
        <v>1136</v>
      </c>
      <c r="G1114" s="45" t="s">
        <v>34</v>
      </c>
      <c r="H1114" s="45" t="s">
        <v>34</v>
      </c>
      <c r="I1114" s="45" t="s">
        <v>61</v>
      </c>
      <c r="J1114" s="45" t="s">
        <v>48</v>
      </c>
      <c r="K1114" s="45" t="s">
        <v>62</v>
      </c>
      <c r="L1114" s="45" t="s">
        <v>7010</v>
      </c>
      <c r="M1114" s="45" t="s">
        <v>9093</v>
      </c>
      <c r="O1114">
        <f>VLOOKUP(B1114,HIS退!B:F,5,FALSE)</f>
        <v>-1136</v>
      </c>
      <c r="P1114" t="str">
        <f t="shared" si="56"/>
        <v/>
      </c>
      <c r="Q1114" t="str">
        <f>VLOOKUP(B1114,HIS退!B:I,8,FALSE)</f>
        <v>1</v>
      </c>
      <c r="R1114" s="38">
        <f>VLOOKUP(C1114,招行退!B:D,3,FALSE)</f>
        <v>1136</v>
      </c>
      <c r="S1114" t="str">
        <f t="shared" si="57"/>
        <v/>
      </c>
      <c r="T1114" t="str">
        <f>VLOOKUP(C1114,招行退!B:T,19,FALSE)</f>
        <v>P</v>
      </c>
      <c r="U1114" s="49">
        <f t="shared" si="58"/>
        <v>42916.41097222222</v>
      </c>
    </row>
    <row r="1115" spans="1:21" hidden="1">
      <c r="A1115" s="47">
        <v>42916.414421296293</v>
      </c>
      <c r="B1115" s="45">
        <v>483559</v>
      </c>
      <c r="C1115" s="45" t="s">
        <v>7014</v>
      </c>
      <c r="D1115" s="45" t="s">
        <v>9094</v>
      </c>
      <c r="E1115" s="45" t="s">
        <v>7018</v>
      </c>
      <c r="F1115" s="46">
        <v>1992</v>
      </c>
      <c r="G1115" s="45" t="s">
        <v>34</v>
      </c>
      <c r="H1115" s="45" t="s">
        <v>34</v>
      </c>
      <c r="I1115" s="45" t="s">
        <v>61</v>
      </c>
      <c r="J1115" s="45" t="s">
        <v>48</v>
      </c>
      <c r="K1115" s="45" t="s">
        <v>62</v>
      </c>
      <c r="L1115" s="45" t="s">
        <v>7015</v>
      </c>
      <c r="M1115" s="45" t="s">
        <v>9095</v>
      </c>
      <c r="O1115">
        <f>VLOOKUP(B1115,HIS退!B:F,5,FALSE)</f>
        <v>-1992</v>
      </c>
      <c r="P1115" t="str">
        <f t="shared" si="56"/>
        <v/>
      </c>
      <c r="Q1115" t="str">
        <f>VLOOKUP(B1115,HIS退!B:I,8,FALSE)</f>
        <v>1</v>
      </c>
      <c r="R1115" s="38">
        <f>VLOOKUP(C1115,招行退!B:D,3,FALSE)</f>
        <v>1992</v>
      </c>
      <c r="S1115" t="str">
        <f t="shared" si="57"/>
        <v/>
      </c>
      <c r="T1115" t="str">
        <f>VLOOKUP(C1115,招行退!B:T,19,FALSE)</f>
        <v>P</v>
      </c>
      <c r="U1115" s="49">
        <f t="shared" si="58"/>
        <v>42916.414421296293</v>
      </c>
    </row>
    <row r="1116" spans="1:21" hidden="1">
      <c r="A1116" s="47">
        <v>42916.415775462963</v>
      </c>
      <c r="B1116" s="45">
        <v>483647</v>
      </c>
      <c r="C1116" s="45" t="s">
        <v>7019</v>
      </c>
      <c r="D1116" s="45" t="s">
        <v>9096</v>
      </c>
      <c r="E1116" s="45" t="s">
        <v>7023</v>
      </c>
      <c r="F1116" s="46">
        <v>400</v>
      </c>
      <c r="G1116" s="45" t="s">
        <v>34</v>
      </c>
      <c r="H1116" s="45" t="s">
        <v>34</v>
      </c>
      <c r="I1116" s="45" t="s">
        <v>63</v>
      </c>
      <c r="J1116" s="45" t="s">
        <v>60</v>
      </c>
      <c r="K1116" s="45" t="s">
        <v>62</v>
      </c>
      <c r="L1116" s="45" t="s">
        <v>7020</v>
      </c>
      <c r="M1116" s="45" t="s">
        <v>9097</v>
      </c>
      <c r="O1116">
        <f>VLOOKUP(B1116,HIS退!B:F,5,FALSE)</f>
        <v>-400</v>
      </c>
      <c r="P1116" t="str">
        <f t="shared" si="56"/>
        <v/>
      </c>
      <c r="Q1116" t="str">
        <f>VLOOKUP(B1116,HIS退!B:I,8,FALSE)</f>
        <v>9</v>
      </c>
      <c r="R1116" s="38">
        <f>VLOOKUP(C1116,招行退!B:D,3,FALSE)</f>
        <v>400</v>
      </c>
      <c r="S1116" t="str">
        <f t="shared" si="57"/>
        <v/>
      </c>
      <c r="T1116" t="str">
        <f>VLOOKUP(C1116,招行退!B:T,19,FALSE)</f>
        <v>R</v>
      </c>
      <c r="U1116" s="49">
        <f t="shared" si="58"/>
        <v>42916.415775462963</v>
      </c>
    </row>
    <row r="1117" spans="1:21" hidden="1">
      <c r="A1117" s="47">
        <v>42916.417916666665</v>
      </c>
      <c r="B1117" s="45">
        <v>483768</v>
      </c>
      <c r="C1117" s="45" t="s">
        <v>7024</v>
      </c>
      <c r="D1117" s="45" t="s">
        <v>9098</v>
      </c>
      <c r="E1117" s="45" t="s">
        <v>7028</v>
      </c>
      <c r="F1117" s="46">
        <v>1870</v>
      </c>
      <c r="G1117" s="45" t="s">
        <v>34</v>
      </c>
      <c r="H1117" s="45" t="s">
        <v>34</v>
      </c>
      <c r="I1117" s="45" t="s">
        <v>61</v>
      </c>
      <c r="J1117" s="45" t="s">
        <v>48</v>
      </c>
      <c r="K1117" s="45" t="s">
        <v>62</v>
      </c>
      <c r="L1117" s="45" t="s">
        <v>7025</v>
      </c>
      <c r="M1117" s="45" t="s">
        <v>9099</v>
      </c>
      <c r="O1117">
        <f>VLOOKUP(B1117,HIS退!B:F,5,FALSE)</f>
        <v>-1870</v>
      </c>
      <c r="P1117" t="str">
        <f t="shared" si="56"/>
        <v/>
      </c>
      <c r="Q1117" t="str">
        <f>VLOOKUP(B1117,HIS退!B:I,8,FALSE)</f>
        <v>1</v>
      </c>
      <c r="R1117" s="38">
        <f>VLOOKUP(C1117,招行退!B:D,3,FALSE)</f>
        <v>1870</v>
      </c>
      <c r="S1117" t="str">
        <f t="shared" si="57"/>
        <v/>
      </c>
      <c r="T1117" t="str">
        <f>VLOOKUP(C1117,招行退!B:T,19,FALSE)</f>
        <v>P</v>
      </c>
      <c r="U1117" s="49">
        <f t="shared" si="58"/>
        <v>42916.417916666665</v>
      </c>
    </row>
    <row r="1118" spans="1:21" hidden="1">
      <c r="A1118" s="47">
        <v>42916.418657407405</v>
      </c>
      <c r="B1118" s="45">
        <v>483831</v>
      </c>
      <c r="C1118" s="45" t="s">
        <v>7029</v>
      </c>
      <c r="D1118" s="45" t="s">
        <v>9100</v>
      </c>
      <c r="E1118" s="45" t="s">
        <v>9101</v>
      </c>
      <c r="F1118" s="46">
        <v>2000</v>
      </c>
      <c r="G1118" s="45" t="s">
        <v>34</v>
      </c>
      <c r="H1118" s="45" t="s">
        <v>34</v>
      </c>
      <c r="I1118" s="45" t="s">
        <v>61</v>
      </c>
      <c r="J1118" s="45" t="s">
        <v>48</v>
      </c>
      <c r="K1118" s="45" t="s">
        <v>62</v>
      </c>
      <c r="L1118" s="45" t="s">
        <v>7030</v>
      </c>
      <c r="M1118" s="45" t="s">
        <v>9102</v>
      </c>
      <c r="O1118">
        <f>VLOOKUP(B1118,HIS退!B:F,5,FALSE)</f>
        <v>-2000</v>
      </c>
      <c r="P1118" t="str">
        <f t="shared" si="56"/>
        <v/>
      </c>
      <c r="Q1118" t="str">
        <f>VLOOKUP(B1118,HIS退!B:I,8,FALSE)</f>
        <v>1</v>
      </c>
      <c r="R1118" s="38">
        <f>VLOOKUP(C1118,招行退!B:D,3,FALSE)</f>
        <v>2000</v>
      </c>
      <c r="S1118" t="str">
        <f t="shared" si="57"/>
        <v/>
      </c>
      <c r="T1118" t="str">
        <f>VLOOKUP(C1118,招行退!B:T,19,FALSE)</f>
        <v>P</v>
      </c>
      <c r="U1118" s="49">
        <f t="shared" si="58"/>
        <v>42916.418657407405</v>
      </c>
    </row>
    <row r="1119" spans="1:21" hidden="1">
      <c r="A1119" s="47">
        <v>42916.418969907405</v>
      </c>
      <c r="B1119" s="45">
        <v>483854</v>
      </c>
      <c r="C1119" s="45" t="s">
        <v>7032</v>
      </c>
      <c r="D1119" s="45" t="s">
        <v>9100</v>
      </c>
      <c r="E1119" s="45" t="s">
        <v>9101</v>
      </c>
      <c r="F1119" s="46">
        <v>1198</v>
      </c>
      <c r="G1119" s="45" t="s">
        <v>34</v>
      </c>
      <c r="H1119" s="45" t="s">
        <v>34</v>
      </c>
      <c r="I1119" s="45" t="s">
        <v>61</v>
      </c>
      <c r="J1119" s="45" t="s">
        <v>48</v>
      </c>
      <c r="K1119" s="45" t="s">
        <v>62</v>
      </c>
      <c r="L1119" s="45" t="s">
        <v>7033</v>
      </c>
      <c r="M1119" s="45" t="s">
        <v>9103</v>
      </c>
      <c r="O1119">
        <f>VLOOKUP(B1119,HIS退!B:F,5,FALSE)</f>
        <v>-1198</v>
      </c>
      <c r="P1119" t="str">
        <f t="shared" si="56"/>
        <v/>
      </c>
      <c r="Q1119" t="str">
        <f>VLOOKUP(B1119,HIS退!B:I,8,FALSE)</f>
        <v>1</v>
      </c>
      <c r="R1119" s="38">
        <f>VLOOKUP(C1119,招行退!B:D,3,FALSE)</f>
        <v>1198</v>
      </c>
      <c r="S1119" t="str">
        <f t="shared" si="57"/>
        <v/>
      </c>
      <c r="T1119" t="str">
        <f>VLOOKUP(C1119,招行退!B:T,19,FALSE)</f>
        <v>P</v>
      </c>
      <c r="U1119" s="49">
        <f t="shared" si="58"/>
        <v>42916.418969907405</v>
      </c>
    </row>
    <row r="1120" spans="1:21" hidden="1">
      <c r="A1120" s="47">
        <v>42916.423009259262</v>
      </c>
      <c r="B1120" s="45">
        <v>484137</v>
      </c>
      <c r="C1120" s="45" t="s">
        <v>7035</v>
      </c>
      <c r="D1120" s="45" t="s">
        <v>9104</v>
      </c>
      <c r="E1120" s="45" t="s">
        <v>7039</v>
      </c>
      <c r="F1120" s="46">
        <v>115</v>
      </c>
      <c r="G1120" s="45" t="s">
        <v>53</v>
      </c>
      <c r="H1120" s="45" t="s">
        <v>34</v>
      </c>
      <c r="I1120" s="45" t="s">
        <v>61</v>
      </c>
      <c r="J1120" s="45" t="s">
        <v>48</v>
      </c>
      <c r="K1120" s="45" t="s">
        <v>62</v>
      </c>
      <c r="L1120" s="45" t="s">
        <v>7036</v>
      </c>
      <c r="M1120" s="45" t="s">
        <v>9105</v>
      </c>
      <c r="O1120">
        <f>VLOOKUP(B1120,HIS退!B:F,5,FALSE)</f>
        <v>-115</v>
      </c>
      <c r="P1120" t="str">
        <f t="shared" si="56"/>
        <v/>
      </c>
      <c r="Q1120" t="str">
        <f>VLOOKUP(B1120,HIS退!B:I,8,FALSE)</f>
        <v>1</v>
      </c>
      <c r="R1120" s="38">
        <f>VLOOKUP(C1120,招行退!B:D,3,FALSE)</f>
        <v>115</v>
      </c>
      <c r="S1120" t="str">
        <f t="shared" si="57"/>
        <v/>
      </c>
      <c r="T1120" t="str">
        <f>VLOOKUP(C1120,招行退!B:T,19,FALSE)</f>
        <v>P</v>
      </c>
      <c r="U1120" s="49">
        <f t="shared" si="58"/>
        <v>42916.423009259262</v>
      </c>
    </row>
    <row r="1121" spans="1:21" hidden="1">
      <c r="A1121" s="47">
        <v>42916.424386574072</v>
      </c>
      <c r="B1121" s="45">
        <v>484236</v>
      </c>
      <c r="C1121" s="45" t="s">
        <v>7040</v>
      </c>
      <c r="D1121" s="45" t="s">
        <v>9106</v>
      </c>
      <c r="E1121" s="45" t="s">
        <v>9107</v>
      </c>
      <c r="F1121" s="46">
        <v>4079</v>
      </c>
      <c r="G1121" s="45" t="s">
        <v>34</v>
      </c>
      <c r="H1121" s="45" t="s">
        <v>34</v>
      </c>
      <c r="I1121" s="45" t="s">
        <v>61</v>
      </c>
      <c r="J1121" s="45" t="s">
        <v>48</v>
      </c>
      <c r="K1121" s="45" t="s">
        <v>62</v>
      </c>
      <c r="L1121" s="45" t="s">
        <v>7041</v>
      </c>
      <c r="M1121" s="45" t="s">
        <v>9108</v>
      </c>
      <c r="O1121">
        <f>VLOOKUP(B1121,HIS退!B:F,5,FALSE)</f>
        <v>-4079</v>
      </c>
      <c r="P1121" t="str">
        <f t="shared" si="56"/>
        <v/>
      </c>
      <c r="Q1121" t="str">
        <f>VLOOKUP(B1121,HIS退!B:I,8,FALSE)</f>
        <v>1</v>
      </c>
      <c r="R1121" s="38">
        <f>VLOOKUP(C1121,招行退!B:D,3,FALSE)</f>
        <v>4079</v>
      </c>
      <c r="S1121" t="str">
        <f t="shared" si="57"/>
        <v/>
      </c>
      <c r="T1121" t="str">
        <f>VLOOKUP(C1121,招行退!B:T,19,FALSE)</f>
        <v>P</v>
      </c>
      <c r="U1121" s="49">
        <f t="shared" si="58"/>
        <v>42916.424386574072</v>
      </c>
    </row>
    <row r="1122" spans="1:21" hidden="1">
      <c r="A1122" s="47">
        <v>42916.440729166665</v>
      </c>
      <c r="B1122" s="45">
        <v>485288</v>
      </c>
      <c r="C1122" s="45" t="s">
        <v>7045</v>
      </c>
      <c r="D1122" s="45" t="s">
        <v>8270</v>
      </c>
      <c r="E1122" s="45" t="s">
        <v>6902</v>
      </c>
      <c r="F1122" s="46">
        <v>200</v>
      </c>
      <c r="G1122" s="45" t="s">
        <v>34</v>
      </c>
      <c r="H1122" s="45" t="s">
        <v>34</v>
      </c>
      <c r="I1122" s="45" t="s">
        <v>61</v>
      </c>
      <c r="J1122" s="45" t="s">
        <v>48</v>
      </c>
      <c r="K1122" s="45" t="s">
        <v>62</v>
      </c>
      <c r="L1122" s="45" t="s">
        <v>7046</v>
      </c>
      <c r="M1122" s="45" t="s">
        <v>9109</v>
      </c>
      <c r="O1122">
        <f>VLOOKUP(B1122,HIS退!B:F,5,FALSE)</f>
        <v>-200</v>
      </c>
      <c r="P1122" t="str">
        <f t="shared" si="56"/>
        <v/>
      </c>
      <c r="Q1122" t="str">
        <f>VLOOKUP(B1122,HIS退!B:I,8,FALSE)</f>
        <v>1</v>
      </c>
      <c r="R1122" s="38">
        <f>VLOOKUP(C1122,招行退!B:D,3,FALSE)</f>
        <v>200</v>
      </c>
      <c r="S1122" t="str">
        <f t="shared" si="57"/>
        <v/>
      </c>
      <c r="T1122" t="str">
        <f>VLOOKUP(C1122,招行退!B:T,19,FALSE)</f>
        <v>P</v>
      </c>
      <c r="U1122" s="49">
        <f t="shared" si="58"/>
        <v>42916.440729166665</v>
      </c>
    </row>
    <row r="1123" spans="1:21" hidden="1">
      <c r="A1123" s="47">
        <v>42916.445891203701</v>
      </c>
      <c r="B1123" s="45">
        <v>485553</v>
      </c>
      <c r="C1123" s="45" t="s">
        <v>7049</v>
      </c>
      <c r="D1123" s="45" t="s">
        <v>9110</v>
      </c>
      <c r="E1123" s="45" t="s">
        <v>7053</v>
      </c>
      <c r="F1123" s="46">
        <v>992</v>
      </c>
      <c r="G1123" s="45" t="s">
        <v>34</v>
      </c>
      <c r="H1123" s="45" t="s">
        <v>34</v>
      </c>
      <c r="I1123" s="45" t="s">
        <v>61</v>
      </c>
      <c r="J1123" s="45" t="s">
        <v>48</v>
      </c>
      <c r="K1123" s="45" t="s">
        <v>62</v>
      </c>
      <c r="L1123" s="45" t="s">
        <v>7050</v>
      </c>
      <c r="M1123" s="45" t="s">
        <v>9111</v>
      </c>
      <c r="O1123">
        <f>VLOOKUP(B1123,HIS退!B:F,5,FALSE)</f>
        <v>-992</v>
      </c>
      <c r="P1123" t="str">
        <f t="shared" si="56"/>
        <v/>
      </c>
      <c r="Q1123" t="str">
        <f>VLOOKUP(B1123,HIS退!B:I,8,FALSE)</f>
        <v>1</v>
      </c>
      <c r="R1123" s="38">
        <f>VLOOKUP(C1123,招行退!B:D,3,FALSE)</f>
        <v>992</v>
      </c>
      <c r="S1123" t="str">
        <f t="shared" si="57"/>
        <v/>
      </c>
      <c r="T1123" t="str">
        <f>VLOOKUP(C1123,招行退!B:T,19,FALSE)</f>
        <v>P</v>
      </c>
      <c r="U1123" s="49">
        <f t="shared" si="58"/>
        <v>42916.445891203701</v>
      </c>
    </row>
    <row r="1124" spans="1:21" hidden="1">
      <c r="A1124" s="47">
        <v>42916.453553240739</v>
      </c>
      <c r="B1124" s="45">
        <v>486069</v>
      </c>
      <c r="C1124" s="45" t="s">
        <v>7054</v>
      </c>
      <c r="D1124" s="45" t="s">
        <v>9112</v>
      </c>
      <c r="E1124" s="45" t="s">
        <v>7058</v>
      </c>
      <c r="F1124" s="46">
        <v>393</v>
      </c>
      <c r="G1124" s="45" t="s">
        <v>34</v>
      </c>
      <c r="H1124" s="45" t="s">
        <v>34</v>
      </c>
      <c r="I1124" s="45" t="s">
        <v>61</v>
      </c>
      <c r="J1124" s="45" t="s">
        <v>48</v>
      </c>
      <c r="K1124" s="45" t="s">
        <v>62</v>
      </c>
      <c r="L1124" s="45" t="s">
        <v>7055</v>
      </c>
      <c r="M1124" s="45" t="s">
        <v>9113</v>
      </c>
      <c r="O1124">
        <f>VLOOKUP(B1124,HIS退!B:F,5,FALSE)</f>
        <v>-393</v>
      </c>
      <c r="P1124" t="str">
        <f t="shared" si="56"/>
        <v/>
      </c>
      <c r="Q1124" t="str">
        <f>VLOOKUP(B1124,HIS退!B:I,8,FALSE)</f>
        <v>1</v>
      </c>
      <c r="R1124" s="38">
        <f>VLOOKUP(C1124,招行退!B:D,3,FALSE)</f>
        <v>393</v>
      </c>
      <c r="S1124" t="str">
        <f t="shared" si="57"/>
        <v/>
      </c>
      <c r="T1124" t="str">
        <f>VLOOKUP(C1124,招行退!B:T,19,FALSE)</f>
        <v>P</v>
      </c>
      <c r="U1124" s="49">
        <f t="shared" si="58"/>
        <v>42916.453553240739</v>
      </c>
    </row>
    <row r="1125" spans="1:21" hidden="1">
      <c r="A1125" s="47">
        <v>42916.455358796295</v>
      </c>
      <c r="B1125" s="45">
        <v>486177</v>
      </c>
      <c r="C1125" s="45" t="s">
        <v>7059</v>
      </c>
      <c r="D1125" s="45" t="s">
        <v>9114</v>
      </c>
      <c r="E1125" s="45" t="s">
        <v>9115</v>
      </c>
      <c r="F1125" s="46">
        <v>238</v>
      </c>
      <c r="G1125" s="45" t="s">
        <v>34</v>
      </c>
      <c r="H1125" s="45" t="s">
        <v>34</v>
      </c>
      <c r="I1125" s="45" t="s">
        <v>61</v>
      </c>
      <c r="J1125" s="45" t="s">
        <v>48</v>
      </c>
      <c r="K1125" s="45" t="s">
        <v>62</v>
      </c>
      <c r="L1125" s="45" t="s">
        <v>7060</v>
      </c>
      <c r="M1125" s="45" t="s">
        <v>9116</v>
      </c>
      <c r="O1125">
        <f>VLOOKUP(B1125,HIS退!B:F,5,FALSE)</f>
        <v>-238</v>
      </c>
      <c r="P1125" t="str">
        <f t="shared" si="56"/>
        <v/>
      </c>
      <c r="Q1125" t="str">
        <f>VLOOKUP(B1125,HIS退!B:I,8,FALSE)</f>
        <v>1</v>
      </c>
      <c r="R1125" s="38">
        <f>VLOOKUP(C1125,招行退!B:D,3,FALSE)</f>
        <v>238</v>
      </c>
      <c r="S1125" t="str">
        <f t="shared" si="57"/>
        <v/>
      </c>
      <c r="T1125" t="str">
        <f>VLOOKUP(C1125,招行退!B:T,19,FALSE)</f>
        <v>P</v>
      </c>
      <c r="U1125" s="49">
        <f t="shared" si="58"/>
        <v>42916.455358796295</v>
      </c>
    </row>
    <row r="1126" spans="1:21" hidden="1">
      <c r="A1126" s="47">
        <v>42916.456435185188</v>
      </c>
      <c r="B1126" s="45">
        <v>486228</v>
      </c>
      <c r="C1126" s="45" t="s">
        <v>7064</v>
      </c>
      <c r="D1126" s="45" t="s">
        <v>9117</v>
      </c>
      <c r="E1126" s="45" t="s">
        <v>7063</v>
      </c>
      <c r="F1126" s="46">
        <v>400</v>
      </c>
      <c r="G1126" s="45" t="s">
        <v>34</v>
      </c>
      <c r="H1126" s="45" t="s">
        <v>34</v>
      </c>
      <c r="I1126" s="45" t="s">
        <v>61</v>
      </c>
      <c r="J1126" s="45" t="s">
        <v>48</v>
      </c>
      <c r="K1126" s="45" t="s">
        <v>62</v>
      </c>
      <c r="L1126" s="45" t="s">
        <v>7065</v>
      </c>
      <c r="M1126" s="45" t="s">
        <v>9118</v>
      </c>
      <c r="O1126">
        <f>VLOOKUP(B1126,HIS退!B:F,5,FALSE)</f>
        <v>-400</v>
      </c>
      <c r="P1126" t="str">
        <f t="shared" si="56"/>
        <v/>
      </c>
      <c r="Q1126" t="str">
        <f>VLOOKUP(B1126,HIS退!B:I,8,FALSE)</f>
        <v>1</v>
      </c>
      <c r="R1126" s="38">
        <f>VLOOKUP(C1126,招行退!B:D,3,FALSE)</f>
        <v>400</v>
      </c>
      <c r="S1126" t="str">
        <f t="shared" si="57"/>
        <v/>
      </c>
      <c r="T1126" t="str">
        <f>VLOOKUP(C1126,招行退!B:T,19,FALSE)</f>
        <v>P</v>
      </c>
      <c r="U1126" s="49">
        <f t="shared" si="58"/>
        <v>42916.456435185188</v>
      </c>
    </row>
    <row r="1127" spans="1:21" hidden="1">
      <c r="A1127" s="47">
        <v>42916.458078703705</v>
      </c>
      <c r="B1127" s="45">
        <v>486317</v>
      </c>
      <c r="C1127" s="45" t="s">
        <v>7068</v>
      </c>
      <c r="D1127" s="45" t="s">
        <v>9119</v>
      </c>
      <c r="E1127" s="45" t="s">
        <v>7072</v>
      </c>
      <c r="F1127" s="46">
        <v>246</v>
      </c>
      <c r="G1127" s="45" t="s">
        <v>34</v>
      </c>
      <c r="H1127" s="45" t="s">
        <v>34</v>
      </c>
      <c r="I1127" s="45" t="s">
        <v>61</v>
      </c>
      <c r="J1127" s="45" t="s">
        <v>48</v>
      </c>
      <c r="K1127" s="45" t="s">
        <v>62</v>
      </c>
      <c r="L1127" s="45" t="s">
        <v>7069</v>
      </c>
      <c r="M1127" s="45" t="s">
        <v>9120</v>
      </c>
      <c r="O1127">
        <f>VLOOKUP(B1127,HIS退!B:F,5,FALSE)</f>
        <v>-246</v>
      </c>
      <c r="P1127" t="str">
        <f t="shared" si="56"/>
        <v/>
      </c>
      <c r="Q1127" t="str">
        <f>VLOOKUP(B1127,HIS退!B:I,8,FALSE)</f>
        <v>1</v>
      </c>
      <c r="R1127" s="38">
        <f>VLOOKUP(C1127,招行退!B:D,3,FALSE)</f>
        <v>246</v>
      </c>
      <c r="S1127" t="str">
        <f t="shared" si="57"/>
        <v/>
      </c>
      <c r="T1127" t="str">
        <f>VLOOKUP(C1127,招行退!B:T,19,FALSE)</f>
        <v>P</v>
      </c>
      <c r="U1127" s="49">
        <f t="shared" si="58"/>
        <v>42916.458078703705</v>
      </c>
    </row>
    <row r="1128" spans="1:21" hidden="1">
      <c r="A1128" s="47">
        <v>42916.45853009259</v>
      </c>
      <c r="B1128" s="45">
        <v>486345</v>
      </c>
      <c r="C1128" s="45" t="s">
        <v>7073</v>
      </c>
      <c r="D1128" s="45" t="s">
        <v>9121</v>
      </c>
      <c r="E1128" s="45" t="s">
        <v>9122</v>
      </c>
      <c r="F1128" s="46">
        <v>247</v>
      </c>
      <c r="G1128" s="45" t="s">
        <v>34</v>
      </c>
      <c r="H1128" s="45" t="s">
        <v>34</v>
      </c>
      <c r="I1128" s="45" t="s">
        <v>61</v>
      </c>
      <c r="J1128" s="45" t="s">
        <v>48</v>
      </c>
      <c r="K1128" s="45" t="s">
        <v>62</v>
      </c>
      <c r="L1128" s="45" t="s">
        <v>7074</v>
      </c>
      <c r="M1128" s="45" t="s">
        <v>9123</v>
      </c>
      <c r="O1128">
        <f>VLOOKUP(B1128,HIS退!B:F,5,FALSE)</f>
        <v>-247</v>
      </c>
      <c r="P1128" t="str">
        <f t="shared" si="56"/>
        <v/>
      </c>
      <c r="Q1128" t="str">
        <f>VLOOKUP(B1128,HIS退!B:I,8,FALSE)</f>
        <v>1</v>
      </c>
      <c r="R1128" s="38">
        <f>VLOOKUP(C1128,招行退!B:D,3,FALSE)</f>
        <v>247</v>
      </c>
      <c r="S1128" t="str">
        <f t="shared" si="57"/>
        <v/>
      </c>
      <c r="T1128" t="str">
        <f>VLOOKUP(C1128,招行退!B:T,19,FALSE)</f>
        <v>P</v>
      </c>
      <c r="U1128" s="49">
        <f t="shared" si="58"/>
        <v>42916.45853009259</v>
      </c>
    </row>
    <row r="1129" spans="1:21" hidden="1">
      <c r="A1129" s="47">
        <v>42916.464583333334</v>
      </c>
      <c r="B1129" s="45">
        <v>486682</v>
      </c>
      <c r="C1129" s="45" t="s">
        <v>7076</v>
      </c>
      <c r="D1129" s="45" t="s">
        <v>9124</v>
      </c>
      <c r="E1129" s="45" t="s">
        <v>7081</v>
      </c>
      <c r="F1129" s="46">
        <v>3500</v>
      </c>
      <c r="G1129" s="45" t="s">
        <v>34</v>
      </c>
      <c r="H1129" s="45" t="s">
        <v>34</v>
      </c>
      <c r="I1129" s="45" t="s">
        <v>63</v>
      </c>
      <c r="J1129" s="45" t="s">
        <v>60</v>
      </c>
      <c r="K1129" s="45" t="s">
        <v>62</v>
      </c>
      <c r="L1129" s="45" t="s">
        <v>7077</v>
      </c>
      <c r="M1129" s="45" t="s">
        <v>9125</v>
      </c>
      <c r="O1129">
        <f>VLOOKUP(B1129,HIS退!B:F,5,FALSE)</f>
        <v>-3500</v>
      </c>
      <c r="P1129" t="str">
        <f t="shared" si="56"/>
        <v/>
      </c>
      <c r="Q1129" t="str">
        <f>VLOOKUP(B1129,HIS退!B:I,8,FALSE)</f>
        <v>9</v>
      </c>
      <c r="R1129" s="38">
        <f>VLOOKUP(C1129,招行退!B:D,3,FALSE)</f>
        <v>3500</v>
      </c>
      <c r="S1129" t="str">
        <f t="shared" si="57"/>
        <v/>
      </c>
      <c r="T1129" t="str">
        <f>VLOOKUP(C1129,招行退!B:T,19,FALSE)</f>
        <v>R</v>
      </c>
      <c r="U1129" s="49">
        <f t="shared" si="58"/>
        <v>42916.464583333334</v>
      </c>
    </row>
    <row r="1130" spans="1:21" hidden="1">
      <c r="A1130" s="47">
        <v>42916.466874999998</v>
      </c>
      <c r="B1130" s="45">
        <v>486829</v>
      </c>
      <c r="C1130" s="45" t="s">
        <v>7082</v>
      </c>
      <c r="D1130" s="45" t="s">
        <v>9126</v>
      </c>
      <c r="E1130" s="45" t="s">
        <v>7086</v>
      </c>
      <c r="F1130" s="46">
        <v>7275</v>
      </c>
      <c r="G1130" s="45" t="s">
        <v>34</v>
      </c>
      <c r="H1130" s="45" t="s">
        <v>34</v>
      </c>
      <c r="I1130" s="45" t="s">
        <v>61</v>
      </c>
      <c r="J1130" s="45" t="s">
        <v>48</v>
      </c>
      <c r="K1130" s="45" t="s">
        <v>62</v>
      </c>
      <c r="L1130" s="45" t="s">
        <v>7083</v>
      </c>
      <c r="M1130" s="45" t="s">
        <v>9127</v>
      </c>
      <c r="O1130">
        <f>VLOOKUP(B1130,HIS退!B:F,5,FALSE)</f>
        <v>-7275</v>
      </c>
      <c r="P1130" t="str">
        <f t="shared" si="56"/>
        <v/>
      </c>
      <c r="Q1130" t="str">
        <f>VLOOKUP(B1130,HIS退!B:I,8,FALSE)</f>
        <v>1</v>
      </c>
      <c r="R1130" s="38">
        <f>VLOOKUP(C1130,招行退!B:D,3,FALSE)</f>
        <v>7275</v>
      </c>
      <c r="S1130" t="str">
        <f t="shared" si="57"/>
        <v/>
      </c>
      <c r="T1130" t="str">
        <f>VLOOKUP(C1130,招行退!B:T,19,FALSE)</f>
        <v>P</v>
      </c>
      <c r="U1130" s="49">
        <f t="shared" si="58"/>
        <v>42916.466874999998</v>
      </c>
    </row>
    <row r="1131" spans="1:21" hidden="1">
      <c r="A1131" s="47">
        <v>42916.467060185183</v>
      </c>
      <c r="B1131" s="45">
        <v>486841</v>
      </c>
      <c r="C1131" s="45" t="s">
        <v>7087</v>
      </c>
      <c r="D1131" s="45" t="s">
        <v>9128</v>
      </c>
      <c r="E1131" s="45" t="s">
        <v>9129</v>
      </c>
      <c r="F1131" s="46">
        <v>100</v>
      </c>
      <c r="G1131" s="45" t="s">
        <v>34</v>
      </c>
      <c r="H1131" s="45" t="s">
        <v>34</v>
      </c>
      <c r="I1131" s="45" t="s">
        <v>61</v>
      </c>
      <c r="J1131" s="45" t="s">
        <v>48</v>
      </c>
      <c r="K1131" s="45" t="s">
        <v>62</v>
      </c>
      <c r="L1131" s="45" t="s">
        <v>7088</v>
      </c>
      <c r="M1131" s="45" t="s">
        <v>9130</v>
      </c>
      <c r="O1131">
        <f>VLOOKUP(B1131,HIS退!B:F,5,FALSE)</f>
        <v>-100</v>
      </c>
      <c r="P1131" t="str">
        <f t="shared" si="56"/>
        <v/>
      </c>
      <c r="Q1131" t="str">
        <f>VLOOKUP(B1131,HIS退!B:I,8,FALSE)</f>
        <v>1</v>
      </c>
      <c r="R1131" s="38">
        <f>VLOOKUP(C1131,招行退!B:D,3,FALSE)</f>
        <v>100</v>
      </c>
      <c r="S1131" t="str">
        <f t="shared" si="57"/>
        <v/>
      </c>
      <c r="T1131" t="str">
        <f>VLOOKUP(C1131,招行退!B:T,19,FALSE)</f>
        <v>P</v>
      </c>
      <c r="U1131" s="49">
        <f t="shared" si="58"/>
        <v>42916.467060185183</v>
      </c>
    </row>
    <row r="1132" spans="1:21" hidden="1">
      <c r="A1132" s="47">
        <v>42916.467581018522</v>
      </c>
      <c r="B1132" s="45">
        <v>486872</v>
      </c>
      <c r="C1132" s="45" t="s">
        <v>7092</v>
      </c>
      <c r="D1132" s="45" t="s">
        <v>9131</v>
      </c>
      <c r="E1132" s="45" t="s">
        <v>9132</v>
      </c>
      <c r="F1132" s="46">
        <v>1200</v>
      </c>
      <c r="G1132" s="45" t="s">
        <v>34</v>
      </c>
      <c r="H1132" s="45" t="s">
        <v>34</v>
      </c>
      <c r="I1132" s="45" t="s">
        <v>61</v>
      </c>
      <c r="J1132" s="45" t="s">
        <v>48</v>
      </c>
      <c r="K1132" s="45" t="s">
        <v>62</v>
      </c>
      <c r="L1132" s="45" t="s">
        <v>7093</v>
      </c>
      <c r="M1132" s="45" t="s">
        <v>9133</v>
      </c>
      <c r="O1132">
        <f>VLOOKUP(B1132,HIS退!B:F,5,FALSE)</f>
        <v>-1200</v>
      </c>
      <c r="P1132" t="str">
        <f t="shared" si="56"/>
        <v/>
      </c>
      <c r="Q1132" t="str">
        <f>VLOOKUP(B1132,HIS退!B:I,8,FALSE)</f>
        <v>1</v>
      </c>
      <c r="R1132" s="38">
        <f>VLOOKUP(C1132,招行退!B:D,3,FALSE)</f>
        <v>1200</v>
      </c>
      <c r="S1132" t="str">
        <f t="shared" si="57"/>
        <v/>
      </c>
      <c r="T1132" t="str">
        <f>VLOOKUP(C1132,招行退!B:T,19,FALSE)</f>
        <v>P</v>
      </c>
      <c r="U1132" s="49">
        <f t="shared" si="58"/>
        <v>42916.467581018522</v>
      </c>
    </row>
    <row r="1133" spans="1:21" hidden="1">
      <c r="A1133" s="47">
        <v>42916.4690625</v>
      </c>
      <c r="B1133" s="45">
        <v>486955</v>
      </c>
      <c r="C1133" s="45" t="s">
        <v>7095</v>
      </c>
      <c r="D1133" s="45" t="s">
        <v>9134</v>
      </c>
      <c r="E1133" s="45" t="s">
        <v>7099</v>
      </c>
      <c r="F1133" s="46">
        <v>160</v>
      </c>
      <c r="G1133" s="45" t="s">
        <v>34</v>
      </c>
      <c r="H1133" s="45" t="s">
        <v>34</v>
      </c>
      <c r="I1133" s="45" t="s">
        <v>61</v>
      </c>
      <c r="J1133" s="45" t="s">
        <v>48</v>
      </c>
      <c r="K1133" s="45" t="s">
        <v>62</v>
      </c>
      <c r="L1133" s="45" t="s">
        <v>7096</v>
      </c>
      <c r="M1133" s="45" t="s">
        <v>9135</v>
      </c>
      <c r="O1133">
        <f>VLOOKUP(B1133,HIS退!B:F,5,FALSE)</f>
        <v>-160</v>
      </c>
      <c r="P1133" t="str">
        <f t="shared" si="56"/>
        <v/>
      </c>
      <c r="Q1133" t="str">
        <f>VLOOKUP(B1133,HIS退!B:I,8,FALSE)</f>
        <v>1</v>
      </c>
      <c r="R1133" s="38">
        <f>VLOOKUP(C1133,招行退!B:D,3,FALSE)</f>
        <v>160</v>
      </c>
      <c r="S1133" t="str">
        <f t="shared" si="57"/>
        <v/>
      </c>
      <c r="T1133" t="str">
        <f>VLOOKUP(C1133,招行退!B:T,19,FALSE)</f>
        <v>P</v>
      </c>
      <c r="U1133" s="49">
        <f t="shared" si="58"/>
        <v>42916.4690625</v>
      </c>
    </row>
    <row r="1134" spans="1:21" hidden="1">
      <c r="A1134" s="47">
        <v>42916.470648148148</v>
      </c>
      <c r="B1134" s="45">
        <v>487060</v>
      </c>
      <c r="C1134" s="45" t="s">
        <v>7100</v>
      </c>
      <c r="D1134" s="45" t="s">
        <v>9136</v>
      </c>
      <c r="E1134" s="45" t="s">
        <v>9137</v>
      </c>
      <c r="F1134" s="46">
        <v>500</v>
      </c>
      <c r="G1134" s="45" t="s">
        <v>34</v>
      </c>
      <c r="H1134" s="45" t="s">
        <v>34</v>
      </c>
      <c r="I1134" s="45" t="s">
        <v>61</v>
      </c>
      <c r="J1134" s="45" t="s">
        <v>48</v>
      </c>
      <c r="K1134" s="45" t="s">
        <v>62</v>
      </c>
      <c r="L1134" s="45" t="s">
        <v>7101</v>
      </c>
      <c r="M1134" s="45" t="s">
        <v>9138</v>
      </c>
      <c r="O1134">
        <f>VLOOKUP(B1134,HIS退!B:F,5,FALSE)</f>
        <v>-500</v>
      </c>
      <c r="P1134" t="str">
        <f t="shared" si="56"/>
        <v/>
      </c>
      <c r="Q1134" t="str">
        <f>VLOOKUP(B1134,HIS退!B:I,8,FALSE)</f>
        <v>1</v>
      </c>
      <c r="R1134" s="38">
        <f>VLOOKUP(C1134,招行退!B:D,3,FALSE)</f>
        <v>500</v>
      </c>
      <c r="S1134" t="str">
        <f t="shared" si="57"/>
        <v/>
      </c>
      <c r="T1134" t="str">
        <f>VLOOKUP(C1134,招行退!B:T,19,FALSE)</f>
        <v>P</v>
      </c>
      <c r="U1134" s="49">
        <f t="shared" si="58"/>
        <v>42916.470648148148</v>
      </c>
    </row>
    <row r="1135" spans="1:21" hidden="1">
      <c r="A1135" s="47">
        <v>42916.486307870371</v>
      </c>
      <c r="B1135" s="45">
        <v>487728</v>
      </c>
      <c r="C1135" s="45" t="s">
        <v>7105</v>
      </c>
      <c r="D1135" s="45" t="s">
        <v>9139</v>
      </c>
      <c r="E1135" s="45" t="s">
        <v>9140</v>
      </c>
      <c r="F1135" s="46">
        <v>5000</v>
      </c>
      <c r="G1135" s="45" t="s">
        <v>34</v>
      </c>
      <c r="H1135" s="45" t="s">
        <v>34</v>
      </c>
      <c r="I1135" s="45" t="s">
        <v>61</v>
      </c>
      <c r="J1135" s="45" t="s">
        <v>48</v>
      </c>
      <c r="K1135" s="45" t="s">
        <v>62</v>
      </c>
      <c r="L1135" s="45" t="s">
        <v>7106</v>
      </c>
      <c r="M1135" s="45" t="s">
        <v>9141</v>
      </c>
      <c r="O1135">
        <f>VLOOKUP(B1135,HIS退!B:F,5,FALSE)</f>
        <v>-5000</v>
      </c>
      <c r="P1135" t="str">
        <f t="shared" si="56"/>
        <v/>
      </c>
      <c r="Q1135" t="str">
        <f>VLOOKUP(B1135,HIS退!B:I,8,FALSE)</f>
        <v>1</v>
      </c>
      <c r="R1135" s="38">
        <f>VLOOKUP(C1135,招行退!B:D,3,FALSE)</f>
        <v>5000</v>
      </c>
      <c r="S1135" t="str">
        <f t="shared" si="57"/>
        <v/>
      </c>
      <c r="T1135" t="str">
        <f>VLOOKUP(C1135,招行退!B:T,19,FALSE)</f>
        <v>P</v>
      </c>
      <c r="U1135" s="49">
        <f t="shared" si="58"/>
        <v>42916.486307870371</v>
      </c>
    </row>
    <row r="1136" spans="1:21" hidden="1">
      <c r="A1136" s="47">
        <v>42916.500023148146</v>
      </c>
      <c r="B1136" s="45">
        <v>488108</v>
      </c>
      <c r="C1136" s="45" t="s">
        <v>7110</v>
      </c>
      <c r="D1136" s="45" t="s">
        <v>9142</v>
      </c>
      <c r="E1136" s="45" t="s">
        <v>9143</v>
      </c>
      <c r="F1136" s="46">
        <v>100</v>
      </c>
      <c r="G1136" s="45" t="s">
        <v>34</v>
      </c>
      <c r="H1136" s="45" t="s">
        <v>34</v>
      </c>
      <c r="I1136" s="45" t="s">
        <v>61</v>
      </c>
      <c r="J1136" s="45" t="s">
        <v>48</v>
      </c>
      <c r="K1136" s="45" t="s">
        <v>62</v>
      </c>
      <c r="L1136" s="45" t="s">
        <v>7111</v>
      </c>
      <c r="M1136" s="45" t="s">
        <v>9144</v>
      </c>
      <c r="O1136">
        <f>VLOOKUP(B1136,HIS退!B:F,5,FALSE)</f>
        <v>-100</v>
      </c>
      <c r="P1136" t="str">
        <f t="shared" si="56"/>
        <v/>
      </c>
      <c r="Q1136" t="str">
        <f>VLOOKUP(B1136,HIS退!B:I,8,FALSE)</f>
        <v>1</v>
      </c>
      <c r="R1136" s="38">
        <f>VLOOKUP(C1136,招行退!B:D,3,FALSE)</f>
        <v>100</v>
      </c>
      <c r="S1136" t="str">
        <f t="shared" si="57"/>
        <v/>
      </c>
      <c r="T1136" t="str">
        <f>VLOOKUP(C1136,招行退!B:T,19,FALSE)</f>
        <v>P</v>
      </c>
      <c r="U1136" s="49">
        <f t="shared" si="58"/>
        <v>42916.500023148146</v>
      </c>
    </row>
    <row r="1137" spans="1:21" hidden="1">
      <c r="A1137" s="47">
        <v>42916.50167824074</v>
      </c>
      <c r="B1137" s="45">
        <v>488129</v>
      </c>
      <c r="C1137" s="45" t="s">
        <v>7115</v>
      </c>
      <c r="D1137" s="45" t="s">
        <v>9145</v>
      </c>
      <c r="E1137" s="45" t="s">
        <v>9146</v>
      </c>
      <c r="F1137" s="46">
        <v>65</v>
      </c>
      <c r="G1137" s="45" t="s">
        <v>34</v>
      </c>
      <c r="H1137" s="45" t="s">
        <v>34</v>
      </c>
      <c r="I1137" s="45" t="s">
        <v>61</v>
      </c>
      <c r="J1137" s="45" t="s">
        <v>48</v>
      </c>
      <c r="K1137" s="45" t="s">
        <v>62</v>
      </c>
      <c r="L1137" s="45" t="s">
        <v>7116</v>
      </c>
      <c r="M1137" s="45" t="s">
        <v>9147</v>
      </c>
      <c r="O1137">
        <f>VLOOKUP(B1137,HIS退!B:F,5,FALSE)</f>
        <v>-65</v>
      </c>
      <c r="P1137" t="str">
        <f t="shared" si="56"/>
        <v/>
      </c>
      <c r="Q1137" t="str">
        <f>VLOOKUP(B1137,HIS退!B:I,8,FALSE)</f>
        <v>1</v>
      </c>
      <c r="R1137" s="38">
        <f>VLOOKUP(C1137,招行退!B:D,3,FALSE)</f>
        <v>65</v>
      </c>
      <c r="S1137" t="str">
        <f t="shared" si="57"/>
        <v/>
      </c>
      <c r="T1137" t="str">
        <f>VLOOKUP(C1137,招行退!B:T,19,FALSE)</f>
        <v>P</v>
      </c>
      <c r="U1137" s="49">
        <f t="shared" si="58"/>
        <v>42916.50167824074</v>
      </c>
    </row>
    <row r="1138" spans="1:21" hidden="1">
      <c r="A1138" s="47">
        <v>42916.506458333337</v>
      </c>
      <c r="B1138" s="45">
        <v>488208</v>
      </c>
      <c r="C1138" s="45" t="s">
        <v>7120</v>
      </c>
      <c r="D1138" s="45" t="s">
        <v>9148</v>
      </c>
      <c r="E1138" s="45" t="s">
        <v>7124</v>
      </c>
      <c r="F1138" s="46">
        <v>400</v>
      </c>
      <c r="G1138" s="45" t="s">
        <v>34</v>
      </c>
      <c r="H1138" s="45" t="s">
        <v>34</v>
      </c>
      <c r="I1138" s="45" t="s">
        <v>63</v>
      </c>
      <c r="J1138" s="45" t="s">
        <v>60</v>
      </c>
      <c r="K1138" s="45" t="s">
        <v>62</v>
      </c>
      <c r="L1138" s="45" t="s">
        <v>7121</v>
      </c>
      <c r="M1138" s="45" t="s">
        <v>9149</v>
      </c>
      <c r="O1138">
        <f>VLOOKUP(B1138,HIS退!B:F,5,FALSE)</f>
        <v>-400</v>
      </c>
      <c r="P1138" t="str">
        <f t="shared" si="56"/>
        <v/>
      </c>
      <c r="Q1138" t="str">
        <f>VLOOKUP(B1138,HIS退!B:I,8,FALSE)</f>
        <v>9</v>
      </c>
      <c r="R1138" s="38">
        <f>VLOOKUP(C1138,招行退!B:D,3,FALSE)</f>
        <v>400</v>
      </c>
      <c r="S1138" t="str">
        <f t="shared" si="57"/>
        <v/>
      </c>
      <c r="T1138" t="str">
        <f>VLOOKUP(C1138,招行退!B:T,19,FALSE)</f>
        <v>R</v>
      </c>
      <c r="U1138" s="49">
        <f t="shared" si="58"/>
        <v>42916.506458333337</v>
      </c>
    </row>
    <row r="1139" spans="1:21" hidden="1">
      <c r="A1139" s="47">
        <v>42916.506631944445</v>
      </c>
      <c r="B1139" s="45">
        <v>488213</v>
      </c>
      <c r="C1139" s="45" t="s">
        <v>7125</v>
      </c>
      <c r="D1139" s="45" t="s">
        <v>9150</v>
      </c>
      <c r="E1139" s="45" t="s">
        <v>6727</v>
      </c>
      <c r="F1139" s="46">
        <v>132</v>
      </c>
      <c r="G1139" s="45" t="s">
        <v>34</v>
      </c>
      <c r="H1139" s="45" t="s">
        <v>34</v>
      </c>
      <c r="I1139" s="45" t="s">
        <v>61</v>
      </c>
      <c r="J1139" s="45" t="s">
        <v>48</v>
      </c>
      <c r="K1139" s="45" t="s">
        <v>62</v>
      </c>
      <c r="L1139" s="45" t="s">
        <v>7126</v>
      </c>
      <c r="M1139" s="45" t="s">
        <v>9151</v>
      </c>
      <c r="O1139">
        <f>VLOOKUP(B1139,HIS退!B:F,5,FALSE)</f>
        <v>-132</v>
      </c>
      <c r="P1139" t="str">
        <f t="shared" si="56"/>
        <v/>
      </c>
      <c r="Q1139" t="str">
        <f>VLOOKUP(B1139,HIS退!B:I,8,FALSE)</f>
        <v>1</v>
      </c>
      <c r="R1139" s="38">
        <f>VLOOKUP(C1139,招行退!B:D,3,FALSE)</f>
        <v>132</v>
      </c>
      <c r="S1139" t="str">
        <f t="shared" si="57"/>
        <v/>
      </c>
      <c r="T1139" t="str">
        <f>VLOOKUP(C1139,招行退!B:T,19,FALSE)</f>
        <v>P</v>
      </c>
      <c r="U1139" s="49">
        <f t="shared" si="58"/>
        <v>42916.506631944445</v>
      </c>
    </row>
    <row r="1140" spans="1:21" hidden="1">
      <c r="A1140" s="47">
        <v>42916.513229166667</v>
      </c>
      <c r="B1140" s="45">
        <v>488297</v>
      </c>
      <c r="C1140" s="45" t="s">
        <v>7129</v>
      </c>
      <c r="D1140" s="45" t="s">
        <v>9152</v>
      </c>
      <c r="E1140" s="45" t="s">
        <v>9153</v>
      </c>
      <c r="F1140" s="46">
        <v>600</v>
      </c>
      <c r="G1140" s="45" t="s">
        <v>34</v>
      </c>
      <c r="H1140" s="45" t="s">
        <v>34</v>
      </c>
      <c r="I1140" s="45" t="s">
        <v>61</v>
      </c>
      <c r="J1140" s="45" t="s">
        <v>48</v>
      </c>
      <c r="K1140" s="45" t="s">
        <v>62</v>
      </c>
      <c r="L1140" s="45" t="s">
        <v>7130</v>
      </c>
      <c r="M1140" s="45" t="s">
        <v>9154</v>
      </c>
      <c r="O1140">
        <f>VLOOKUP(B1140,HIS退!B:F,5,FALSE)</f>
        <v>-600</v>
      </c>
      <c r="P1140" t="str">
        <f t="shared" si="56"/>
        <v/>
      </c>
      <c r="Q1140" t="str">
        <f>VLOOKUP(B1140,HIS退!B:I,8,FALSE)</f>
        <v>1</v>
      </c>
      <c r="R1140" s="38">
        <f>VLOOKUP(C1140,招行退!B:D,3,FALSE)</f>
        <v>600</v>
      </c>
      <c r="S1140" t="str">
        <f t="shared" si="57"/>
        <v/>
      </c>
      <c r="T1140" t="str">
        <f>VLOOKUP(C1140,招行退!B:T,19,FALSE)</f>
        <v>P</v>
      </c>
      <c r="U1140" s="49">
        <f t="shared" si="58"/>
        <v>42916.513229166667</v>
      </c>
    </row>
    <row r="1141" spans="1:21" hidden="1">
      <c r="A1141" s="47">
        <v>42916.513333333336</v>
      </c>
      <c r="B1141" s="45">
        <v>488298</v>
      </c>
      <c r="C1141" s="45" t="s">
        <v>7134</v>
      </c>
      <c r="D1141" s="45" t="s">
        <v>9155</v>
      </c>
      <c r="E1141" s="45" t="s">
        <v>7138</v>
      </c>
      <c r="F1141" s="46">
        <v>4400</v>
      </c>
      <c r="G1141" s="45" t="s">
        <v>34</v>
      </c>
      <c r="H1141" s="45" t="s">
        <v>34</v>
      </c>
      <c r="I1141" s="45" t="s">
        <v>63</v>
      </c>
      <c r="J1141" s="45" t="s">
        <v>60</v>
      </c>
      <c r="K1141" s="45" t="s">
        <v>62</v>
      </c>
      <c r="L1141" s="45" t="s">
        <v>7135</v>
      </c>
      <c r="M1141" s="45" t="s">
        <v>9156</v>
      </c>
      <c r="O1141">
        <f>VLOOKUP(B1141,HIS退!B:F,5,FALSE)</f>
        <v>-4400</v>
      </c>
      <c r="P1141" t="str">
        <f t="shared" si="56"/>
        <v/>
      </c>
      <c r="Q1141" t="str">
        <f>VLOOKUP(B1141,HIS退!B:I,8,FALSE)</f>
        <v>9</v>
      </c>
      <c r="R1141" s="38">
        <f>VLOOKUP(C1141,招行退!B:D,3,FALSE)</f>
        <v>4400</v>
      </c>
      <c r="S1141" t="str">
        <f t="shared" si="57"/>
        <v/>
      </c>
      <c r="T1141" t="str">
        <f>VLOOKUP(C1141,招行退!B:T,19,FALSE)</f>
        <v>R</v>
      </c>
      <c r="U1141" s="49">
        <f t="shared" si="58"/>
        <v>42916.513333333336</v>
      </c>
    </row>
    <row r="1142" spans="1:21" hidden="1">
      <c r="A1142" s="47">
        <v>42916.51394675926</v>
      </c>
      <c r="B1142" s="45">
        <v>488305</v>
      </c>
      <c r="C1142" s="45" t="s">
        <v>7139</v>
      </c>
      <c r="D1142" s="45" t="s">
        <v>9155</v>
      </c>
      <c r="E1142" s="45" t="s">
        <v>7138</v>
      </c>
      <c r="F1142" s="46">
        <v>3643</v>
      </c>
      <c r="G1142" s="45" t="s">
        <v>34</v>
      </c>
      <c r="H1142" s="45" t="s">
        <v>34</v>
      </c>
      <c r="I1142" s="45" t="s">
        <v>61</v>
      </c>
      <c r="J1142" s="45" t="s">
        <v>48</v>
      </c>
      <c r="K1142" s="45" t="s">
        <v>62</v>
      </c>
      <c r="L1142" s="45" t="s">
        <v>7140</v>
      </c>
      <c r="M1142" s="45" t="s">
        <v>9157</v>
      </c>
      <c r="O1142">
        <f>VLOOKUP(B1142,HIS退!B:F,5,FALSE)</f>
        <v>-3643</v>
      </c>
      <c r="P1142" t="str">
        <f t="shared" si="56"/>
        <v/>
      </c>
      <c r="Q1142" t="str">
        <f>VLOOKUP(B1142,HIS退!B:I,8,FALSE)</f>
        <v>1</v>
      </c>
      <c r="R1142" s="38">
        <f>VLOOKUP(C1142,招行退!B:D,3,FALSE)</f>
        <v>3643</v>
      </c>
      <c r="S1142" t="str">
        <f t="shared" si="57"/>
        <v/>
      </c>
      <c r="T1142" t="str">
        <f>VLOOKUP(C1142,招行退!B:T,19,FALSE)</f>
        <v>P</v>
      </c>
      <c r="U1142" s="49">
        <f t="shared" si="58"/>
        <v>42916.51394675926</v>
      </c>
    </row>
    <row r="1143" spans="1:21" hidden="1">
      <c r="A1143" s="47">
        <v>42916.514398148145</v>
      </c>
      <c r="B1143" s="45">
        <v>488309</v>
      </c>
      <c r="C1143" s="45" t="s">
        <v>7143</v>
      </c>
      <c r="D1143" s="45" t="s">
        <v>9158</v>
      </c>
      <c r="E1143" s="45" t="s">
        <v>7147</v>
      </c>
      <c r="F1143" s="46">
        <v>4175</v>
      </c>
      <c r="G1143" s="45" t="s">
        <v>34</v>
      </c>
      <c r="H1143" s="45" t="s">
        <v>34</v>
      </c>
      <c r="I1143" s="45" t="s">
        <v>61</v>
      </c>
      <c r="J1143" s="45" t="s">
        <v>48</v>
      </c>
      <c r="K1143" s="45" t="s">
        <v>62</v>
      </c>
      <c r="L1143" s="45" t="s">
        <v>7144</v>
      </c>
      <c r="M1143" s="45" t="s">
        <v>9159</v>
      </c>
      <c r="O1143">
        <f>VLOOKUP(B1143,HIS退!B:F,5,FALSE)</f>
        <v>-4175</v>
      </c>
      <c r="P1143" t="str">
        <f t="shared" si="56"/>
        <v/>
      </c>
      <c r="Q1143" t="str">
        <f>VLOOKUP(B1143,HIS退!B:I,8,FALSE)</f>
        <v>1</v>
      </c>
      <c r="R1143" s="38">
        <f>VLOOKUP(C1143,招行退!B:D,3,FALSE)</f>
        <v>4175</v>
      </c>
      <c r="S1143" t="str">
        <f t="shared" si="57"/>
        <v/>
      </c>
      <c r="T1143" t="str">
        <f>VLOOKUP(C1143,招行退!B:T,19,FALSE)</f>
        <v>P</v>
      </c>
      <c r="U1143" s="49">
        <f t="shared" si="58"/>
        <v>42916.514398148145</v>
      </c>
    </row>
    <row r="1144" spans="1:21" hidden="1">
      <c r="A1144" s="47">
        <v>42916.514826388891</v>
      </c>
      <c r="B1144" s="45">
        <v>488314</v>
      </c>
      <c r="C1144" s="45" t="s">
        <v>7148</v>
      </c>
      <c r="D1144" s="45" t="s">
        <v>9158</v>
      </c>
      <c r="E1144" s="45" t="s">
        <v>7147</v>
      </c>
      <c r="F1144" s="46">
        <v>200</v>
      </c>
      <c r="G1144" s="45" t="s">
        <v>34</v>
      </c>
      <c r="H1144" s="45" t="s">
        <v>34</v>
      </c>
      <c r="I1144" s="45" t="s">
        <v>61</v>
      </c>
      <c r="J1144" s="45" t="s">
        <v>48</v>
      </c>
      <c r="K1144" s="45" t="s">
        <v>62</v>
      </c>
      <c r="L1144" s="45" t="s">
        <v>7149</v>
      </c>
      <c r="M1144" s="45" t="s">
        <v>9160</v>
      </c>
      <c r="O1144">
        <f>VLOOKUP(B1144,HIS退!B:F,5,FALSE)</f>
        <v>-200</v>
      </c>
      <c r="P1144" t="str">
        <f t="shared" si="56"/>
        <v/>
      </c>
      <c r="Q1144" t="str">
        <f>VLOOKUP(B1144,HIS退!B:I,8,FALSE)</f>
        <v>1</v>
      </c>
      <c r="R1144" s="38">
        <f>VLOOKUP(C1144,招行退!B:D,3,FALSE)</f>
        <v>200</v>
      </c>
      <c r="S1144" t="str">
        <f t="shared" si="57"/>
        <v/>
      </c>
      <c r="T1144" t="str">
        <f>VLOOKUP(C1144,招行退!B:T,19,FALSE)</f>
        <v>P</v>
      </c>
      <c r="U1144" s="49">
        <f t="shared" si="58"/>
        <v>42916.514826388891</v>
      </c>
    </row>
    <row r="1145" spans="1:21" hidden="1">
      <c r="A1145" s="47">
        <v>42916.514953703707</v>
      </c>
      <c r="B1145" s="45">
        <v>488316</v>
      </c>
      <c r="C1145" s="45" t="s">
        <v>7152</v>
      </c>
      <c r="D1145" s="45" t="s">
        <v>9161</v>
      </c>
      <c r="E1145" s="45" t="s">
        <v>7156</v>
      </c>
      <c r="F1145" s="46">
        <v>4200</v>
      </c>
      <c r="G1145" s="45" t="s">
        <v>34</v>
      </c>
      <c r="H1145" s="45" t="s">
        <v>34</v>
      </c>
      <c r="I1145" s="45" t="s">
        <v>61</v>
      </c>
      <c r="J1145" s="45" t="s">
        <v>48</v>
      </c>
      <c r="K1145" s="45" t="s">
        <v>62</v>
      </c>
      <c r="L1145" s="45" t="s">
        <v>7153</v>
      </c>
      <c r="M1145" s="45" t="s">
        <v>9162</v>
      </c>
      <c r="O1145">
        <f>VLOOKUP(B1145,HIS退!B:F,5,FALSE)</f>
        <v>-4200</v>
      </c>
      <c r="P1145" t="str">
        <f t="shared" si="56"/>
        <v/>
      </c>
      <c r="Q1145" t="str">
        <f>VLOOKUP(B1145,HIS退!B:I,8,FALSE)</f>
        <v>1</v>
      </c>
      <c r="R1145" s="38">
        <f>VLOOKUP(C1145,招行退!B:D,3,FALSE)</f>
        <v>4200</v>
      </c>
      <c r="S1145" t="str">
        <f t="shared" si="57"/>
        <v/>
      </c>
      <c r="T1145" t="str">
        <f>VLOOKUP(C1145,招行退!B:T,19,FALSE)</f>
        <v>P</v>
      </c>
      <c r="U1145" s="49">
        <f t="shared" si="58"/>
        <v>42916.514953703707</v>
      </c>
    </row>
    <row r="1146" spans="1:21" hidden="1">
      <c r="A1146" s="47">
        <v>42916.515115740738</v>
      </c>
      <c r="B1146" s="45">
        <v>488318</v>
      </c>
      <c r="C1146" s="45" t="s">
        <v>7157</v>
      </c>
      <c r="D1146" s="45" t="s">
        <v>9158</v>
      </c>
      <c r="E1146" s="45" t="s">
        <v>7147</v>
      </c>
      <c r="F1146" s="46">
        <v>100</v>
      </c>
      <c r="G1146" s="45" t="s">
        <v>34</v>
      </c>
      <c r="H1146" s="45" t="s">
        <v>34</v>
      </c>
      <c r="I1146" s="45" t="s">
        <v>61</v>
      </c>
      <c r="J1146" s="45" t="s">
        <v>48</v>
      </c>
      <c r="K1146" s="45" t="s">
        <v>62</v>
      </c>
      <c r="L1146" s="45" t="s">
        <v>7158</v>
      </c>
      <c r="M1146" s="45" t="s">
        <v>9163</v>
      </c>
      <c r="O1146">
        <f>VLOOKUP(B1146,HIS退!B:F,5,FALSE)</f>
        <v>-100</v>
      </c>
      <c r="P1146" t="str">
        <f t="shared" si="56"/>
        <v/>
      </c>
      <c r="Q1146" t="str">
        <f>VLOOKUP(B1146,HIS退!B:I,8,FALSE)</f>
        <v>1</v>
      </c>
      <c r="R1146" s="38">
        <f>VLOOKUP(C1146,招行退!B:D,3,FALSE)</f>
        <v>100</v>
      </c>
      <c r="S1146" t="str">
        <f t="shared" si="57"/>
        <v/>
      </c>
      <c r="T1146" t="str">
        <f>VLOOKUP(C1146,招行退!B:T,19,FALSE)</f>
        <v>P</v>
      </c>
      <c r="U1146" s="49">
        <f t="shared" si="58"/>
        <v>42916.515115740738</v>
      </c>
    </row>
    <row r="1147" spans="1:21" hidden="1">
      <c r="A1147" s="47">
        <v>42916.527928240743</v>
      </c>
      <c r="B1147" s="45">
        <v>488394</v>
      </c>
      <c r="C1147" s="45" t="s">
        <v>7160</v>
      </c>
      <c r="D1147" s="45" t="s">
        <v>9164</v>
      </c>
      <c r="E1147" s="45" t="s">
        <v>7164</v>
      </c>
      <c r="F1147" s="46">
        <v>1900</v>
      </c>
      <c r="G1147" s="45" t="s">
        <v>34</v>
      </c>
      <c r="H1147" s="45" t="s">
        <v>34</v>
      </c>
      <c r="I1147" s="45" t="s">
        <v>61</v>
      </c>
      <c r="J1147" s="45" t="s">
        <v>48</v>
      </c>
      <c r="K1147" s="45" t="s">
        <v>62</v>
      </c>
      <c r="L1147" s="45" t="s">
        <v>7161</v>
      </c>
      <c r="M1147" s="45" t="s">
        <v>9165</v>
      </c>
      <c r="O1147">
        <f>VLOOKUP(B1147,HIS退!B:F,5,FALSE)</f>
        <v>-1900</v>
      </c>
      <c r="P1147" t="str">
        <f t="shared" si="56"/>
        <v/>
      </c>
      <c r="Q1147" t="str">
        <f>VLOOKUP(B1147,HIS退!B:I,8,FALSE)</f>
        <v>1</v>
      </c>
      <c r="R1147" s="38">
        <f>VLOOKUP(C1147,招行退!B:D,3,FALSE)</f>
        <v>1900</v>
      </c>
      <c r="S1147" t="str">
        <f t="shared" si="57"/>
        <v/>
      </c>
      <c r="T1147" t="str">
        <f>VLOOKUP(C1147,招行退!B:T,19,FALSE)</f>
        <v>P</v>
      </c>
      <c r="U1147" s="49">
        <f t="shared" si="58"/>
        <v>42916.527928240743</v>
      </c>
    </row>
    <row r="1148" spans="1:21" hidden="1">
      <c r="A1148" s="47">
        <v>42916.533946759257</v>
      </c>
      <c r="B1148" s="45">
        <v>488442</v>
      </c>
      <c r="C1148" s="45" t="s">
        <v>7165</v>
      </c>
      <c r="D1148" s="45" t="s">
        <v>9166</v>
      </c>
      <c r="E1148" s="45" t="s">
        <v>7169</v>
      </c>
      <c r="F1148" s="46">
        <v>399</v>
      </c>
      <c r="G1148" s="45" t="s">
        <v>34</v>
      </c>
      <c r="H1148" s="45" t="s">
        <v>34</v>
      </c>
      <c r="I1148" s="45" t="s">
        <v>61</v>
      </c>
      <c r="J1148" s="45" t="s">
        <v>48</v>
      </c>
      <c r="K1148" s="45" t="s">
        <v>62</v>
      </c>
      <c r="L1148" s="45" t="s">
        <v>7166</v>
      </c>
      <c r="M1148" s="45" t="s">
        <v>9167</v>
      </c>
      <c r="O1148">
        <f>VLOOKUP(B1148,HIS退!B:F,5,FALSE)</f>
        <v>-399</v>
      </c>
      <c r="P1148" t="str">
        <f t="shared" si="56"/>
        <v/>
      </c>
      <c r="Q1148" t="str">
        <f>VLOOKUP(B1148,HIS退!B:I,8,FALSE)</f>
        <v>1</v>
      </c>
      <c r="R1148" s="38">
        <f>VLOOKUP(C1148,招行退!B:D,3,FALSE)</f>
        <v>399</v>
      </c>
      <c r="S1148" t="str">
        <f t="shared" si="57"/>
        <v/>
      </c>
      <c r="T1148" t="str">
        <f>VLOOKUP(C1148,招行退!B:T,19,FALSE)</f>
        <v>P</v>
      </c>
      <c r="U1148" s="49">
        <f t="shared" si="58"/>
        <v>42916.533946759257</v>
      </c>
    </row>
    <row r="1149" spans="1:21" hidden="1">
      <c r="A1149" s="47">
        <v>42916.547025462962</v>
      </c>
      <c r="B1149" s="45">
        <v>488501</v>
      </c>
      <c r="C1149" s="45" t="s">
        <v>7170</v>
      </c>
      <c r="D1149" s="45" t="s">
        <v>9168</v>
      </c>
      <c r="E1149" s="45" t="s">
        <v>9169</v>
      </c>
      <c r="F1149" s="46">
        <v>9994</v>
      </c>
      <c r="G1149" s="45" t="s">
        <v>34</v>
      </c>
      <c r="H1149" s="45" t="s">
        <v>34</v>
      </c>
      <c r="I1149" s="45" t="s">
        <v>61</v>
      </c>
      <c r="J1149" s="45" t="s">
        <v>48</v>
      </c>
      <c r="K1149" s="45" t="s">
        <v>62</v>
      </c>
      <c r="L1149" s="45" t="s">
        <v>7171</v>
      </c>
      <c r="M1149" s="45" t="s">
        <v>9170</v>
      </c>
      <c r="O1149">
        <f>VLOOKUP(B1149,HIS退!B:F,5,FALSE)</f>
        <v>-9994</v>
      </c>
      <c r="P1149" t="str">
        <f t="shared" si="56"/>
        <v/>
      </c>
      <c r="Q1149" t="str">
        <f>VLOOKUP(B1149,HIS退!B:I,8,FALSE)</f>
        <v>1</v>
      </c>
      <c r="R1149" s="38">
        <f>VLOOKUP(C1149,招行退!B:D,3,FALSE)</f>
        <v>9994</v>
      </c>
      <c r="S1149" t="str">
        <f t="shared" si="57"/>
        <v/>
      </c>
      <c r="T1149" t="str">
        <f>VLOOKUP(C1149,招行退!B:T,19,FALSE)</f>
        <v>P</v>
      </c>
      <c r="U1149" s="49">
        <f t="shared" si="58"/>
        <v>42916.547025462962</v>
      </c>
    </row>
    <row r="1150" spans="1:21" hidden="1">
      <c r="A1150" s="47">
        <v>42916.579293981478</v>
      </c>
      <c r="B1150" s="45">
        <v>488792</v>
      </c>
      <c r="C1150" s="45" t="s">
        <v>7175</v>
      </c>
      <c r="D1150" s="45" t="s">
        <v>9171</v>
      </c>
      <c r="E1150" s="45" t="s">
        <v>9172</v>
      </c>
      <c r="F1150" s="46">
        <v>100</v>
      </c>
      <c r="G1150" s="45" t="s">
        <v>34</v>
      </c>
      <c r="H1150" s="45" t="s">
        <v>34</v>
      </c>
      <c r="I1150" s="45" t="s">
        <v>61</v>
      </c>
      <c r="J1150" s="45" t="s">
        <v>48</v>
      </c>
      <c r="K1150" s="45" t="s">
        <v>62</v>
      </c>
      <c r="L1150" s="45" t="s">
        <v>7176</v>
      </c>
      <c r="M1150" s="45" t="s">
        <v>9173</v>
      </c>
      <c r="O1150">
        <f>VLOOKUP(B1150,HIS退!B:F,5,FALSE)</f>
        <v>-100</v>
      </c>
      <c r="P1150" t="str">
        <f t="shared" si="56"/>
        <v/>
      </c>
      <c r="Q1150" t="str">
        <f>VLOOKUP(B1150,HIS退!B:I,8,FALSE)</f>
        <v>1</v>
      </c>
      <c r="R1150" s="38">
        <f>VLOOKUP(C1150,招行退!B:D,3,FALSE)</f>
        <v>100</v>
      </c>
      <c r="S1150" t="str">
        <f t="shared" si="57"/>
        <v/>
      </c>
      <c r="T1150" t="str">
        <f>VLOOKUP(C1150,招行退!B:T,19,FALSE)</f>
        <v>P</v>
      </c>
      <c r="U1150" s="49">
        <f t="shared" si="58"/>
        <v>42916.579293981478</v>
      </c>
    </row>
    <row r="1151" spans="1:21" hidden="1">
      <c r="A1151" s="47">
        <v>42916.58488425926</v>
      </c>
      <c r="B1151" s="45">
        <v>488927</v>
      </c>
      <c r="C1151" s="45" t="s">
        <v>7180</v>
      </c>
      <c r="D1151" s="45" t="s">
        <v>7402</v>
      </c>
      <c r="E1151" s="45" t="s">
        <v>3008</v>
      </c>
      <c r="F1151" s="46">
        <v>624</v>
      </c>
      <c r="G1151" s="45" t="s">
        <v>34</v>
      </c>
      <c r="H1151" s="45" t="s">
        <v>34</v>
      </c>
      <c r="I1151" s="45" t="s">
        <v>61</v>
      </c>
      <c r="J1151" s="45" t="s">
        <v>48</v>
      </c>
      <c r="K1151" s="45" t="s">
        <v>62</v>
      </c>
      <c r="L1151" s="45" t="s">
        <v>7181</v>
      </c>
      <c r="M1151" s="45" t="s">
        <v>9174</v>
      </c>
      <c r="O1151">
        <f>VLOOKUP(B1151,HIS退!B:F,5,FALSE)</f>
        <v>-624</v>
      </c>
      <c r="P1151" t="str">
        <f t="shared" si="56"/>
        <v/>
      </c>
      <c r="Q1151" t="str">
        <f>VLOOKUP(B1151,HIS退!B:I,8,FALSE)</f>
        <v>1</v>
      </c>
      <c r="R1151" s="38">
        <f>VLOOKUP(C1151,招行退!B:D,3,FALSE)</f>
        <v>624</v>
      </c>
      <c r="S1151" t="str">
        <f t="shared" si="57"/>
        <v/>
      </c>
      <c r="T1151" t="str">
        <f>VLOOKUP(C1151,招行退!B:T,19,FALSE)</f>
        <v>P</v>
      </c>
      <c r="U1151" s="49">
        <f t="shared" si="58"/>
        <v>42916.58488425926</v>
      </c>
    </row>
    <row r="1152" spans="1:21" hidden="1">
      <c r="A1152" s="47">
        <v>42916.589814814812</v>
      </c>
      <c r="B1152" s="45">
        <v>489089</v>
      </c>
      <c r="C1152" s="45" t="s">
        <v>7183</v>
      </c>
      <c r="D1152" s="45" t="s">
        <v>9175</v>
      </c>
      <c r="E1152" s="45" t="s">
        <v>9176</v>
      </c>
      <c r="F1152" s="46">
        <v>137</v>
      </c>
      <c r="G1152" s="45" t="s">
        <v>34</v>
      </c>
      <c r="H1152" s="45" t="s">
        <v>34</v>
      </c>
      <c r="I1152" s="45" t="s">
        <v>61</v>
      </c>
      <c r="J1152" s="45" t="s">
        <v>48</v>
      </c>
      <c r="K1152" s="45" t="s">
        <v>62</v>
      </c>
      <c r="L1152" s="45" t="s">
        <v>7184</v>
      </c>
      <c r="M1152" s="45" t="s">
        <v>9177</v>
      </c>
      <c r="O1152">
        <f>VLOOKUP(B1152,HIS退!B:F,5,FALSE)</f>
        <v>-137</v>
      </c>
      <c r="P1152" t="str">
        <f t="shared" si="56"/>
        <v/>
      </c>
      <c r="Q1152" t="str">
        <f>VLOOKUP(B1152,HIS退!B:I,8,FALSE)</f>
        <v>1</v>
      </c>
      <c r="R1152" s="38">
        <f>VLOOKUP(C1152,招行退!B:D,3,FALSE)</f>
        <v>137</v>
      </c>
      <c r="S1152" t="str">
        <f t="shared" si="57"/>
        <v/>
      </c>
      <c r="T1152" t="str">
        <f>VLOOKUP(C1152,招行退!B:T,19,FALSE)</f>
        <v>P</v>
      </c>
      <c r="U1152" s="49">
        <f t="shared" si="58"/>
        <v>42916.589814814812</v>
      </c>
    </row>
    <row r="1153" spans="1:21" hidden="1">
      <c r="A1153" s="47">
        <v>42916.589895833335</v>
      </c>
      <c r="B1153" s="45">
        <v>489102</v>
      </c>
      <c r="C1153" s="45" t="s">
        <v>7188</v>
      </c>
      <c r="D1153" s="45" t="s">
        <v>9178</v>
      </c>
      <c r="E1153" s="45" t="s">
        <v>9179</v>
      </c>
      <c r="F1153" s="46">
        <v>111</v>
      </c>
      <c r="G1153" s="45" t="s">
        <v>53</v>
      </c>
      <c r="H1153" s="45" t="s">
        <v>34</v>
      </c>
      <c r="I1153" s="45" t="s">
        <v>61</v>
      </c>
      <c r="J1153" s="45" t="s">
        <v>48</v>
      </c>
      <c r="K1153" s="45" t="s">
        <v>62</v>
      </c>
      <c r="L1153" s="45" t="s">
        <v>7189</v>
      </c>
      <c r="M1153" s="45" t="s">
        <v>9180</v>
      </c>
      <c r="O1153">
        <f>VLOOKUP(B1153,HIS退!B:F,5,FALSE)</f>
        <v>-111</v>
      </c>
      <c r="P1153" t="str">
        <f t="shared" si="56"/>
        <v/>
      </c>
      <c r="Q1153" t="str">
        <f>VLOOKUP(B1153,HIS退!B:I,8,FALSE)</f>
        <v>1</v>
      </c>
      <c r="R1153" s="38">
        <f>VLOOKUP(C1153,招行退!B:D,3,FALSE)</f>
        <v>111</v>
      </c>
      <c r="S1153" t="str">
        <f t="shared" si="57"/>
        <v/>
      </c>
      <c r="T1153" t="str">
        <f>VLOOKUP(C1153,招行退!B:T,19,FALSE)</f>
        <v>P</v>
      </c>
      <c r="U1153" s="49">
        <f t="shared" si="58"/>
        <v>42916.589895833335</v>
      </c>
    </row>
    <row r="1154" spans="1:21" hidden="1">
      <c r="A1154" s="47">
        <v>42916.593229166669</v>
      </c>
      <c r="B1154" s="45">
        <v>489216</v>
      </c>
      <c r="C1154" s="45" t="s">
        <v>7193</v>
      </c>
      <c r="D1154" s="45" t="s">
        <v>9181</v>
      </c>
      <c r="E1154" s="45" t="s">
        <v>7119</v>
      </c>
      <c r="F1154" s="46">
        <v>200</v>
      </c>
      <c r="G1154" s="45" t="s">
        <v>34</v>
      </c>
      <c r="H1154" s="45" t="s">
        <v>34</v>
      </c>
      <c r="I1154" s="45" t="s">
        <v>61</v>
      </c>
      <c r="J1154" s="45" t="s">
        <v>48</v>
      </c>
      <c r="K1154" s="45" t="s">
        <v>62</v>
      </c>
      <c r="L1154" s="45" t="s">
        <v>7194</v>
      </c>
      <c r="M1154" s="45" t="s">
        <v>9182</v>
      </c>
      <c r="O1154">
        <f>VLOOKUP(B1154,HIS退!B:F,5,FALSE)</f>
        <v>-200</v>
      </c>
      <c r="P1154" t="str">
        <f t="shared" si="56"/>
        <v/>
      </c>
      <c r="Q1154" t="str">
        <f>VLOOKUP(B1154,HIS退!B:I,8,FALSE)</f>
        <v>1</v>
      </c>
      <c r="R1154" s="38">
        <f>VLOOKUP(C1154,招行退!B:D,3,FALSE)</f>
        <v>200</v>
      </c>
      <c r="S1154" t="str">
        <f t="shared" si="57"/>
        <v/>
      </c>
      <c r="T1154" t="str">
        <f>VLOOKUP(C1154,招行退!B:T,19,FALSE)</f>
        <v>P</v>
      </c>
      <c r="U1154" s="49">
        <f t="shared" si="58"/>
        <v>42916.593229166669</v>
      </c>
    </row>
    <row r="1155" spans="1:21" hidden="1">
      <c r="A1155" s="47">
        <v>42916.605381944442</v>
      </c>
      <c r="B1155" s="45">
        <v>489746</v>
      </c>
      <c r="C1155" s="45" t="s">
        <v>7196</v>
      </c>
      <c r="D1155" s="45" t="s">
        <v>9183</v>
      </c>
      <c r="E1155" s="45" t="s">
        <v>7200</v>
      </c>
      <c r="F1155" s="46">
        <v>500</v>
      </c>
      <c r="G1155" s="45" t="s">
        <v>34</v>
      </c>
      <c r="H1155" s="45" t="s">
        <v>34</v>
      </c>
      <c r="I1155" s="45" t="s">
        <v>61</v>
      </c>
      <c r="J1155" s="45" t="s">
        <v>48</v>
      </c>
      <c r="K1155" s="45" t="s">
        <v>62</v>
      </c>
      <c r="L1155" s="45" t="s">
        <v>7197</v>
      </c>
      <c r="M1155" s="45" t="s">
        <v>9184</v>
      </c>
      <c r="O1155">
        <f>VLOOKUP(B1155,HIS退!B:F,5,FALSE)</f>
        <v>-500</v>
      </c>
      <c r="P1155" t="str">
        <f t="shared" si="56"/>
        <v/>
      </c>
      <c r="Q1155" t="str">
        <f>VLOOKUP(B1155,HIS退!B:I,8,FALSE)</f>
        <v>1</v>
      </c>
      <c r="R1155" s="38">
        <f>VLOOKUP(C1155,招行退!B:D,3,FALSE)</f>
        <v>500</v>
      </c>
      <c r="S1155" t="str">
        <f t="shared" si="57"/>
        <v/>
      </c>
      <c r="T1155" t="str">
        <f>VLOOKUP(C1155,招行退!B:T,19,FALSE)</f>
        <v>P</v>
      </c>
      <c r="U1155" s="49">
        <f t="shared" si="58"/>
        <v>42916.605381944442</v>
      </c>
    </row>
    <row r="1156" spans="1:21" hidden="1">
      <c r="A1156" s="47">
        <v>42916.606689814813</v>
      </c>
      <c r="B1156" s="45">
        <v>489789</v>
      </c>
      <c r="C1156" s="45" t="s">
        <v>7201</v>
      </c>
      <c r="D1156" s="45" t="s">
        <v>9185</v>
      </c>
      <c r="E1156" s="45" t="s">
        <v>7205</v>
      </c>
      <c r="F1156" s="46">
        <v>595</v>
      </c>
      <c r="G1156" s="45" t="s">
        <v>34</v>
      </c>
      <c r="H1156" s="45" t="s">
        <v>34</v>
      </c>
      <c r="I1156" s="45" t="s">
        <v>63</v>
      </c>
      <c r="J1156" s="45" t="s">
        <v>60</v>
      </c>
      <c r="K1156" s="45" t="s">
        <v>62</v>
      </c>
      <c r="L1156" s="45" t="s">
        <v>7202</v>
      </c>
      <c r="M1156" s="45" t="s">
        <v>9186</v>
      </c>
      <c r="O1156">
        <f>VLOOKUP(B1156,HIS退!B:F,5,FALSE)</f>
        <v>-595</v>
      </c>
      <c r="P1156" t="str">
        <f t="shared" si="56"/>
        <v/>
      </c>
      <c r="Q1156" t="str">
        <f>VLOOKUP(B1156,HIS退!B:I,8,FALSE)</f>
        <v>9</v>
      </c>
      <c r="R1156" s="38">
        <f>VLOOKUP(C1156,招行退!B:D,3,FALSE)</f>
        <v>595</v>
      </c>
      <c r="S1156" t="str">
        <f t="shared" si="57"/>
        <v/>
      </c>
      <c r="T1156" t="str">
        <f>VLOOKUP(C1156,招行退!B:T,19,FALSE)</f>
        <v>R</v>
      </c>
      <c r="U1156" s="49">
        <f t="shared" si="58"/>
        <v>42916.606689814813</v>
      </c>
    </row>
    <row r="1157" spans="1:21" hidden="1">
      <c r="A1157" s="47">
        <v>42916.610011574077</v>
      </c>
      <c r="B1157" s="45">
        <v>489928</v>
      </c>
      <c r="C1157" s="45" t="s">
        <v>7206</v>
      </c>
      <c r="D1157" s="45" t="s">
        <v>9187</v>
      </c>
      <c r="E1157" s="45" t="s">
        <v>7210</v>
      </c>
      <c r="F1157" s="46">
        <v>309</v>
      </c>
      <c r="G1157" s="45" t="s">
        <v>34</v>
      </c>
      <c r="H1157" s="45" t="s">
        <v>34</v>
      </c>
      <c r="I1157" s="45" t="s">
        <v>63</v>
      </c>
      <c r="J1157" s="45" t="s">
        <v>60</v>
      </c>
      <c r="K1157" s="45" t="s">
        <v>62</v>
      </c>
      <c r="L1157" s="45" t="s">
        <v>7207</v>
      </c>
      <c r="M1157" s="45" t="s">
        <v>9188</v>
      </c>
      <c r="O1157">
        <f>VLOOKUP(B1157,HIS退!B:F,5,FALSE)</f>
        <v>-309</v>
      </c>
      <c r="P1157" t="str">
        <f t="shared" si="56"/>
        <v/>
      </c>
      <c r="Q1157" t="str">
        <f>VLOOKUP(B1157,HIS退!B:I,8,FALSE)</f>
        <v>9</v>
      </c>
      <c r="R1157" s="38">
        <f>VLOOKUP(C1157,招行退!B:D,3,FALSE)</f>
        <v>309</v>
      </c>
      <c r="S1157" t="str">
        <f t="shared" si="57"/>
        <v/>
      </c>
      <c r="T1157" t="str">
        <f>VLOOKUP(C1157,招行退!B:T,19,FALSE)</f>
        <v>R</v>
      </c>
      <c r="U1157" s="49">
        <f t="shared" si="58"/>
        <v>42916.610011574077</v>
      </c>
    </row>
    <row r="1158" spans="1:21" hidden="1">
      <c r="A1158" s="47">
        <v>42916.610219907408</v>
      </c>
      <c r="B1158" s="45">
        <v>489938</v>
      </c>
      <c r="C1158" s="45" t="s">
        <v>7211</v>
      </c>
      <c r="D1158" s="45" t="s">
        <v>9189</v>
      </c>
      <c r="E1158" s="45" t="s">
        <v>7215</v>
      </c>
      <c r="F1158" s="46">
        <v>1488</v>
      </c>
      <c r="G1158" s="45" t="s">
        <v>34</v>
      </c>
      <c r="H1158" s="45" t="s">
        <v>34</v>
      </c>
      <c r="I1158" s="45" t="s">
        <v>61</v>
      </c>
      <c r="J1158" s="45" t="s">
        <v>48</v>
      </c>
      <c r="K1158" s="45" t="s">
        <v>62</v>
      </c>
      <c r="L1158" s="45" t="s">
        <v>7212</v>
      </c>
      <c r="M1158" s="45" t="s">
        <v>9190</v>
      </c>
      <c r="O1158">
        <f>VLOOKUP(B1158,HIS退!B:F,5,FALSE)</f>
        <v>-1488</v>
      </c>
      <c r="P1158" t="str">
        <f t="shared" si="56"/>
        <v/>
      </c>
      <c r="Q1158" t="str">
        <f>VLOOKUP(B1158,HIS退!B:I,8,FALSE)</f>
        <v>1</v>
      </c>
      <c r="R1158" s="38">
        <f>VLOOKUP(C1158,招行退!B:D,3,FALSE)</f>
        <v>1488</v>
      </c>
      <c r="S1158" t="str">
        <f t="shared" si="57"/>
        <v/>
      </c>
      <c r="T1158" t="str">
        <f>VLOOKUP(C1158,招行退!B:T,19,FALSE)</f>
        <v>P</v>
      </c>
      <c r="U1158" s="49">
        <f t="shared" si="58"/>
        <v>42916.610219907408</v>
      </c>
    </row>
    <row r="1159" spans="1:21" hidden="1">
      <c r="A1159" s="47">
        <v>42916.618379629632</v>
      </c>
      <c r="B1159" s="45">
        <v>490365</v>
      </c>
      <c r="C1159" s="45" t="s">
        <v>7216</v>
      </c>
      <c r="D1159" s="45" t="s">
        <v>9191</v>
      </c>
      <c r="E1159" s="45" t="s">
        <v>9192</v>
      </c>
      <c r="F1159" s="46">
        <v>330</v>
      </c>
      <c r="G1159" s="45" t="s">
        <v>34</v>
      </c>
      <c r="H1159" s="45" t="s">
        <v>34</v>
      </c>
      <c r="I1159" s="45" t="s">
        <v>61</v>
      </c>
      <c r="J1159" s="45" t="s">
        <v>48</v>
      </c>
      <c r="K1159" s="45" t="s">
        <v>62</v>
      </c>
      <c r="L1159" s="45" t="s">
        <v>7217</v>
      </c>
      <c r="M1159" s="45" t="s">
        <v>9193</v>
      </c>
      <c r="O1159">
        <f>VLOOKUP(B1159,HIS退!B:F,5,FALSE)</f>
        <v>-330</v>
      </c>
      <c r="P1159" t="str">
        <f t="shared" si="56"/>
        <v/>
      </c>
      <c r="Q1159" t="str">
        <f>VLOOKUP(B1159,HIS退!B:I,8,FALSE)</f>
        <v>1</v>
      </c>
      <c r="R1159" s="38">
        <f>VLOOKUP(C1159,招行退!B:D,3,FALSE)</f>
        <v>330</v>
      </c>
      <c r="S1159" t="str">
        <f t="shared" si="57"/>
        <v/>
      </c>
      <c r="T1159" t="str">
        <f>VLOOKUP(C1159,招行退!B:T,19,FALSE)</f>
        <v>P</v>
      </c>
      <c r="U1159" s="49">
        <f t="shared" si="58"/>
        <v>42916.618379629632</v>
      </c>
    </row>
    <row r="1160" spans="1:21" hidden="1">
      <c r="A1160" s="47">
        <v>42916.624814814815</v>
      </c>
      <c r="B1160" s="45">
        <v>490681</v>
      </c>
      <c r="C1160" s="45" t="s">
        <v>7221</v>
      </c>
      <c r="D1160" s="45" t="s">
        <v>9194</v>
      </c>
      <c r="E1160" s="45" t="s">
        <v>7225</v>
      </c>
      <c r="F1160" s="46">
        <v>421</v>
      </c>
      <c r="G1160" s="45" t="s">
        <v>34</v>
      </c>
      <c r="H1160" s="45" t="s">
        <v>34</v>
      </c>
      <c r="I1160" s="45" t="s">
        <v>61</v>
      </c>
      <c r="J1160" s="45" t="s">
        <v>48</v>
      </c>
      <c r="K1160" s="45" t="s">
        <v>62</v>
      </c>
      <c r="L1160" s="45" t="s">
        <v>7222</v>
      </c>
      <c r="M1160" s="45" t="s">
        <v>9195</v>
      </c>
      <c r="O1160">
        <f>VLOOKUP(B1160,HIS退!B:F,5,FALSE)</f>
        <v>-421</v>
      </c>
      <c r="P1160" t="str">
        <f t="shared" si="56"/>
        <v/>
      </c>
      <c r="Q1160" t="str">
        <f>VLOOKUP(B1160,HIS退!B:I,8,FALSE)</f>
        <v>1</v>
      </c>
      <c r="R1160" s="38">
        <f>VLOOKUP(C1160,招行退!B:D,3,FALSE)</f>
        <v>421</v>
      </c>
      <c r="S1160" t="str">
        <f t="shared" si="57"/>
        <v/>
      </c>
      <c r="T1160" t="str">
        <f>VLOOKUP(C1160,招行退!B:T,19,FALSE)</f>
        <v>P</v>
      </c>
      <c r="U1160" s="49">
        <f t="shared" si="58"/>
        <v>42916.624814814815</v>
      </c>
    </row>
    <row r="1161" spans="1:21" hidden="1">
      <c r="A1161" s="47">
        <v>42916.630810185183</v>
      </c>
      <c r="B1161" s="45">
        <v>490963</v>
      </c>
      <c r="C1161" s="45" t="s">
        <v>7226</v>
      </c>
      <c r="D1161" s="45" t="s">
        <v>9196</v>
      </c>
      <c r="E1161" s="45" t="s">
        <v>9197</v>
      </c>
      <c r="F1161" s="46">
        <v>85</v>
      </c>
      <c r="G1161" s="45" t="s">
        <v>34</v>
      </c>
      <c r="H1161" s="45" t="s">
        <v>34</v>
      </c>
      <c r="I1161" s="45" t="s">
        <v>61</v>
      </c>
      <c r="J1161" s="45" t="s">
        <v>48</v>
      </c>
      <c r="K1161" s="45" t="s">
        <v>62</v>
      </c>
      <c r="L1161" s="45" t="s">
        <v>7227</v>
      </c>
      <c r="M1161" s="45" t="s">
        <v>9198</v>
      </c>
      <c r="O1161">
        <f>VLOOKUP(B1161,HIS退!B:F,5,FALSE)</f>
        <v>-85</v>
      </c>
      <c r="P1161" t="str">
        <f t="shared" si="56"/>
        <v/>
      </c>
      <c r="Q1161" t="str">
        <f>VLOOKUP(B1161,HIS退!B:I,8,FALSE)</f>
        <v>1</v>
      </c>
      <c r="R1161" s="38">
        <f>VLOOKUP(C1161,招行退!B:D,3,FALSE)</f>
        <v>85</v>
      </c>
      <c r="S1161" t="str">
        <f t="shared" si="57"/>
        <v/>
      </c>
      <c r="T1161" t="str">
        <f>VLOOKUP(C1161,招行退!B:T,19,FALSE)</f>
        <v>P</v>
      </c>
      <c r="U1161" s="49">
        <f t="shared" si="58"/>
        <v>42916.630810185183</v>
      </c>
    </row>
    <row r="1162" spans="1:21" hidden="1">
      <c r="A1162" s="47">
        <v>42916.631319444445</v>
      </c>
      <c r="B1162" s="45">
        <v>490984</v>
      </c>
      <c r="C1162" s="45" t="s">
        <v>7231</v>
      </c>
      <c r="D1162" s="45" t="s">
        <v>7446</v>
      </c>
      <c r="E1162" s="45" t="s">
        <v>3192</v>
      </c>
      <c r="F1162" s="46">
        <v>4873</v>
      </c>
      <c r="G1162" s="45" t="s">
        <v>34</v>
      </c>
      <c r="H1162" s="45" t="s">
        <v>34</v>
      </c>
      <c r="I1162" s="45" t="s">
        <v>63</v>
      </c>
      <c r="J1162" s="45" t="s">
        <v>60</v>
      </c>
      <c r="K1162" s="45" t="s">
        <v>62</v>
      </c>
      <c r="L1162" s="45" t="s">
        <v>7232</v>
      </c>
      <c r="M1162" s="45" t="s">
        <v>9199</v>
      </c>
      <c r="O1162">
        <f>VLOOKUP(B1162,HIS退!B:F,5,FALSE)</f>
        <v>-4873</v>
      </c>
      <c r="P1162" t="str">
        <f t="shared" si="56"/>
        <v/>
      </c>
      <c r="Q1162" t="str">
        <f>VLOOKUP(B1162,HIS退!B:I,8,FALSE)</f>
        <v>9</v>
      </c>
      <c r="R1162" s="38">
        <f>VLOOKUP(C1162,招行退!B:D,3,FALSE)</f>
        <v>4873</v>
      </c>
      <c r="S1162" t="str">
        <f t="shared" si="57"/>
        <v/>
      </c>
      <c r="T1162" t="str">
        <f>VLOOKUP(C1162,招行退!B:T,19,FALSE)</f>
        <v>R</v>
      </c>
      <c r="U1162" s="49">
        <f t="shared" si="58"/>
        <v>42916.631319444445</v>
      </c>
    </row>
    <row r="1163" spans="1:21" hidden="1">
      <c r="A1163" s="47">
        <v>42916.636493055557</v>
      </c>
      <c r="B1163" s="45">
        <v>491210</v>
      </c>
      <c r="C1163" s="45" t="s">
        <v>7234</v>
      </c>
      <c r="D1163" s="45" t="s">
        <v>9200</v>
      </c>
      <c r="E1163" s="45" t="s">
        <v>7238</v>
      </c>
      <c r="F1163" s="46">
        <v>600</v>
      </c>
      <c r="G1163" s="45" t="s">
        <v>34</v>
      </c>
      <c r="H1163" s="45" t="s">
        <v>34</v>
      </c>
      <c r="I1163" s="45" t="s">
        <v>61</v>
      </c>
      <c r="J1163" s="45" t="s">
        <v>48</v>
      </c>
      <c r="K1163" s="45" t="s">
        <v>62</v>
      </c>
      <c r="L1163" s="45" t="s">
        <v>7235</v>
      </c>
      <c r="M1163" s="45" t="s">
        <v>9201</v>
      </c>
      <c r="O1163">
        <f>VLOOKUP(B1163,HIS退!B:F,5,FALSE)</f>
        <v>-600</v>
      </c>
      <c r="P1163" t="str">
        <f t="shared" si="56"/>
        <v/>
      </c>
      <c r="Q1163" t="str">
        <f>VLOOKUP(B1163,HIS退!B:I,8,FALSE)</f>
        <v>1</v>
      </c>
      <c r="R1163" s="38">
        <f>VLOOKUP(C1163,招行退!B:D,3,FALSE)</f>
        <v>600</v>
      </c>
      <c r="S1163" t="str">
        <f t="shared" si="57"/>
        <v/>
      </c>
      <c r="T1163" t="str">
        <f>VLOOKUP(C1163,招行退!B:T,19,FALSE)</f>
        <v>P</v>
      </c>
      <c r="U1163" s="49">
        <f t="shared" si="58"/>
        <v>42916.636493055557</v>
      </c>
    </row>
    <row r="1164" spans="1:21" hidden="1">
      <c r="A1164" s="47">
        <v>42916.637118055558</v>
      </c>
      <c r="B1164" s="45">
        <v>491234</v>
      </c>
      <c r="C1164" s="45" t="s">
        <v>7239</v>
      </c>
      <c r="D1164" s="45" t="s">
        <v>8238</v>
      </c>
      <c r="E1164" s="45" t="s">
        <v>6780</v>
      </c>
      <c r="F1164" s="46">
        <v>179</v>
      </c>
      <c r="G1164" s="45" t="s">
        <v>34</v>
      </c>
      <c r="H1164" s="45" t="s">
        <v>34</v>
      </c>
      <c r="I1164" s="45" t="s">
        <v>63</v>
      </c>
      <c r="J1164" s="45" t="s">
        <v>60</v>
      </c>
      <c r="K1164" s="45" t="s">
        <v>62</v>
      </c>
      <c r="L1164" s="45" t="s">
        <v>7240</v>
      </c>
      <c r="M1164" s="45" t="s">
        <v>9202</v>
      </c>
      <c r="O1164">
        <f>VLOOKUP(B1164,HIS退!B:F,5,FALSE)</f>
        <v>-179</v>
      </c>
      <c r="P1164" t="str">
        <f t="shared" si="56"/>
        <v/>
      </c>
      <c r="Q1164" t="str">
        <f>VLOOKUP(B1164,HIS退!B:I,8,FALSE)</f>
        <v>9</v>
      </c>
      <c r="R1164" s="38">
        <f>VLOOKUP(C1164,招行退!B:D,3,FALSE)</f>
        <v>179</v>
      </c>
      <c r="S1164" t="str">
        <f t="shared" si="57"/>
        <v/>
      </c>
      <c r="T1164" t="str">
        <f>VLOOKUP(C1164,招行退!B:T,19,FALSE)</f>
        <v>R</v>
      </c>
      <c r="U1164" s="49">
        <f t="shared" si="58"/>
        <v>42916.637118055558</v>
      </c>
    </row>
    <row r="1165" spans="1:21" hidden="1">
      <c r="A1165" s="47">
        <v>42916.638020833336</v>
      </c>
      <c r="B1165" s="45">
        <v>491263</v>
      </c>
      <c r="C1165" s="45" t="s">
        <v>7243</v>
      </c>
      <c r="D1165" s="45" t="s">
        <v>9203</v>
      </c>
      <c r="E1165" s="45" t="s">
        <v>7247</v>
      </c>
      <c r="F1165" s="46">
        <v>3200</v>
      </c>
      <c r="G1165" s="45" t="s">
        <v>34</v>
      </c>
      <c r="H1165" s="45" t="s">
        <v>34</v>
      </c>
      <c r="I1165" s="45" t="s">
        <v>61</v>
      </c>
      <c r="J1165" s="45" t="s">
        <v>48</v>
      </c>
      <c r="K1165" s="45" t="s">
        <v>62</v>
      </c>
      <c r="L1165" s="45" t="s">
        <v>7244</v>
      </c>
      <c r="M1165" s="45" t="s">
        <v>9204</v>
      </c>
      <c r="O1165">
        <f>VLOOKUP(B1165,HIS退!B:F,5,FALSE)</f>
        <v>-3200</v>
      </c>
      <c r="P1165" t="str">
        <f t="shared" si="56"/>
        <v/>
      </c>
      <c r="Q1165" t="str">
        <f>VLOOKUP(B1165,HIS退!B:I,8,FALSE)</f>
        <v>1</v>
      </c>
      <c r="R1165" s="38">
        <f>VLOOKUP(C1165,招行退!B:D,3,FALSE)</f>
        <v>3200</v>
      </c>
      <c r="S1165" t="str">
        <f t="shared" si="57"/>
        <v/>
      </c>
      <c r="T1165" t="str">
        <f>VLOOKUP(C1165,招行退!B:T,19,FALSE)</f>
        <v>P</v>
      </c>
      <c r="U1165" s="49">
        <f t="shared" si="58"/>
        <v>42916.638020833336</v>
      </c>
    </row>
    <row r="1166" spans="1:21" hidden="1">
      <c r="A1166" s="47">
        <v>42916.640057870369</v>
      </c>
      <c r="B1166" s="45">
        <v>491353</v>
      </c>
      <c r="C1166" s="45" t="s">
        <v>7248</v>
      </c>
      <c r="D1166" s="45" t="s">
        <v>9205</v>
      </c>
      <c r="E1166" s="45" t="s">
        <v>9206</v>
      </c>
      <c r="F1166" s="46">
        <v>500</v>
      </c>
      <c r="G1166" s="45" t="s">
        <v>34</v>
      </c>
      <c r="H1166" s="45" t="s">
        <v>34</v>
      </c>
      <c r="I1166" s="45" t="s">
        <v>61</v>
      </c>
      <c r="J1166" s="45" t="s">
        <v>48</v>
      </c>
      <c r="K1166" s="45" t="s">
        <v>62</v>
      </c>
      <c r="L1166" s="45" t="s">
        <v>7249</v>
      </c>
      <c r="M1166" s="45" t="s">
        <v>9207</v>
      </c>
      <c r="O1166">
        <f>VLOOKUP(B1166,HIS退!B:F,5,FALSE)</f>
        <v>-500</v>
      </c>
      <c r="P1166" t="str">
        <f t="shared" si="56"/>
        <v/>
      </c>
      <c r="Q1166" t="str">
        <f>VLOOKUP(B1166,HIS退!B:I,8,FALSE)</f>
        <v>1</v>
      </c>
      <c r="R1166" s="38">
        <f>VLOOKUP(C1166,招行退!B:D,3,FALSE)</f>
        <v>500</v>
      </c>
      <c r="S1166" t="str">
        <f t="shared" si="57"/>
        <v/>
      </c>
      <c r="T1166" t="str">
        <f>VLOOKUP(C1166,招行退!B:T,19,FALSE)</f>
        <v>P</v>
      </c>
      <c r="U1166" s="49">
        <f t="shared" si="58"/>
        <v>42916.640057870369</v>
      </c>
    </row>
    <row r="1167" spans="1:21" hidden="1">
      <c r="A1167" s="47">
        <v>42916.64025462963</v>
      </c>
      <c r="B1167" s="45">
        <v>491367</v>
      </c>
      <c r="C1167" s="45" t="s">
        <v>7253</v>
      </c>
      <c r="D1167" s="45" t="s">
        <v>9208</v>
      </c>
      <c r="E1167" s="45" t="s">
        <v>7257</v>
      </c>
      <c r="F1167" s="46">
        <v>1500</v>
      </c>
      <c r="G1167" s="45" t="s">
        <v>34</v>
      </c>
      <c r="H1167" s="45" t="s">
        <v>34</v>
      </c>
      <c r="I1167" s="45" t="s">
        <v>61</v>
      </c>
      <c r="J1167" s="45" t="s">
        <v>48</v>
      </c>
      <c r="K1167" s="45" t="s">
        <v>62</v>
      </c>
      <c r="L1167" s="45" t="s">
        <v>7254</v>
      </c>
      <c r="M1167" s="45" t="s">
        <v>9209</v>
      </c>
      <c r="O1167">
        <f>VLOOKUP(B1167,HIS退!B:F,5,FALSE)</f>
        <v>-1500</v>
      </c>
      <c r="P1167" t="str">
        <f t="shared" si="56"/>
        <v/>
      </c>
      <c r="Q1167" t="str">
        <f>VLOOKUP(B1167,HIS退!B:I,8,FALSE)</f>
        <v>1</v>
      </c>
      <c r="R1167" s="38">
        <f>VLOOKUP(C1167,招行退!B:D,3,FALSE)</f>
        <v>1500</v>
      </c>
      <c r="S1167" t="str">
        <f t="shared" si="57"/>
        <v/>
      </c>
      <c r="T1167" t="str">
        <f>VLOOKUP(C1167,招行退!B:T,19,FALSE)</f>
        <v>P</v>
      </c>
      <c r="U1167" s="49">
        <f t="shared" si="58"/>
        <v>42916.64025462963</v>
      </c>
    </row>
    <row r="1168" spans="1:21" hidden="1">
      <c r="A1168" s="47">
        <v>42916.644618055558</v>
      </c>
      <c r="B1168" s="45">
        <v>491571</v>
      </c>
      <c r="C1168" s="45" t="s">
        <v>7258</v>
      </c>
      <c r="D1168" s="45" t="s">
        <v>9210</v>
      </c>
      <c r="E1168" s="45" t="s">
        <v>9211</v>
      </c>
      <c r="F1168" s="46">
        <v>3674</v>
      </c>
      <c r="G1168" s="45" t="s">
        <v>34</v>
      </c>
      <c r="H1168" s="45" t="s">
        <v>34</v>
      </c>
      <c r="I1168" s="45" t="s">
        <v>61</v>
      </c>
      <c r="J1168" s="45" t="s">
        <v>48</v>
      </c>
      <c r="K1168" s="45" t="s">
        <v>62</v>
      </c>
      <c r="L1168" s="45" t="s">
        <v>7259</v>
      </c>
      <c r="M1168" s="45" t="s">
        <v>9212</v>
      </c>
      <c r="O1168">
        <f>VLOOKUP(B1168,HIS退!B:F,5,FALSE)</f>
        <v>-3674</v>
      </c>
      <c r="P1168" t="str">
        <f t="shared" si="56"/>
        <v/>
      </c>
      <c r="Q1168" t="str">
        <f>VLOOKUP(B1168,HIS退!B:I,8,FALSE)</f>
        <v>1</v>
      </c>
      <c r="R1168" s="38">
        <f>VLOOKUP(C1168,招行退!B:D,3,FALSE)</f>
        <v>3674</v>
      </c>
      <c r="S1168" t="str">
        <f t="shared" si="57"/>
        <v/>
      </c>
      <c r="T1168" t="str">
        <f>VLOOKUP(C1168,招行退!B:T,19,FALSE)</f>
        <v>P</v>
      </c>
      <c r="U1168" s="49">
        <f t="shared" si="58"/>
        <v>42916.644618055558</v>
      </c>
    </row>
    <row r="1169" spans="1:21" hidden="1">
      <c r="A1169" s="47">
        <v>42916.645787037036</v>
      </c>
      <c r="B1169" s="45">
        <v>491618</v>
      </c>
      <c r="C1169" s="45" t="s">
        <v>7263</v>
      </c>
      <c r="D1169" s="45" t="s">
        <v>9213</v>
      </c>
      <c r="E1169" s="45" t="s">
        <v>7267</v>
      </c>
      <c r="F1169" s="46">
        <v>50</v>
      </c>
      <c r="G1169" s="45" t="s">
        <v>34</v>
      </c>
      <c r="H1169" s="45" t="s">
        <v>34</v>
      </c>
      <c r="I1169" s="45" t="s">
        <v>61</v>
      </c>
      <c r="J1169" s="45" t="s">
        <v>48</v>
      </c>
      <c r="K1169" s="45" t="s">
        <v>62</v>
      </c>
      <c r="L1169" s="45" t="s">
        <v>7264</v>
      </c>
      <c r="M1169" s="45" t="s">
        <v>9214</v>
      </c>
      <c r="O1169">
        <f>VLOOKUP(B1169,HIS退!B:F,5,FALSE)</f>
        <v>-50</v>
      </c>
      <c r="P1169" t="str">
        <f t="shared" si="56"/>
        <v/>
      </c>
      <c r="Q1169" t="str">
        <f>VLOOKUP(B1169,HIS退!B:I,8,FALSE)</f>
        <v>1</v>
      </c>
      <c r="R1169" s="38">
        <f>VLOOKUP(C1169,招行退!B:D,3,FALSE)</f>
        <v>50</v>
      </c>
      <c r="S1169" t="str">
        <f t="shared" si="57"/>
        <v/>
      </c>
      <c r="T1169" t="str">
        <f>VLOOKUP(C1169,招行退!B:T,19,FALSE)</f>
        <v>P</v>
      </c>
      <c r="U1169" s="49">
        <f t="shared" si="58"/>
        <v>42916.645787037036</v>
      </c>
    </row>
    <row r="1170" spans="1:21" hidden="1">
      <c r="A1170" s="47">
        <v>42916.646851851852</v>
      </c>
      <c r="B1170" s="45">
        <v>491670</v>
      </c>
      <c r="C1170" s="45" t="s">
        <v>7268</v>
      </c>
      <c r="D1170" s="45" t="s">
        <v>9215</v>
      </c>
      <c r="E1170" s="45" t="s">
        <v>7272</v>
      </c>
      <c r="F1170" s="46">
        <v>755</v>
      </c>
      <c r="G1170" s="45" t="s">
        <v>53</v>
      </c>
      <c r="H1170" s="45" t="s">
        <v>34</v>
      </c>
      <c r="I1170" s="45" t="s">
        <v>61</v>
      </c>
      <c r="J1170" s="45" t="s">
        <v>48</v>
      </c>
      <c r="K1170" s="45" t="s">
        <v>62</v>
      </c>
      <c r="L1170" s="45" t="s">
        <v>7269</v>
      </c>
      <c r="M1170" s="45" t="s">
        <v>9216</v>
      </c>
      <c r="O1170">
        <f>VLOOKUP(B1170,HIS退!B:F,5,FALSE)</f>
        <v>-755</v>
      </c>
      <c r="P1170" t="str">
        <f t="shared" ref="P1170:P1196" si="59">IF(O1170=F1170*-1,"",1)</f>
        <v/>
      </c>
      <c r="Q1170" t="str">
        <f>VLOOKUP(B1170,HIS退!B:I,8,FALSE)</f>
        <v>1</v>
      </c>
      <c r="R1170" s="38">
        <f>VLOOKUP(C1170,招行退!B:D,3,FALSE)</f>
        <v>755</v>
      </c>
      <c r="S1170" t="str">
        <f t="shared" ref="S1170:S1196" si="60">IF(F1170=R1170,"",1)</f>
        <v/>
      </c>
      <c r="T1170" t="str">
        <f>VLOOKUP(C1170,招行退!B:T,19,FALSE)</f>
        <v>P</v>
      </c>
      <c r="U1170" s="49">
        <f t="shared" ref="U1170:U1196" si="61">A1170</f>
        <v>42916.646851851852</v>
      </c>
    </row>
    <row r="1171" spans="1:21" hidden="1">
      <c r="A1171" s="47">
        <v>42916.646944444445</v>
      </c>
      <c r="B1171" s="45">
        <v>491674</v>
      </c>
      <c r="C1171" s="45" t="s">
        <v>7273</v>
      </c>
      <c r="D1171" s="45" t="s">
        <v>9217</v>
      </c>
      <c r="E1171" s="45" t="s">
        <v>7277</v>
      </c>
      <c r="F1171" s="46">
        <v>120</v>
      </c>
      <c r="G1171" s="45" t="s">
        <v>34</v>
      </c>
      <c r="H1171" s="45" t="s">
        <v>34</v>
      </c>
      <c r="I1171" s="45" t="s">
        <v>61</v>
      </c>
      <c r="J1171" s="45" t="s">
        <v>48</v>
      </c>
      <c r="K1171" s="45" t="s">
        <v>62</v>
      </c>
      <c r="L1171" s="45" t="s">
        <v>7274</v>
      </c>
      <c r="M1171" s="45" t="s">
        <v>9218</v>
      </c>
      <c r="O1171">
        <f>VLOOKUP(B1171,HIS退!B:F,5,FALSE)</f>
        <v>-120</v>
      </c>
      <c r="P1171" t="str">
        <f t="shared" si="59"/>
        <v/>
      </c>
      <c r="Q1171" t="str">
        <f>VLOOKUP(B1171,HIS退!B:I,8,FALSE)</f>
        <v>1</v>
      </c>
      <c r="R1171" s="38">
        <f>VLOOKUP(C1171,招行退!B:D,3,FALSE)</f>
        <v>120</v>
      </c>
      <c r="S1171" t="str">
        <f t="shared" si="60"/>
        <v/>
      </c>
      <c r="T1171" t="str">
        <f>VLOOKUP(C1171,招行退!B:T,19,FALSE)</f>
        <v>P</v>
      </c>
      <c r="U1171" s="49">
        <f t="shared" si="61"/>
        <v>42916.646944444445</v>
      </c>
    </row>
    <row r="1172" spans="1:21" hidden="1">
      <c r="A1172" s="47">
        <v>42916.647106481483</v>
      </c>
      <c r="B1172" s="45">
        <v>491683</v>
      </c>
      <c r="C1172" s="45" t="s">
        <v>7278</v>
      </c>
      <c r="D1172" s="45" t="s">
        <v>9219</v>
      </c>
      <c r="E1172" s="45" t="s">
        <v>7282</v>
      </c>
      <c r="F1172" s="46">
        <v>213</v>
      </c>
      <c r="G1172" s="45" t="s">
        <v>34</v>
      </c>
      <c r="H1172" s="45" t="s">
        <v>34</v>
      </c>
      <c r="I1172" s="45" t="s">
        <v>61</v>
      </c>
      <c r="J1172" s="45" t="s">
        <v>48</v>
      </c>
      <c r="K1172" s="45" t="s">
        <v>62</v>
      </c>
      <c r="L1172" s="45" t="s">
        <v>7279</v>
      </c>
      <c r="M1172" s="45" t="s">
        <v>9220</v>
      </c>
      <c r="O1172">
        <f>VLOOKUP(B1172,HIS退!B:F,5,FALSE)</f>
        <v>-213</v>
      </c>
      <c r="P1172" t="str">
        <f t="shared" si="59"/>
        <v/>
      </c>
      <c r="Q1172" t="str">
        <f>VLOOKUP(B1172,HIS退!B:I,8,FALSE)</f>
        <v>1</v>
      </c>
      <c r="R1172" s="38">
        <f>VLOOKUP(C1172,招行退!B:D,3,FALSE)</f>
        <v>213</v>
      </c>
      <c r="S1172" t="str">
        <f t="shared" si="60"/>
        <v/>
      </c>
      <c r="T1172" t="str">
        <f>VLOOKUP(C1172,招行退!B:T,19,FALSE)</f>
        <v>P</v>
      </c>
      <c r="U1172" s="49">
        <f t="shared" si="61"/>
        <v>42916.647106481483</v>
      </c>
    </row>
    <row r="1173" spans="1:21" hidden="1">
      <c r="A1173" s="47">
        <v>42916.651250000003</v>
      </c>
      <c r="B1173" s="45">
        <v>491875</v>
      </c>
      <c r="C1173" s="45" t="s">
        <v>7283</v>
      </c>
      <c r="D1173" s="45" t="s">
        <v>9221</v>
      </c>
      <c r="E1173" s="45" t="s">
        <v>7287</v>
      </c>
      <c r="F1173" s="46">
        <v>811</v>
      </c>
      <c r="G1173" s="45" t="s">
        <v>34</v>
      </c>
      <c r="H1173" s="45" t="s">
        <v>34</v>
      </c>
      <c r="I1173" s="45" t="s">
        <v>61</v>
      </c>
      <c r="J1173" s="45" t="s">
        <v>48</v>
      </c>
      <c r="K1173" s="45" t="s">
        <v>62</v>
      </c>
      <c r="L1173" s="45" t="s">
        <v>7284</v>
      </c>
      <c r="M1173" s="45" t="s">
        <v>9222</v>
      </c>
      <c r="O1173">
        <f>VLOOKUP(B1173,HIS退!B:F,5,FALSE)</f>
        <v>-811</v>
      </c>
      <c r="P1173" t="str">
        <f t="shared" si="59"/>
        <v/>
      </c>
      <c r="Q1173" t="str">
        <f>VLOOKUP(B1173,HIS退!B:I,8,FALSE)</f>
        <v>1</v>
      </c>
      <c r="R1173" s="38">
        <f>VLOOKUP(C1173,招行退!B:D,3,FALSE)</f>
        <v>811</v>
      </c>
      <c r="S1173" t="str">
        <f t="shared" si="60"/>
        <v/>
      </c>
      <c r="T1173" t="str">
        <f>VLOOKUP(C1173,招行退!B:T,19,FALSE)</f>
        <v>P</v>
      </c>
      <c r="U1173" s="49">
        <f t="shared" si="61"/>
        <v>42916.651250000003</v>
      </c>
    </row>
    <row r="1174" spans="1:21" hidden="1">
      <c r="A1174" s="47">
        <v>42916.653009259258</v>
      </c>
      <c r="B1174" s="45">
        <v>491947</v>
      </c>
      <c r="C1174" s="45" t="s">
        <v>7288</v>
      </c>
      <c r="D1174" s="45" t="s">
        <v>9223</v>
      </c>
      <c r="E1174" s="45" t="s">
        <v>9224</v>
      </c>
      <c r="F1174" s="46">
        <v>300</v>
      </c>
      <c r="G1174" s="45" t="s">
        <v>34</v>
      </c>
      <c r="H1174" s="45" t="s">
        <v>34</v>
      </c>
      <c r="I1174" s="45" t="s">
        <v>61</v>
      </c>
      <c r="J1174" s="45" t="s">
        <v>48</v>
      </c>
      <c r="K1174" s="45" t="s">
        <v>62</v>
      </c>
      <c r="L1174" s="45" t="s">
        <v>7289</v>
      </c>
      <c r="M1174" s="45" t="s">
        <v>9225</v>
      </c>
      <c r="O1174">
        <f>VLOOKUP(B1174,HIS退!B:F,5,FALSE)</f>
        <v>-300</v>
      </c>
      <c r="P1174" t="str">
        <f t="shared" si="59"/>
        <v/>
      </c>
      <c r="Q1174" t="str">
        <f>VLOOKUP(B1174,HIS退!B:I,8,FALSE)</f>
        <v>1</v>
      </c>
      <c r="R1174" s="38">
        <f>VLOOKUP(C1174,招行退!B:D,3,FALSE)</f>
        <v>300</v>
      </c>
      <c r="S1174" t="str">
        <f t="shared" si="60"/>
        <v/>
      </c>
      <c r="T1174" t="str">
        <f>VLOOKUP(C1174,招行退!B:T,19,FALSE)</f>
        <v>P</v>
      </c>
      <c r="U1174" s="49">
        <f t="shared" si="61"/>
        <v>42916.653009259258</v>
      </c>
    </row>
    <row r="1175" spans="1:21" hidden="1">
      <c r="A1175" s="47">
        <v>42916.663402777776</v>
      </c>
      <c r="B1175" s="45">
        <v>492380</v>
      </c>
      <c r="C1175" s="45" t="s">
        <v>7293</v>
      </c>
      <c r="D1175" s="45" t="s">
        <v>9226</v>
      </c>
      <c r="E1175" s="45" t="s">
        <v>9227</v>
      </c>
      <c r="F1175" s="46">
        <v>96</v>
      </c>
      <c r="G1175" s="45" t="s">
        <v>34</v>
      </c>
      <c r="H1175" s="45" t="s">
        <v>34</v>
      </c>
      <c r="I1175" s="45" t="s">
        <v>61</v>
      </c>
      <c r="J1175" s="45" t="s">
        <v>48</v>
      </c>
      <c r="K1175" s="45" t="s">
        <v>62</v>
      </c>
      <c r="L1175" s="45" t="s">
        <v>7294</v>
      </c>
      <c r="M1175" s="45" t="s">
        <v>9228</v>
      </c>
      <c r="O1175">
        <f>VLOOKUP(B1175,HIS退!B:F,5,FALSE)</f>
        <v>-96</v>
      </c>
      <c r="P1175" t="str">
        <f t="shared" si="59"/>
        <v/>
      </c>
      <c r="Q1175" t="str">
        <f>VLOOKUP(B1175,HIS退!B:I,8,FALSE)</f>
        <v>1</v>
      </c>
      <c r="R1175" s="38">
        <f>VLOOKUP(C1175,招行退!B:D,3,FALSE)</f>
        <v>96</v>
      </c>
      <c r="S1175" t="str">
        <f t="shared" si="60"/>
        <v/>
      </c>
      <c r="T1175" t="str">
        <f>VLOOKUP(C1175,招行退!B:T,19,FALSE)</f>
        <v>P</v>
      </c>
      <c r="U1175" s="49">
        <f t="shared" si="61"/>
        <v>42916.663402777776</v>
      </c>
    </row>
    <row r="1176" spans="1:21" hidden="1">
      <c r="A1176" s="47">
        <v>42916.667233796295</v>
      </c>
      <c r="B1176" s="45">
        <v>492555</v>
      </c>
      <c r="C1176" s="45" t="s">
        <v>7298</v>
      </c>
      <c r="D1176" s="45" t="s">
        <v>9229</v>
      </c>
      <c r="E1176" s="45" t="s">
        <v>6825</v>
      </c>
      <c r="F1176" s="46">
        <v>490</v>
      </c>
      <c r="G1176" s="45" t="s">
        <v>34</v>
      </c>
      <c r="H1176" s="45" t="s">
        <v>34</v>
      </c>
      <c r="I1176" s="45" t="s">
        <v>63</v>
      </c>
      <c r="J1176" s="45" t="s">
        <v>60</v>
      </c>
      <c r="K1176" s="45" t="s">
        <v>62</v>
      </c>
      <c r="L1176" s="45" t="s">
        <v>7299</v>
      </c>
      <c r="M1176" s="45" t="s">
        <v>9230</v>
      </c>
      <c r="O1176">
        <f>VLOOKUP(B1176,HIS退!B:F,5,FALSE)</f>
        <v>-490</v>
      </c>
      <c r="P1176" t="str">
        <f t="shared" si="59"/>
        <v/>
      </c>
      <c r="Q1176" t="str">
        <f>VLOOKUP(B1176,HIS退!B:I,8,FALSE)</f>
        <v>9</v>
      </c>
      <c r="R1176" s="38">
        <f>VLOOKUP(C1176,招行退!B:D,3,FALSE)</f>
        <v>490</v>
      </c>
      <c r="S1176" t="str">
        <f t="shared" si="60"/>
        <v/>
      </c>
      <c r="T1176" t="str">
        <f>VLOOKUP(C1176,招行退!B:T,19,FALSE)</f>
        <v>R</v>
      </c>
      <c r="U1176" s="49">
        <f t="shared" si="61"/>
        <v>42916.667233796295</v>
      </c>
    </row>
    <row r="1177" spans="1:21" hidden="1">
      <c r="A1177" s="47">
        <v>42916.667430555557</v>
      </c>
      <c r="B1177" s="45">
        <v>492562</v>
      </c>
      <c r="C1177" s="45" t="s">
        <v>7302</v>
      </c>
      <c r="D1177" s="45" t="s">
        <v>9231</v>
      </c>
      <c r="E1177" s="45" t="s">
        <v>9232</v>
      </c>
      <c r="F1177" s="46">
        <v>159</v>
      </c>
      <c r="G1177" s="45" t="s">
        <v>34</v>
      </c>
      <c r="H1177" s="45" t="s">
        <v>34</v>
      </c>
      <c r="I1177" s="45" t="s">
        <v>61</v>
      </c>
      <c r="J1177" s="45" t="s">
        <v>48</v>
      </c>
      <c r="K1177" s="45" t="s">
        <v>62</v>
      </c>
      <c r="L1177" s="45" t="s">
        <v>7303</v>
      </c>
      <c r="M1177" s="45" t="s">
        <v>9233</v>
      </c>
      <c r="O1177">
        <f>VLOOKUP(B1177,HIS退!B:F,5,FALSE)</f>
        <v>-159</v>
      </c>
      <c r="P1177" t="str">
        <f t="shared" si="59"/>
        <v/>
      </c>
      <c r="Q1177" t="str">
        <f>VLOOKUP(B1177,HIS退!B:I,8,FALSE)</f>
        <v>1</v>
      </c>
      <c r="R1177" s="38">
        <f>VLOOKUP(C1177,招行退!B:D,3,FALSE)</f>
        <v>159</v>
      </c>
      <c r="S1177" t="str">
        <f t="shared" si="60"/>
        <v/>
      </c>
      <c r="T1177" t="str">
        <f>VLOOKUP(C1177,招行退!B:T,19,FALSE)</f>
        <v>P</v>
      </c>
      <c r="U1177" s="49">
        <f t="shared" si="61"/>
        <v>42916.667430555557</v>
      </c>
    </row>
    <row r="1178" spans="1:21" hidden="1">
      <c r="A1178" s="47">
        <v>42916.669050925928</v>
      </c>
      <c r="B1178" s="45">
        <v>492628</v>
      </c>
      <c r="C1178" s="45" t="s">
        <v>7307</v>
      </c>
      <c r="D1178" s="45" t="s">
        <v>9234</v>
      </c>
      <c r="E1178" s="45" t="s">
        <v>9235</v>
      </c>
      <c r="F1178" s="46">
        <v>92</v>
      </c>
      <c r="G1178" s="45" t="s">
        <v>34</v>
      </c>
      <c r="H1178" s="45" t="s">
        <v>34</v>
      </c>
      <c r="I1178" s="45" t="s">
        <v>61</v>
      </c>
      <c r="J1178" s="45" t="s">
        <v>48</v>
      </c>
      <c r="K1178" s="45" t="s">
        <v>62</v>
      </c>
      <c r="L1178" s="45" t="s">
        <v>7308</v>
      </c>
      <c r="M1178" s="45" t="s">
        <v>9236</v>
      </c>
      <c r="O1178">
        <f>VLOOKUP(B1178,HIS退!B:F,5,FALSE)</f>
        <v>-92</v>
      </c>
      <c r="P1178" t="str">
        <f t="shared" si="59"/>
        <v/>
      </c>
      <c r="Q1178" t="str">
        <f>VLOOKUP(B1178,HIS退!B:I,8,FALSE)</f>
        <v>1</v>
      </c>
      <c r="R1178" s="38">
        <f>VLOOKUP(C1178,招行退!B:D,3,FALSE)</f>
        <v>92</v>
      </c>
      <c r="S1178" t="str">
        <f t="shared" si="60"/>
        <v/>
      </c>
      <c r="T1178" t="str">
        <f>VLOOKUP(C1178,招行退!B:T,19,FALSE)</f>
        <v>P</v>
      </c>
      <c r="U1178" s="49">
        <f t="shared" si="61"/>
        <v>42916.669050925928</v>
      </c>
    </row>
    <row r="1179" spans="1:21" hidden="1">
      <c r="A1179" s="47">
        <v>42916.670185185183</v>
      </c>
      <c r="B1179" s="45">
        <v>492656</v>
      </c>
      <c r="C1179" s="45" t="s">
        <v>7312</v>
      </c>
      <c r="D1179" s="45" t="s">
        <v>9237</v>
      </c>
      <c r="E1179" s="45" t="s">
        <v>9238</v>
      </c>
      <c r="F1179" s="46">
        <v>16</v>
      </c>
      <c r="G1179" s="45" t="s">
        <v>34</v>
      </c>
      <c r="H1179" s="45" t="s">
        <v>34</v>
      </c>
      <c r="I1179" s="45" t="s">
        <v>61</v>
      </c>
      <c r="J1179" s="45" t="s">
        <v>48</v>
      </c>
      <c r="K1179" s="45" t="s">
        <v>62</v>
      </c>
      <c r="L1179" s="45" t="s">
        <v>7313</v>
      </c>
      <c r="M1179" s="45" t="s">
        <v>9239</v>
      </c>
      <c r="O1179">
        <f>VLOOKUP(B1179,HIS退!B:F,5,FALSE)</f>
        <v>-16</v>
      </c>
      <c r="P1179" t="str">
        <f t="shared" si="59"/>
        <v/>
      </c>
      <c r="Q1179" t="str">
        <f>VLOOKUP(B1179,HIS退!B:I,8,FALSE)</f>
        <v>1</v>
      </c>
      <c r="R1179" s="38">
        <f>VLOOKUP(C1179,招行退!B:D,3,FALSE)</f>
        <v>16</v>
      </c>
      <c r="S1179" t="str">
        <f t="shared" si="60"/>
        <v/>
      </c>
      <c r="T1179" t="str">
        <f>VLOOKUP(C1179,招行退!B:T,19,FALSE)</f>
        <v>P</v>
      </c>
      <c r="U1179" s="49">
        <f t="shared" si="61"/>
        <v>42916.670185185183</v>
      </c>
    </row>
    <row r="1180" spans="1:21" hidden="1">
      <c r="A1180" s="47">
        <v>42916.67291666667</v>
      </c>
      <c r="B1180" s="45">
        <v>492748</v>
      </c>
      <c r="C1180" s="45" t="s">
        <v>7317</v>
      </c>
      <c r="D1180" s="45" t="s">
        <v>9240</v>
      </c>
      <c r="E1180" s="45" t="s">
        <v>9241</v>
      </c>
      <c r="F1180" s="46">
        <v>1000</v>
      </c>
      <c r="G1180" s="45" t="s">
        <v>34</v>
      </c>
      <c r="H1180" s="45" t="s">
        <v>34</v>
      </c>
      <c r="I1180" s="45" t="s">
        <v>63</v>
      </c>
      <c r="J1180" s="45" t="s">
        <v>60</v>
      </c>
      <c r="K1180" s="45" t="s">
        <v>62</v>
      </c>
      <c r="L1180" s="45" t="s">
        <v>7318</v>
      </c>
      <c r="M1180" s="45" t="s">
        <v>9242</v>
      </c>
      <c r="O1180">
        <f>VLOOKUP(B1180,HIS退!B:F,5,FALSE)</f>
        <v>-1000</v>
      </c>
      <c r="P1180" t="str">
        <f t="shared" si="59"/>
        <v/>
      </c>
      <c r="Q1180" t="str">
        <f>VLOOKUP(B1180,HIS退!B:I,8,FALSE)</f>
        <v>9</v>
      </c>
      <c r="R1180" s="38">
        <f>VLOOKUP(C1180,招行退!B:D,3,FALSE)</f>
        <v>1000</v>
      </c>
      <c r="S1180" t="str">
        <f t="shared" si="60"/>
        <v/>
      </c>
      <c r="T1180" t="str">
        <f>VLOOKUP(C1180,招行退!B:T,19,FALSE)</f>
        <v>R</v>
      </c>
      <c r="U1180" s="49">
        <f t="shared" si="61"/>
        <v>42916.67291666667</v>
      </c>
    </row>
    <row r="1181" spans="1:21" hidden="1">
      <c r="A1181" s="47">
        <v>42916.674525462964</v>
      </c>
      <c r="B1181" s="45">
        <v>492808</v>
      </c>
      <c r="C1181" s="45" t="s">
        <v>7320</v>
      </c>
      <c r="D1181" s="45" t="s">
        <v>9243</v>
      </c>
      <c r="E1181" s="45" t="s">
        <v>9244</v>
      </c>
      <c r="F1181" s="46">
        <v>43</v>
      </c>
      <c r="G1181" s="45" t="s">
        <v>53</v>
      </c>
      <c r="H1181" s="45" t="s">
        <v>34</v>
      </c>
      <c r="I1181" s="45" t="s">
        <v>61</v>
      </c>
      <c r="J1181" s="45" t="s">
        <v>48</v>
      </c>
      <c r="K1181" s="45" t="s">
        <v>62</v>
      </c>
      <c r="L1181" s="45" t="s">
        <v>7321</v>
      </c>
      <c r="M1181" s="45" t="s">
        <v>9245</v>
      </c>
      <c r="O1181">
        <f>VLOOKUP(B1181,HIS退!B:F,5,FALSE)</f>
        <v>-43</v>
      </c>
      <c r="P1181" t="str">
        <f t="shared" si="59"/>
        <v/>
      </c>
      <c r="Q1181" t="str">
        <f>VLOOKUP(B1181,HIS退!B:I,8,FALSE)</f>
        <v>1</v>
      </c>
      <c r="R1181" s="38">
        <f>VLOOKUP(C1181,招行退!B:D,3,FALSE)</f>
        <v>43</v>
      </c>
      <c r="S1181" t="str">
        <f t="shared" si="60"/>
        <v/>
      </c>
      <c r="T1181" t="str">
        <f>VLOOKUP(C1181,招行退!B:T,19,FALSE)</f>
        <v>P</v>
      </c>
      <c r="U1181" s="49">
        <f t="shared" si="61"/>
        <v>42916.674525462964</v>
      </c>
    </row>
    <row r="1182" spans="1:21" hidden="1">
      <c r="A1182" s="47">
        <v>42916.67496527778</v>
      </c>
      <c r="B1182" s="45">
        <v>492833</v>
      </c>
      <c r="C1182" s="45" t="s">
        <v>7325</v>
      </c>
      <c r="D1182" s="45" t="s">
        <v>9246</v>
      </c>
      <c r="E1182" s="45" t="s">
        <v>7329</v>
      </c>
      <c r="F1182" s="46">
        <v>484</v>
      </c>
      <c r="G1182" s="45" t="s">
        <v>34</v>
      </c>
      <c r="H1182" s="45" t="s">
        <v>34</v>
      </c>
      <c r="I1182" s="45" t="s">
        <v>63</v>
      </c>
      <c r="J1182" s="45" t="s">
        <v>60</v>
      </c>
      <c r="K1182" s="45" t="s">
        <v>62</v>
      </c>
      <c r="L1182" s="45" t="s">
        <v>7326</v>
      </c>
      <c r="M1182" s="45" t="s">
        <v>9247</v>
      </c>
      <c r="O1182">
        <f>VLOOKUP(B1182,HIS退!B:F,5,FALSE)</f>
        <v>-484</v>
      </c>
      <c r="P1182" t="str">
        <f t="shared" si="59"/>
        <v/>
      </c>
      <c r="Q1182" t="str">
        <f>VLOOKUP(B1182,HIS退!B:I,8,FALSE)</f>
        <v>9</v>
      </c>
      <c r="R1182" s="38">
        <f>VLOOKUP(C1182,招行退!B:D,3,FALSE)</f>
        <v>484</v>
      </c>
      <c r="S1182" t="str">
        <f t="shared" si="60"/>
        <v/>
      </c>
      <c r="T1182" t="str">
        <f>VLOOKUP(C1182,招行退!B:T,19,FALSE)</f>
        <v>R</v>
      </c>
      <c r="U1182" s="49">
        <f t="shared" si="61"/>
        <v>42916.67496527778</v>
      </c>
    </row>
    <row r="1183" spans="1:21" hidden="1">
      <c r="A1183" s="47">
        <v>42916.675740740742</v>
      </c>
      <c r="B1183" s="45">
        <v>492875</v>
      </c>
      <c r="C1183" s="45" t="s">
        <v>7330</v>
      </c>
      <c r="D1183" s="45" t="s">
        <v>9248</v>
      </c>
      <c r="E1183" s="45" t="s">
        <v>7334</v>
      </c>
      <c r="F1183" s="46">
        <v>450</v>
      </c>
      <c r="G1183" s="45" t="s">
        <v>34</v>
      </c>
      <c r="H1183" s="45" t="s">
        <v>34</v>
      </c>
      <c r="I1183" s="45" t="s">
        <v>61</v>
      </c>
      <c r="J1183" s="45" t="s">
        <v>48</v>
      </c>
      <c r="K1183" s="45" t="s">
        <v>62</v>
      </c>
      <c r="L1183" s="45" t="s">
        <v>7331</v>
      </c>
      <c r="M1183" s="45" t="s">
        <v>9249</v>
      </c>
      <c r="O1183">
        <f>VLOOKUP(B1183,HIS退!B:F,5,FALSE)</f>
        <v>-450</v>
      </c>
      <c r="P1183" t="str">
        <f t="shared" si="59"/>
        <v/>
      </c>
      <c r="Q1183" t="str">
        <f>VLOOKUP(B1183,HIS退!B:I,8,FALSE)</f>
        <v>1</v>
      </c>
      <c r="R1183" s="38">
        <f>VLOOKUP(C1183,招行退!B:D,3,FALSE)</f>
        <v>450</v>
      </c>
      <c r="S1183" t="str">
        <f t="shared" si="60"/>
        <v/>
      </c>
      <c r="T1183" t="str">
        <f>VLOOKUP(C1183,招行退!B:T,19,FALSE)</f>
        <v>P</v>
      </c>
      <c r="U1183" s="49">
        <f t="shared" si="61"/>
        <v>42916.675740740742</v>
      </c>
    </row>
    <row r="1184" spans="1:21" hidden="1">
      <c r="A1184" s="47">
        <v>42916.680787037039</v>
      </c>
      <c r="B1184" s="45">
        <v>493060</v>
      </c>
      <c r="C1184" s="45" t="s">
        <v>7335</v>
      </c>
      <c r="D1184" s="45" t="s">
        <v>9250</v>
      </c>
      <c r="E1184" s="45" t="s">
        <v>7339</v>
      </c>
      <c r="F1184" s="46">
        <v>100</v>
      </c>
      <c r="G1184" s="45" t="s">
        <v>34</v>
      </c>
      <c r="H1184" s="45" t="s">
        <v>34</v>
      </c>
      <c r="I1184" s="45" t="s">
        <v>61</v>
      </c>
      <c r="J1184" s="45" t="s">
        <v>48</v>
      </c>
      <c r="K1184" s="45" t="s">
        <v>62</v>
      </c>
      <c r="L1184" s="45" t="s">
        <v>7336</v>
      </c>
      <c r="M1184" s="45" t="s">
        <v>9251</v>
      </c>
      <c r="O1184">
        <f>VLOOKUP(B1184,HIS退!B:F,5,FALSE)</f>
        <v>-100</v>
      </c>
      <c r="P1184" t="str">
        <f t="shared" si="59"/>
        <v/>
      </c>
      <c r="Q1184" t="str">
        <f>VLOOKUP(B1184,HIS退!B:I,8,FALSE)</f>
        <v>1</v>
      </c>
      <c r="R1184" s="38">
        <f>VLOOKUP(C1184,招行退!B:D,3,FALSE)</f>
        <v>100</v>
      </c>
      <c r="S1184" t="str">
        <f t="shared" si="60"/>
        <v/>
      </c>
      <c r="T1184" t="str">
        <f>VLOOKUP(C1184,招行退!B:T,19,FALSE)</f>
        <v>P</v>
      </c>
      <c r="U1184" s="49">
        <f t="shared" si="61"/>
        <v>42916.680787037039</v>
      </c>
    </row>
    <row r="1185" spans="1:21" hidden="1">
      <c r="A1185" s="47">
        <v>42916.689652777779</v>
      </c>
      <c r="B1185" s="45">
        <v>493410</v>
      </c>
      <c r="C1185" s="45" t="s">
        <v>7340</v>
      </c>
      <c r="D1185" s="45" t="s">
        <v>9252</v>
      </c>
      <c r="E1185" s="45" t="s">
        <v>9253</v>
      </c>
      <c r="F1185" s="46">
        <v>500</v>
      </c>
      <c r="G1185" s="45" t="s">
        <v>34</v>
      </c>
      <c r="H1185" s="45" t="s">
        <v>34</v>
      </c>
      <c r="I1185" s="45" t="s">
        <v>61</v>
      </c>
      <c r="J1185" s="45" t="s">
        <v>48</v>
      </c>
      <c r="K1185" s="45" t="s">
        <v>62</v>
      </c>
      <c r="L1185" s="45" t="s">
        <v>7341</v>
      </c>
      <c r="M1185" s="45" t="s">
        <v>9254</v>
      </c>
      <c r="O1185">
        <f>VLOOKUP(B1185,HIS退!B:F,5,FALSE)</f>
        <v>-500</v>
      </c>
      <c r="P1185" t="str">
        <f t="shared" si="59"/>
        <v/>
      </c>
      <c r="Q1185" t="str">
        <f>VLOOKUP(B1185,HIS退!B:I,8,FALSE)</f>
        <v>1</v>
      </c>
      <c r="R1185" s="38">
        <f>VLOOKUP(C1185,招行退!B:D,3,FALSE)</f>
        <v>500</v>
      </c>
      <c r="S1185" t="str">
        <f t="shared" si="60"/>
        <v/>
      </c>
      <c r="T1185" t="str">
        <f>VLOOKUP(C1185,招行退!B:T,19,FALSE)</f>
        <v>P</v>
      </c>
      <c r="U1185" s="49">
        <f t="shared" si="61"/>
        <v>42916.689652777779</v>
      </c>
    </row>
    <row r="1186" spans="1:21" hidden="1">
      <c r="A1186" s="47">
        <v>42916.722233796296</v>
      </c>
      <c r="B1186" s="45">
        <v>494148</v>
      </c>
      <c r="C1186" s="45" t="s">
        <v>7345</v>
      </c>
      <c r="D1186" s="45" t="s">
        <v>9255</v>
      </c>
      <c r="E1186" s="45" t="s">
        <v>7349</v>
      </c>
      <c r="F1186" s="46">
        <v>600</v>
      </c>
      <c r="G1186" s="45" t="s">
        <v>34</v>
      </c>
      <c r="H1186" s="45" t="s">
        <v>34</v>
      </c>
      <c r="I1186" s="45" t="s">
        <v>61</v>
      </c>
      <c r="J1186" s="45" t="s">
        <v>48</v>
      </c>
      <c r="K1186" s="45" t="s">
        <v>62</v>
      </c>
      <c r="L1186" s="45" t="s">
        <v>7346</v>
      </c>
      <c r="M1186" s="45" t="s">
        <v>9256</v>
      </c>
      <c r="O1186">
        <f>VLOOKUP(B1186,HIS退!B:F,5,FALSE)</f>
        <v>-600</v>
      </c>
      <c r="P1186" t="str">
        <f t="shared" si="59"/>
        <v/>
      </c>
      <c r="Q1186" t="str">
        <f>VLOOKUP(B1186,HIS退!B:I,8,FALSE)</f>
        <v>1</v>
      </c>
      <c r="R1186" s="38">
        <f>VLOOKUP(C1186,招行退!B:D,3,FALSE)</f>
        <v>600</v>
      </c>
      <c r="S1186" t="str">
        <f t="shared" si="60"/>
        <v/>
      </c>
      <c r="T1186" t="str">
        <f>VLOOKUP(C1186,招行退!B:T,19,FALSE)</f>
        <v>P</v>
      </c>
      <c r="U1186" s="49">
        <f t="shared" si="61"/>
        <v>42916.722233796296</v>
      </c>
    </row>
    <row r="1187" spans="1:21" hidden="1">
      <c r="A1187" s="47">
        <v>42916.764108796298</v>
      </c>
      <c r="B1187" s="45">
        <v>494442</v>
      </c>
      <c r="C1187" s="45" t="s">
        <v>7350</v>
      </c>
      <c r="D1187" s="45" t="s">
        <v>9257</v>
      </c>
      <c r="E1187" s="45" t="s">
        <v>7354</v>
      </c>
      <c r="F1187" s="46">
        <v>400</v>
      </c>
      <c r="G1187" s="45" t="s">
        <v>34</v>
      </c>
      <c r="H1187" s="45" t="s">
        <v>34</v>
      </c>
      <c r="I1187" s="45" t="s">
        <v>61</v>
      </c>
      <c r="J1187" s="45" t="s">
        <v>48</v>
      </c>
      <c r="K1187" s="45" t="s">
        <v>62</v>
      </c>
      <c r="L1187" s="45" t="s">
        <v>7351</v>
      </c>
      <c r="M1187" s="45" t="s">
        <v>9258</v>
      </c>
      <c r="O1187">
        <f>VLOOKUP(B1187,HIS退!B:F,5,FALSE)</f>
        <v>-400</v>
      </c>
      <c r="P1187" t="str">
        <f t="shared" si="59"/>
        <v/>
      </c>
      <c r="Q1187" t="str">
        <f>VLOOKUP(B1187,HIS退!B:I,8,FALSE)</f>
        <v>1</v>
      </c>
      <c r="R1187" s="38">
        <f>VLOOKUP(C1187,招行退!B:D,3,FALSE)</f>
        <v>400</v>
      </c>
      <c r="S1187" t="str">
        <f t="shared" si="60"/>
        <v/>
      </c>
      <c r="T1187" t="str">
        <f>VLOOKUP(C1187,招行退!B:T,19,FALSE)</f>
        <v>P</v>
      </c>
      <c r="U1187" s="49">
        <f t="shared" si="61"/>
        <v>42916.764108796298</v>
      </c>
    </row>
    <row r="1188" spans="1:21" hidden="1">
      <c r="A1188" s="47">
        <v>42916.778460648151</v>
      </c>
      <c r="B1188" s="45">
        <v>494481</v>
      </c>
      <c r="C1188" s="45" t="s">
        <v>7355</v>
      </c>
      <c r="D1188" s="45" t="s">
        <v>9259</v>
      </c>
      <c r="E1188" s="45" t="s">
        <v>7359</v>
      </c>
      <c r="F1188" s="46">
        <v>542</v>
      </c>
      <c r="G1188" s="45" t="s">
        <v>34</v>
      </c>
      <c r="H1188" s="45" t="s">
        <v>34</v>
      </c>
      <c r="I1188" s="45" t="s">
        <v>61</v>
      </c>
      <c r="J1188" s="45" t="s">
        <v>48</v>
      </c>
      <c r="K1188" s="45" t="s">
        <v>62</v>
      </c>
      <c r="L1188" s="45" t="s">
        <v>7356</v>
      </c>
      <c r="M1188" s="45" t="s">
        <v>9260</v>
      </c>
      <c r="O1188">
        <f>VLOOKUP(B1188,HIS退!B:F,5,FALSE)</f>
        <v>-542</v>
      </c>
      <c r="P1188" t="str">
        <f t="shared" si="59"/>
        <v/>
      </c>
      <c r="Q1188" t="str">
        <f>VLOOKUP(B1188,HIS退!B:I,8,FALSE)</f>
        <v>1</v>
      </c>
      <c r="R1188" s="38">
        <f>VLOOKUP(C1188,招行退!B:D,3,FALSE)</f>
        <v>542</v>
      </c>
      <c r="S1188" t="str">
        <f t="shared" si="60"/>
        <v/>
      </c>
      <c r="T1188" t="str">
        <f>VLOOKUP(C1188,招行退!B:T,19,FALSE)</f>
        <v>P</v>
      </c>
      <c r="U1188" s="49">
        <f t="shared" si="61"/>
        <v>42916.778460648151</v>
      </c>
    </row>
    <row r="1189" spans="1:21" hidden="1">
      <c r="A1189" s="47">
        <v>42916.780578703707</v>
      </c>
      <c r="B1189" s="45">
        <v>494485</v>
      </c>
      <c r="C1189" s="45" t="s">
        <v>7360</v>
      </c>
      <c r="D1189" s="45" t="s">
        <v>9261</v>
      </c>
      <c r="E1189" s="45" t="s">
        <v>7364</v>
      </c>
      <c r="F1189" s="46">
        <v>34</v>
      </c>
      <c r="G1189" s="45" t="s">
        <v>34</v>
      </c>
      <c r="H1189" s="45" t="s">
        <v>34</v>
      </c>
      <c r="I1189" s="45" t="s">
        <v>61</v>
      </c>
      <c r="J1189" s="45" t="s">
        <v>48</v>
      </c>
      <c r="K1189" s="45" t="s">
        <v>62</v>
      </c>
      <c r="L1189" s="45" t="s">
        <v>7361</v>
      </c>
      <c r="M1189" s="45" t="s">
        <v>9262</v>
      </c>
      <c r="O1189">
        <f>VLOOKUP(B1189,HIS退!B:F,5,FALSE)</f>
        <v>-34</v>
      </c>
      <c r="P1189" t="str">
        <f t="shared" si="59"/>
        <v/>
      </c>
      <c r="Q1189" t="str">
        <f>VLOOKUP(B1189,HIS退!B:I,8,FALSE)</f>
        <v>1</v>
      </c>
      <c r="R1189" s="38">
        <f>VLOOKUP(C1189,招行退!B:D,3,FALSE)</f>
        <v>34</v>
      </c>
      <c r="S1189" t="str">
        <f t="shared" si="60"/>
        <v/>
      </c>
      <c r="T1189" t="str">
        <f>VLOOKUP(C1189,招行退!B:T,19,FALSE)</f>
        <v>P</v>
      </c>
      <c r="U1189" s="49">
        <f t="shared" si="61"/>
        <v>42916.780578703707</v>
      </c>
    </row>
    <row r="1190" spans="1:21" hidden="1">
      <c r="A1190" s="47">
        <v>42916.816122685188</v>
      </c>
      <c r="B1190" s="45">
        <v>494571</v>
      </c>
      <c r="C1190" s="45" t="s">
        <v>7365</v>
      </c>
      <c r="D1190" s="45" t="s">
        <v>9263</v>
      </c>
      <c r="E1190" s="45" t="s">
        <v>9264</v>
      </c>
      <c r="F1190" s="46">
        <v>1000</v>
      </c>
      <c r="G1190" s="45" t="s">
        <v>34</v>
      </c>
      <c r="H1190" s="45" t="s">
        <v>34</v>
      </c>
      <c r="I1190" s="45" t="s">
        <v>61</v>
      </c>
      <c r="J1190" s="45" t="s">
        <v>48</v>
      </c>
      <c r="K1190" s="45" t="s">
        <v>62</v>
      </c>
      <c r="L1190" s="45" t="s">
        <v>7366</v>
      </c>
      <c r="M1190" s="45" t="s">
        <v>9265</v>
      </c>
      <c r="O1190">
        <f>VLOOKUP(B1190,HIS退!B:F,5,FALSE)</f>
        <v>-1000</v>
      </c>
      <c r="P1190" t="str">
        <f t="shared" si="59"/>
        <v/>
      </c>
      <c r="Q1190" t="str">
        <f>VLOOKUP(B1190,HIS退!B:I,8,FALSE)</f>
        <v>1</v>
      </c>
      <c r="R1190" s="38">
        <f>VLOOKUP(C1190,招行退!B:D,3,FALSE)</f>
        <v>1000</v>
      </c>
      <c r="S1190" t="str">
        <f t="shared" si="60"/>
        <v/>
      </c>
      <c r="T1190" t="str">
        <f>VLOOKUP(C1190,招行退!B:T,19,FALSE)</f>
        <v>P</v>
      </c>
      <c r="U1190" s="49">
        <f t="shared" si="61"/>
        <v>42916.816122685188</v>
      </c>
    </row>
    <row r="1191" spans="1:21" hidden="1">
      <c r="A1191" s="47">
        <v>42916.849780092591</v>
      </c>
      <c r="B1191" s="45">
        <v>494623</v>
      </c>
      <c r="C1191" s="45" t="s">
        <v>7370</v>
      </c>
      <c r="D1191" s="45" t="s">
        <v>9266</v>
      </c>
      <c r="E1191" s="45" t="s">
        <v>9267</v>
      </c>
      <c r="F1191" s="46">
        <v>5000</v>
      </c>
      <c r="G1191" s="45" t="s">
        <v>34</v>
      </c>
      <c r="H1191" s="45" t="s">
        <v>34</v>
      </c>
      <c r="I1191" s="45" t="s">
        <v>61</v>
      </c>
      <c r="J1191" s="45" t="s">
        <v>48</v>
      </c>
      <c r="K1191" s="45" t="s">
        <v>62</v>
      </c>
      <c r="L1191" s="45" t="s">
        <v>7371</v>
      </c>
      <c r="M1191" s="45" t="s">
        <v>9268</v>
      </c>
      <c r="O1191">
        <f>VLOOKUP(B1191,HIS退!B:F,5,FALSE)</f>
        <v>-5000</v>
      </c>
      <c r="P1191" t="str">
        <f t="shared" si="59"/>
        <v/>
      </c>
      <c r="Q1191" t="str">
        <f>VLOOKUP(B1191,HIS退!B:I,8,FALSE)</f>
        <v>1</v>
      </c>
      <c r="R1191" s="38">
        <f>VLOOKUP(C1191,招行退!B:D,3,FALSE)</f>
        <v>5000</v>
      </c>
      <c r="S1191" t="str">
        <f t="shared" si="60"/>
        <v/>
      </c>
      <c r="T1191" t="str">
        <f>VLOOKUP(C1191,招行退!B:T,19,FALSE)</f>
        <v>P</v>
      </c>
      <c r="U1191" s="49">
        <f t="shared" si="61"/>
        <v>42916.849780092591</v>
      </c>
    </row>
    <row r="1192" spans="1:21" hidden="1">
      <c r="A1192" s="47">
        <v>42916.90351851852</v>
      </c>
      <c r="B1192" s="45">
        <v>494723</v>
      </c>
      <c r="C1192" s="45" t="s">
        <v>7375</v>
      </c>
      <c r="D1192" s="45" t="s">
        <v>9269</v>
      </c>
      <c r="E1192" s="45" t="s">
        <v>9270</v>
      </c>
      <c r="F1192" s="46">
        <v>200</v>
      </c>
      <c r="G1192" s="45" t="s">
        <v>34</v>
      </c>
      <c r="H1192" s="45" t="s">
        <v>34</v>
      </c>
      <c r="I1192" s="45" t="s">
        <v>61</v>
      </c>
      <c r="J1192" s="45" t="s">
        <v>48</v>
      </c>
      <c r="K1192" s="45" t="s">
        <v>62</v>
      </c>
      <c r="L1192" s="45" t="s">
        <v>7376</v>
      </c>
      <c r="M1192" s="45" t="s">
        <v>9271</v>
      </c>
      <c r="O1192">
        <f>VLOOKUP(B1192,HIS退!B:F,5,FALSE)</f>
        <v>-200</v>
      </c>
      <c r="P1192" t="str">
        <f t="shared" si="59"/>
        <v/>
      </c>
      <c r="Q1192" t="str">
        <f>VLOOKUP(B1192,HIS退!B:I,8,FALSE)</f>
        <v>1</v>
      </c>
      <c r="R1192" s="38">
        <f>VLOOKUP(C1192,招行退!B:D,3,FALSE)</f>
        <v>200</v>
      </c>
      <c r="S1192" t="str">
        <f t="shared" si="60"/>
        <v/>
      </c>
      <c r="T1192" t="str">
        <f>VLOOKUP(C1192,招行退!B:T,19,FALSE)</f>
        <v>P</v>
      </c>
      <c r="U1192" s="49">
        <f t="shared" si="61"/>
        <v>42916.90351851852</v>
      </c>
    </row>
    <row r="1193" spans="1:21" hidden="1">
      <c r="A1193" s="47">
        <v>42916.914942129632</v>
      </c>
      <c r="B1193" s="45">
        <v>494746</v>
      </c>
      <c r="C1193" s="45" t="s">
        <v>7380</v>
      </c>
      <c r="D1193" s="45" t="s">
        <v>8123</v>
      </c>
      <c r="E1193" s="45" t="s">
        <v>8124</v>
      </c>
      <c r="F1193" s="46">
        <v>922</v>
      </c>
      <c r="G1193" s="45" t="s">
        <v>34</v>
      </c>
      <c r="H1193" s="45" t="s">
        <v>34</v>
      </c>
      <c r="I1193" s="45" t="s">
        <v>63</v>
      </c>
      <c r="J1193" s="45" t="s">
        <v>60</v>
      </c>
      <c r="K1193" s="45" t="s">
        <v>62</v>
      </c>
      <c r="L1193" s="45" t="s">
        <v>7381</v>
      </c>
      <c r="M1193" s="45" t="s">
        <v>9272</v>
      </c>
      <c r="O1193">
        <f>VLOOKUP(B1193,HIS退!B:F,5,FALSE)</f>
        <v>-922</v>
      </c>
      <c r="P1193" t="str">
        <f t="shared" si="59"/>
        <v/>
      </c>
      <c r="Q1193" t="str">
        <f>VLOOKUP(B1193,HIS退!B:I,8,FALSE)</f>
        <v>9</v>
      </c>
      <c r="R1193" s="38">
        <f>VLOOKUP(C1193,招行退!B:D,3,FALSE)</f>
        <v>922</v>
      </c>
      <c r="S1193" t="str">
        <f t="shared" si="60"/>
        <v/>
      </c>
      <c r="T1193" t="str">
        <f>VLOOKUP(C1193,招行退!B:T,19,FALSE)</f>
        <v>P</v>
      </c>
      <c r="U1193" s="49">
        <f t="shared" si="61"/>
        <v>42916.914942129632</v>
      </c>
    </row>
    <row r="1194" spans="1:21" hidden="1">
      <c r="A1194" s="47">
        <v>42916.915798611109</v>
      </c>
      <c r="B1194" s="45">
        <v>494749</v>
      </c>
      <c r="C1194" s="45" t="s">
        <v>7383</v>
      </c>
      <c r="D1194" s="45" t="s">
        <v>8123</v>
      </c>
      <c r="E1194" s="45" t="s">
        <v>8124</v>
      </c>
      <c r="F1194" s="46">
        <v>70</v>
      </c>
      <c r="G1194" s="45" t="s">
        <v>34</v>
      </c>
      <c r="H1194" s="45" t="s">
        <v>34</v>
      </c>
      <c r="I1194" s="45" t="s">
        <v>63</v>
      </c>
      <c r="J1194" s="45" t="s">
        <v>60</v>
      </c>
      <c r="K1194" s="45" t="s">
        <v>62</v>
      </c>
      <c r="L1194" s="45" t="s">
        <v>7384</v>
      </c>
      <c r="M1194" s="45" t="s">
        <v>9273</v>
      </c>
      <c r="O1194">
        <f>VLOOKUP(B1194,HIS退!B:F,5,FALSE)</f>
        <v>-70</v>
      </c>
      <c r="P1194" t="str">
        <f t="shared" si="59"/>
        <v/>
      </c>
      <c r="Q1194" t="str">
        <f>VLOOKUP(B1194,HIS退!B:I,8,FALSE)</f>
        <v>9</v>
      </c>
      <c r="R1194" s="38">
        <f>VLOOKUP(C1194,招行退!B:D,3,FALSE)</f>
        <v>70</v>
      </c>
      <c r="S1194" t="str">
        <f t="shared" si="60"/>
        <v/>
      </c>
      <c r="T1194" t="str">
        <f>VLOOKUP(C1194,招行退!B:T,19,FALSE)</f>
        <v>P</v>
      </c>
      <c r="U1194" s="49">
        <f t="shared" si="61"/>
        <v>42916.915798611109</v>
      </c>
    </row>
    <row r="1195" spans="1:21">
      <c r="A1195" s="47">
        <v>42916.965532407405</v>
      </c>
      <c r="B1195" s="45">
        <v>494848</v>
      </c>
      <c r="C1195" s="45" t="s">
        <v>9274</v>
      </c>
      <c r="D1195" s="45" t="s">
        <v>9275</v>
      </c>
      <c r="E1195" s="45" t="s">
        <v>9276</v>
      </c>
      <c r="F1195" s="46">
        <v>24</v>
      </c>
      <c r="G1195" s="45" t="s">
        <v>34</v>
      </c>
      <c r="H1195" s="45" t="s">
        <v>34</v>
      </c>
      <c r="I1195" s="45" t="s">
        <v>61</v>
      </c>
      <c r="J1195" s="45" t="s">
        <v>48</v>
      </c>
      <c r="K1195" s="45" t="s">
        <v>62</v>
      </c>
      <c r="L1195" s="60" t="s">
        <v>9283</v>
      </c>
      <c r="M1195" s="45" t="s">
        <v>9277</v>
      </c>
      <c r="O1195">
        <f>VLOOKUP(B1195,HIS退!B:F,5,FALSE)</f>
        <v>-24</v>
      </c>
      <c r="P1195" t="str">
        <f t="shared" si="59"/>
        <v/>
      </c>
      <c r="Q1195" t="str">
        <f>VLOOKUP(B1195,HIS退!B:I,8,FALSE)</f>
        <v>1</v>
      </c>
      <c r="R1195" s="38" t="e">
        <f>VLOOKUP(C1195,招行退!B:D,3,FALSE)</f>
        <v>#N/A</v>
      </c>
      <c r="S1195" t="e">
        <f t="shared" si="60"/>
        <v>#N/A</v>
      </c>
      <c r="T1195" t="e">
        <f>VLOOKUP(C1195,招行退!B:T,19,FALSE)</f>
        <v>#N/A</v>
      </c>
      <c r="U1195" s="49">
        <f t="shared" si="61"/>
        <v>42916.965532407405</v>
      </c>
    </row>
    <row r="1196" spans="1:21">
      <c r="A1196" s="47">
        <v>42916.98773148148</v>
      </c>
      <c r="B1196" s="45">
        <v>494871</v>
      </c>
      <c r="C1196" s="45" t="s">
        <v>9278</v>
      </c>
      <c r="D1196" s="45" t="s">
        <v>9279</v>
      </c>
      <c r="E1196" s="45" t="s">
        <v>9280</v>
      </c>
      <c r="F1196" s="46">
        <v>1126</v>
      </c>
      <c r="G1196" s="45" t="s">
        <v>34</v>
      </c>
      <c r="H1196" s="45" t="s">
        <v>34</v>
      </c>
      <c r="I1196" s="45" t="s">
        <v>61</v>
      </c>
      <c r="J1196" s="45" t="s">
        <v>48</v>
      </c>
      <c r="K1196" s="45" t="s">
        <v>62</v>
      </c>
      <c r="L1196" s="45" t="s">
        <v>9281</v>
      </c>
      <c r="M1196" s="45" t="s">
        <v>9282</v>
      </c>
      <c r="O1196">
        <f>VLOOKUP(B1196,HIS退!B:F,5,FALSE)</f>
        <v>-1126</v>
      </c>
      <c r="P1196" t="str">
        <f t="shared" si="59"/>
        <v/>
      </c>
      <c r="Q1196" t="str">
        <f>VLOOKUP(B1196,HIS退!B:I,8,FALSE)</f>
        <v>1</v>
      </c>
      <c r="R1196" s="38" t="e">
        <f>VLOOKUP(C1196,招行退!B:D,3,FALSE)</f>
        <v>#N/A</v>
      </c>
      <c r="S1196" t="e">
        <f t="shared" si="60"/>
        <v>#N/A</v>
      </c>
      <c r="T1196" t="e">
        <f>VLOOKUP(C1196,招行退!B:T,19,FALSE)</f>
        <v>#N/A</v>
      </c>
      <c r="U1196" s="49">
        <f t="shared" si="61"/>
        <v>42916.98773148148</v>
      </c>
    </row>
  </sheetData>
  <autoFilter ref="A1:U1196">
    <filterColumn colId="0">
      <filters>
        <dateGroupItem year="2017" month="6" day="30" dateTimeGrouping="day"/>
      </filters>
    </filterColumn>
    <filterColumn colId="18">
      <customFilters>
        <customFilter operator="notEqual" val=" "/>
      </custom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28"/>
  <sheetViews>
    <sheetView workbookViewId="0">
      <pane ySplit="1" topLeftCell="A1320" activePane="bottomLeft" state="frozen"/>
      <selection pane="bottomLeft" activeCell="F7" sqref="F7"/>
    </sheetView>
  </sheetViews>
  <sheetFormatPr defaultRowHeight="13.5"/>
  <cols>
    <col min="2" max="2" width="11.625" bestFit="1" customWidth="1"/>
    <col min="3" max="3" width="18.375" bestFit="1" customWidth="1"/>
    <col min="4" max="4" width="9" style="38"/>
    <col min="5" max="5" width="11.875" customWidth="1"/>
    <col min="6" max="6" width="17.625" customWidth="1"/>
    <col min="7" max="7" width="11.125" customWidth="1"/>
    <col min="8" max="8" width="13.25" customWidth="1"/>
    <col min="9" max="9" width="13.125" customWidth="1"/>
    <col min="10" max="10" width="13.875" bestFit="1" customWidth="1"/>
    <col min="11" max="12" width="11.5" bestFit="1" customWidth="1"/>
    <col min="18" max="18" width="9.5" style="17" bestFit="1" customWidth="1"/>
    <col min="19" max="19" width="7.75" style="23" customWidth="1"/>
    <col min="20" max="20" width="5.75" customWidth="1"/>
    <col min="23" max="23" width="10.5" style="29" bestFit="1" customWidth="1"/>
  </cols>
  <sheetData>
    <row r="1" spans="1:23">
      <c r="A1" t="s">
        <v>204</v>
      </c>
      <c r="B1" t="s">
        <v>380</v>
      </c>
      <c r="C1" t="s">
        <v>385</v>
      </c>
      <c r="D1" t="s">
        <v>384</v>
      </c>
      <c r="E1" t="s">
        <v>207</v>
      </c>
      <c r="F1" t="s">
        <v>386</v>
      </c>
      <c r="G1" t="s">
        <v>376</v>
      </c>
      <c r="H1" t="s">
        <v>379</v>
      </c>
      <c r="I1" t="s">
        <v>377</v>
      </c>
      <c r="J1" t="s">
        <v>378</v>
      </c>
      <c r="K1" t="s">
        <v>2067</v>
      </c>
      <c r="L1" t="s">
        <v>202</v>
      </c>
      <c r="M1" t="s">
        <v>203</v>
      </c>
      <c r="N1" t="s">
        <v>208</v>
      </c>
      <c r="O1" t="s">
        <v>210</v>
      </c>
      <c r="P1" t="s">
        <v>381</v>
      </c>
      <c r="Q1" t="s">
        <v>382</v>
      </c>
      <c r="R1" t="s">
        <v>383</v>
      </c>
      <c r="S1" t="s">
        <v>374</v>
      </c>
      <c r="T1" t="s">
        <v>375</v>
      </c>
      <c r="U1" s="19" t="s">
        <v>9059</v>
      </c>
      <c r="V1" s="19" t="s">
        <v>9058</v>
      </c>
      <c r="W1" s="50" t="s">
        <v>9061</v>
      </c>
    </row>
    <row r="2" spans="1:23" ht="13.5" customHeight="1">
      <c r="A2" t="s">
        <v>2068</v>
      </c>
      <c r="B2" t="s">
        <v>2069</v>
      </c>
      <c r="C2" t="s">
        <v>2070</v>
      </c>
      <c r="D2">
        <v>8500</v>
      </c>
      <c r="E2" t="s">
        <v>2071</v>
      </c>
      <c r="F2" t="s">
        <v>102</v>
      </c>
      <c r="G2" t="s">
        <v>2072</v>
      </c>
      <c r="H2" t="s">
        <v>2073</v>
      </c>
      <c r="I2" t="s">
        <v>255</v>
      </c>
      <c r="J2" t="s">
        <v>2074</v>
      </c>
      <c r="K2" t="s">
        <v>2075</v>
      </c>
      <c r="L2" t="s">
        <v>217</v>
      </c>
      <c r="M2" t="s">
        <v>218</v>
      </c>
      <c r="N2" t="s">
        <v>2068</v>
      </c>
      <c r="O2" t="s">
        <v>258</v>
      </c>
      <c r="P2" t="s">
        <v>220</v>
      </c>
      <c r="Q2" t="s">
        <v>221</v>
      </c>
      <c r="R2" t="s">
        <v>214</v>
      </c>
      <c r="S2" t="s">
        <v>214</v>
      </c>
      <c r="T2" t="s">
        <v>222</v>
      </c>
      <c r="W2" s="29" t="e">
        <f>VLOOKUP(C2,自助退!L:U,10,0)</f>
        <v>#N/A</v>
      </c>
    </row>
    <row r="3" spans="1:23" ht="13.5" customHeight="1">
      <c r="A3" t="s">
        <v>2076</v>
      </c>
      <c r="B3" t="s">
        <v>424</v>
      </c>
      <c r="C3" t="s">
        <v>1300</v>
      </c>
      <c r="D3">
        <v>500</v>
      </c>
      <c r="E3" t="s">
        <v>2077</v>
      </c>
      <c r="F3" t="s">
        <v>102</v>
      </c>
      <c r="G3" t="s">
        <v>2078</v>
      </c>
      <c r="H3" t="s">
        <v>2079</v>
      </c>
      <c r="I3" t="s">
        <v>216</v>
      </c>
      <c r="J3" t="s">
        <v>253</v>
      </c>
      <c r="K3" t="s">
        <v>254</v>
      </c>
      <c r="L3" t="s">
        <v>217</v>
      </c>
      <c r="M3" t="s">
        <v>218</v>
      </c>
      <c r="N3" t="s">
        <v>2076</v>
      </c>
      <c r="O3" t="s">
        <v>214</v>
      </c>
      <c r="P3" t="s">
        <v>220</v>
      </c>
      <c r="Q3" t="s">
        <v>221</v>
      </c>
      <c r="R3" t="s">
        <v>214</v>
      </c>
      <c r="S3" t="s">
        <v>214</v>
      </c>
      <c r="T3" t="s">
        <v>222</v>
      </c>
      <c r="W3" s="29">
        <f>VLOOKUP(C3,自助退!L:U,10,0)</f>
        <v>42902.288483796299</v>
      </c>
    </row>
    <row r="4" spans="1:23" ht="13.5" customHeight="1">
      <c r="A4" t="s">
        <v>2076</v>
      </c>
      <c r="B4" t="s">
        <v>427</v>
      </c>
      <c r="C4" t="s">
        <v>1302</v>
      </c>
      <c r="D4">
        <v>2</v>
      </c>
      <c r="E4" t="s">
        <v>2080</v>
      </c>
      <c r="F4" t="s">
        <v>102</v>
      </c>
      <c r="G4" t="s">
        <v>2081</v>
      </c>
      <c r="H4" t="s">
        <v>426</v>
      </c>
      <c r="I4" t="s">
        <v>216</v>
      </c>
      <c r="J4" t="s">
        <v>231</v>
      </c>
      <c r="K4" t="s">
        <v>232</v>
      </c>
      <c r="L4" t="s">
        <v>217</v>
      </c>
      <c r="M4" t="s">
        <v>218</v>
      </c>
      <c r="N4" t="s">
        <v>2076</v>
      </c>
      <c r="O4" t="s">
        <v>214</v>
      </c>
      <c r="P4" t="s">
        <v>220</v>
      </c>
      <c r="Q4" t="s">
        <v>221</v>
      </c>
      <c r="R4" t="s">
        <v>214</v>
      </c>
      <c r="S4" t="s">
        <v>214</v>
      </c>
      <c r="T4" t="s">
        <v>222</v>
      </c>
      <c r="W4" s="29">
        <f>VLOOKUP(C4,自助退!L:U,10,0)</f>
        <v>42902.290347222224</v>
      </c>
    </row>
    <row r="5" spans="1:23" ht="13.5" customHeight="1">
      <c r="A5" t="s">
        <v>2076</v>
      </c>
      <c r="B5" t="s">
        <v>428</v>
      </c>
      <c r="C5" t="s">
        <v>1304</v>
      </c>
      <c r="D5">
        <v>265</v>
      </c>
      <c r="E5" t="s">
        <v>2082</v>
      </c>
      <c r="F5" t="s">
        <v>102</v>
      </c>
      <c r="G5" t="s">
        <v>2083</v>
      </c>
      <c r="H5" t="s">
        <v>354</v>
      </c>
      <c r="I5" t="s">
        <v>243</v>
      </c>
      <c r="J5" t="s">
        <v>244</v>
      </c>
      <c r="K5" t="s">
        <v>245</v>
      </c>
      <c r="L5" t="s">
        <v>217</v>
      </c>
      <c r="M5" t="s">
        <v>218</v>
      </c>
      <c r="N5" t="s">
        <v>2076</v>
      </c>
      <c r="O5" t="s">
        <v>214</v>
      </c>
      <c r="P5" t="s">
        <v>220</v>
      </c>
      <c r="Q5" t="s">
        <v>221</v>
      </c>
      <c r="R5" t="s">
        <v>214</v>
      </c>
      <c r="S5" t="s">
        <v>214</v>
      </c>
      <c r="T5" t="s">
        <v>222</v>
      </c>
      <c r="W5" s="29">
        <f>VLOOKUP(C5,自助退!L:U,10,0)</f>
        <v>42902.37263888889</v>
      </c>
    </row>
    <row r="6" spans="1:23" ht="13.5" customHeight="1">
      <c r="A6" t="s">
        <v>2076</v>
      </c>
      <c r="B6" t="s">
        <v>1306</v>
      </c>
      <c r="C6" t="s">
        <v>1307</v>
      </c>
      <c r="D6">
        <v>500</v>
      </c>
      <c r="E6" t="s">
        <v>2084</v>
      </c>
      <c r="F6" t="s">
        <v>388</v>
      </c>
      <c r="G6" t="s">
        <v>2085</v>
      </c>
      <c r="H6" t="s">
        <v>432</v>
      </c>
      <c r="I6" t="s">
        <v>216</v>
      </c>
      <c r="J6" t="s">
        <v>235</v>
      </c>
      <c r="K6" t="s">
        <v>236</v>
      </c>
      <c r="L6" t="s">
        <v>217</v>
      </c>
      <c r="M6" t="s">
        <v>240</v>
      </c>
      <c r="N6" t="s">
        <v>2076</v>
      </c>
      <c r="O6" t="s">
        <v>214</v>
      </c>
      <c r="P6" t="s">
        <v>220</v>
      </c>
      <c r="Q6" t="s">
        <v>241</v>
      </c>
      <c r="R6" t="s">
        <v>214</v>
      </c>
      <c r="S6" t="s">
        <v>214</v>
      </c>
      <c r="T6" t="s">
        <v>242</v>
      </c>
      <c r="W6" s="29">
        <f>VLOOKUP(C6,自助退!L:U,10,0)</f>
        <v>42902.381828703707</v>
      </c>
    </row>
    <row r="7" spans="1:23" ht="13.5" customHeight="1">
      <c r="A7" t="s">
        <v>2076</v>
      </c>
      <c r="B7" t="s">
        <v>433</v>
      </c>
      <c r="C7" t="s">
        <v>1309</v>
      </c>
      <c r="D7">
        <v>800</v>
      </c>
      <c r="E7" t="s">
        <v>2086</v>
      </c>
      <c r="F7" t="s">
        <v>102</v>
      </c>
      <c r="G7" t="s">
        <v>407</v>
      </c>
      <c r="H7" t="s">
        <v>408</v>
      </c>
      <c r="I7" t="s">
        <v>225</v>
      </c>
      <c r="J7" t="s">
        <v>10</v>
      </c>
      <c r="K7" t="s">
        <v>226</v>
      </c>
      <c r="L7" t="s">
        <v>217</v>
      </c>
      <c r="M7" t="s">
        <v>218</v>
      </c>
      <c r="N7" t="s">
        <v>2076</v>
      </c>
      <c r="O7" t="s">
        <v>214</v>
      </c>
      <c r="P7" t="s">
        <v>220</v>
      </c>
      <c r="Q7" t="s">
        <v>221</v>
      </c>
      <c r="R7" t="s">
        <v>214</v>
      </c>
      <c r="S7" t="s">
        <v>214</v>
      </c>
      <c r="T7" t="s">
        <v>222</v>
      </c>
      <c r="W7" s="29">
        <f>VLOOKUP(C7,自助退!L:U,10,0)</f>
        <v>42902.395891203705</v>
      </c>
    </row>
    <row r="8" spans="1:23" ht="13.5" customHeight="1">
      <c r="A8" t="s">
        <v>2076</v>
      </c>
      <c r="B8" t="s">
        <v>434</v>
      </c>
      <c r="C8" t="s">
        <v>1311</v>
      </c>
      <c r="D8">
        <v>500</v>
      </c>
      <c r="E8" t="s">
        <v>2087</v>
      </c>
      <c r="F8" t="s">
        <v>102</v>
      </c>
      <c r="G8" t="s">
        <v>2088</v>
      </c>
      <c r="H8" t="s">
        <v>436</v>
      </c>
      <c r="I8" t="s">
        <v>216</v>
      </c>
      <c r="J8" t="s">
        <v>233</v>
      </c>
      <c r="K8" t="s">
        <v>234</v>
      </c>
      <c r="L8" t="s">
        <v>217</v>
      </c>
      <c r="M8" t="s">
        <v>218</v>
      </c>
      <c r="N8" t="s">
        <v>2076</v>
      </c>
      <c r="O8" t="s">
        <v>214</v>
      </c>
      <c r="P8" t="s">
        <v>220</v>
      </c>
      <c r="Q8" t="s">
        <v>221</v>
      </c>
      <c r="R8" t="s">
        <v>214</v>
      </c>
      <c r="S8" t="s">
        <v>214</v>
      </c>
      <c r="T8" t="s">
        <v>222</v>
      </c>
      <c r="W8" s="29">
        <f>VLOOKUP(C8,自助退!L:U,10,0)</f>
        <v>42902.404756944445</v>
      </c>
    </row>
    <row r="9" spans="1:23" ht="13.5" customHeight="1">
      <c r="A9" t="s">
        <v>2076</v>
      </c>
      <c r="B9" t="s">
        <v>437</v>
      </c>
      <c r="C9" t="s">
        <v>1313</v>
      </c>
      <c r="D9">
        <v>100</v>
      </c>
      <c r="E9" t="s">
        <v>2089</v>
      </c>
      <c r="F9" t="s">
        <v>102</v>
      </c>
      <c r="G9" t="s">
        <v>2088</v>
      </c>
      <c r="H9" t="s">
        <v>436</v>
      </c>
      <c r="I9" t="s">
        <v>216</v>
      </c>
      <c r="J9" t="s">
        <v>233</v>
      </c>
      <c r="K9" t="s">
        <v>234</v>
      </c>
      <c r="L9" t="s">
        <v>217</v>
      </c>
      <c r="M9" t="s">
        <v>218</v>
      </c>
      <c r="N9" t="s">
        <v>2076</v>
      </c>
      <c r="O9" t="s">
        <v>214</v>
      </c>
      <c r="P9" t="s">
        <v>220</v>
      </c>
      <c r="Q9" t="s">
        <v>221</v>
      </c>
      <c r="R9" t="s">
        <v>214</v>
      </c>
      <c r="S9" t="s">
        <v>214</v>
      </c>
      <c r="T9" t="s">
        <v>222</v>
      </c>
      <c r="W9" s="29">
        <f>VLOOKUP(C9,自助退!L:U,10,0)</f>
        <v>42902.404976851853</v>
      </c>
    </row>
    <row r="10" spans="1:23" ht="13.5" customHeight="1">
      <c r="A10" t="s">
        <v>2076</v>
      </c>
      <c r="B10" t="s">
        <v>438</v>
      </c>
      <c r="C10" t="s">
        <v>1315</v>
      </c>
      <c r="D10">
        <v>400</v>
      </c>
      <c r="E10" t="s">
        <v>2090</v>
      </c>
      <c r="F10" t="s">
        <v>102</v>
      </c>
      <c r="G10" t="s">
        <v>2091</v>
      </c>
      <c r="H10" t="s">
        <v>436</v>
      </c>
      <c r="I10" t="s">
        <v>216</v>
      </c>
      <c r="J10" t="s">
        <v>237</v>
      </c>
      <c r="K10" t="s">
        <v>238</v>
      </c>
      <c r="L10" t="s">
        <v>217</v>
      </c>
      <c r="M10" t="s">
        <v>218</v>
      </c>
      <c r="N10" t="s">
        <v>2076</v>
      </c>
      <c r="O10" t="s">
        <v>214</v>
      </c>
      <c r="P10" t="s">
        <v>220</v>
      </c>
      <c r="Q10" t="s">
        <v>221</v>
      </c>
      <c r="R10" t="s">
        <v>214</v>
      </c>
      <c r="S10" t="s">
        <v>214</v>
      </c>
      <c r="T10" t="s">
        <v>222</v>
      </c>
      <c r="W10" s="29">
        <f>VLOOKUP(C10,自助退!L:U,10,0)</f>
        <v>42902.405243055553</v>
      </c>
    </row>
    <row r="11" spans="1:23" ht="13.5" customHeight="1">
      <c r="A11" t="s">
        <v>2076</v>
      </c>
      <c r="B11" t="s">
        <v>439</v>
      </c>
      <c r="C11" t="s">
        <v>1317</v>
      </c>
      <c r="D11">
        <v>600</v>
      </c>
      <c r="E11" t="s">
        <v>2092</v>
      </c>
      <c r="F11" t="s">
        <v>102</v>
      </c>
      <c r="G11" t="s">
        <v>2093</v>
      </c>
      <c r="H11" t="s">
        <v>441</v>
      </c>
      <c r="I11" t="s">
        <v>216</v>
      </c>
      <c r="J11" t="s">
        <v>235</v>
      </c>
      <c r="K11" t="s">
        <v>236</v>
      </c>
      <c r="L11" t="s">
        <v>217</v>
      </c>
      <c r="M11" t="s">
        <v>218</v>
      </c>
      <c r="N11" t="s">
        <v>2076</v>
      </c>
      <c r="O11" t="s">
        <v>214</v>
      </c>
      <c r="P11" t="s">
        <v>220</v>
      </c>
      <c r="Q11" t="s">
        <v>221</v>
      </c>
      <c r="R11" t="s">
        <v>214</v>
      </c>
      <c r="S11" t="s">
        <v>214</v>
      </c>
      <c r="T11" t="s">
        <v>222</v>
      </c>
      <c r="W11" s="29">
        <f>VLOOKUP(C11,自助退!L:U,10,0)</f>
        <v>42902.414768518516</v>
      </c>
    </row>
    <row r="12" spans="1:23" ht="13.5" customHeight="1">
      <c r="A12" t="s">
        <v>2076</v>
      </c>
      <c r="B12" t="s">
        <v>442</v>
      </c>
      <c r="C12" t="s">
        <v>1319</v>
      </c>
      <c r="D12">
        <v>114</v>
      </c>
      <c r="E12" t="s">
        <v>2094</v>
      </c>
      <c r="F12" t="s">
        <v>102</v>
      </c>
      <c r="G12" t="s">
        <v>414</v>
      </c>
      <c r="H12" t="s">
        <v>415</v>
      </c>
      <c r="I12" t="s">
        <v>392</v>
      </c>
      <c r="J12" t="s">
        <v>393</v>
      </c>
      <c r="K12" t="s">
        <v>257</v>
      </c>
      <c r="L12" t="s">
        <v>217</v>
      </c>
      <c r="M12" t="s">
        <v>218</v>
      </c>
      <c r="N12" t="s">
        <v>2076</v>
      </c>
      <c r="O12" t="s">
        <v>258</v>
      </c>
      <c r="P12" t="s">
        <v>220</v>
      </c>
      <c r="Q12" t="s">
        <v>221</v>
      </c>
      <c r="R12" t="s">
        <v>214</v>
      </c>
      <c r="S12" t="s">
        <v>214</v>
      </c>
      <c r="T12" t="s">
        <v>222</v>
      </c>
      <c r="W12" s="29">
        <f>VLOOKUP(C12,自助退!L:U,10,0)</f>
        <v>42902.422650462962</v>
      </c>
    </row>
    <row r="13" spans="1:23" ht="13.5" customHeight="1">
      <c r="A13" t="s">
        <v>2076</v>
      </c>
      <c r="B13" t="s">
        <v>443</v>
      </c>
      <c r="C13" t="s">
        <v>1321</v>
      </c>
      <c r="D13">
        <v>700</v>
      </c>
      <c r="E13" t="s">
        <v>2095</v>
      </c>
      <c r="F13" t="s">
        <v>102</v>
      </c>
      <c r="G13" t="s">
        <v>2096</v>
      </c>
      <c r="H13" t="s">
        <v>445</v>
      </c>
      <c r="I13" t="s">
        <v>216</v>
      </c>
      <c r="J13" t="s">
        <v>231</v>
      </c>
      <c r="K13" t="s">
        <v>232</v>
      </c>
      <c r="L13" t="s">
        <v>217</v>
      </c>
      <c r="M13" t="s">
        <v>218</v>
      </c>
      <c r="N13" t="s">
        <v>2076</v>
      </c>
      <c r="O13" t="s">
        <v>214</v>
      </c>
      <c r="P13" t="s">
        <v>220</v>
      </c>
      <c r="Q13" t="s">
        <v>221</v>
      </c>
      <c r="R13" t="s">
        <v>214</v>
      </c>
      <c r="S13" t="s">
        <v>214</v>
      </c>
      <c r="T13" t="s">
        <v>222</v>
      </c>
      <c r="W13" s="29">
        <f>VLOOKUP(C13,自助退!L:U,10,0)</f>
        <v>42902.426736111112</v>
      </c>
    </row>
    <row r="14" spans="1:23" ht="13.5" customHeight="1">
      <c r="A14" t="s">
        <v>2076</v>
      </c>
      <c r="B14" t="s">
        <v>446</v>
      </c>
      <c r="C14" t="s">
        <v>1323</v>
      </c>
      <c r="D14">
        <v>70</v>
      </c>
      <c r="E14" t="s">
        <v>2097</v>
      </c>
      <c r="F14" t="s">
        <v>102</v>
      </c>
      <c r="G14" t="s">
        <v>2098</v>
      </c>
      <c r="H14" t="s">
        <v>2099</v>
      </c>
      <c r="I14" t="s">
        <v>216</v>
      </c>
      <c r="J14" t="s">
        <v>231</v>
      </c>
      <c r="K14" t="s">
        <v>232</v>
      </c>
      <c r="L14" t="s">
        <v>217</v>
      </c>
      <c r="M14" t="s">
        <v>218</v>
      </c>
      <c r="N14" t="s">
        <v>2076</v>
      </c>
      <c r="O14" t="s">
        <v>214</v>
      </c>
      <c r="P14" t="s">
        <v>220</v>
      </c>
      <c r="Q14" t="s">
        <v>221</v>
      </c>
      <c r="R14" t="s">
        <v>214</v>
      </c>
      <c r="S14" t="s">
        <v>214</v>
      </c>
      <c r="T14" t="s">
        <v>222</v>
      </c>
      <c r="W14" s="29">
        <f>VLOOKUP(C14,自助退!L:U,10,0)</f>
        <v>42902.434837962966</v>
      </c>
    </row>
    <row r="15" spans="1:23" ht="13.5" customHeight="1">
      <c r="A15" t="s">
        <v>2076</v>
      </c>
      <c r="B15" t="s">
        <v>449</v>
      </c>
      <c r="C15" t="s">
        <v>1325</v>
      </c>
      <c r="D15">
        <v>284</v>
      </c>
      <c r="E15" t="s">
        <v>2100</v>
      </c>
      <c r="F15" t="s">
        <v>102</v>
      </c>
      <c r="G15" t="s">
        <v>2101</v>
      </c>
      <c r="H15" t="s">
        <v>451</v>
      </c>
      <c r="I15" t="s">
        <v>392</v>
      </c>
      <c r="J15" t="s">
        <v>393</v>
      </c>
      <c r="K15" t="s">
        <v>257</v>
      </c>
      <c r="L15" t="s">
        <v>217</v>
      </c>
      <c r="M15" t="s">
        <v>218</v>
      </c>
      <c r="N15" t="s">
        <v>2076</v>
      </c>
      <c r="O15" t="s">
        <v>258</v>
      </c>
      <c r="P15" t="s">
        <v>220</v>
      </c>
      <c r="Q15" t="s">
        <v>221</v>
      </c>
      <c r="R15" t="s">
        <v>214</v>
      </c>
      <c r="S15" t="s">
        <v>214</v>
      </c>
      <c r="T15" t="s">
        <v>222</v>
      </c>
      <c r="W15" s="29">
        <f>VLOOKUP(C15,自助退!L:U,10,0)</f>
        <v>42902.438252314816</v>
      </c>
    </row>
    <row r="16" spans="1:23" ht="13.5" customHeight="1">
      <c r="A16" t="s">
        <v>2076</v>
      </c>
      <c r="B16" t="s">
        <v>452</v>
      </c>
      <c r="C16" t="s">
        <v>1327</v>
      </c>
      <c r="D16">
        <v>800</v>
      </c>
      <c r="E16" t="s">
        <v>2102</v>
      </c>
      <c r="F16" t="s">
        <v>102</v>
      </c>
      <c r="G16" t="s">
        <v>303</v>
      </c>
      <c r="H16" t="s">
        <v>135</v>
      </c>
      <c r="I16" t="s">
        <v>216</v>
      </c>
      <c r="J16" t="s">
        <v>231</v>
      </c>
      <c r="K16" t="s">
        <v>232</v>
      </c>
      <c r="L16" t="s">
        <v>217</v>
      </c>
      <c r="M16" t="s">
        <v>218</v>
      </c>
      <c r="N16" t="s">
        <v>2076</v>
      </c>
      <c r="O16" t="s">
        <v>214</v>
      </c>
      <c r="P16" t="s">
        <v>220</v>
      </c>
      <c r="Q16" t="s">
        <v>221</v>
      </c>
      <c r="R16" t="s">
        <v>214</v>
      </c>
      <c r="S16" t="s">
        <v>214</v>
      </c>
      <c r="T16" t="s">
        <v>222</v>
      </c>
      <c r="W16" s="29">
        <f>VLOOKUP(C16,自助退!L:U,10,0)</f>
        <v>42902.443113425928</v>
      </c>
    </row>
    <row r="17" spans="1:23" ht="13.5" customHeight="1">
      <c r="A17" t="s">
        <v>2076</v>
      </c>
      <c r="B17" t="s">
        <v>1329</v>
      </c>
      <c r="C17" t="s">
        <v>1330</v>
      </c>
      <c r="D17">
        <v>13</v>
      </c>
      <c r="E17" t="s">
        <v>2103</v>
      </c>
      <c r="F17" t="s">
        <v>387</v>
      </c>
      <c r="G17" t="s">
        <v>2104</v>
      </c>
      <c r="H17" t="s">
        <v>454</v>
      </c>
      <c r="I17" t="s">
        <v>216</v>
      </c>
      <c r="J17" t="s">
        <v>248</v>
      </c>
      <c r="K17" t="s">
        <v>249</v>
      </c>
      <c r="L17" t="s">
        <v>217</v>
      </c>
      <c r="M17" t="s">
        <v>240</v>
      </c>
      <c r="N17" t="s">
        <v>2076</v>
      </c>
      <c r="O17" t="s">
        <v>214</v>
      </c>
      <c r="P17" t="s">
        <v>220</v>
      </c>
      <c r="Q17" t="s">
        <v>241</v>
      </c>
      <c r="R17" t="s">
        <v>214</v>
      </c>
      <c r="S17" t="s">
        <v>214</v>
      </c>
      <c r="T17" t="s">
        <v>242</v>
      </c>
      <c r="W17" s="29">
        <f>VLOOKUP(C17,自助退!L:U,10,0)</f>
        <v>42902.449317129627</v>
      </c>
    </row>
    <row r="18" spans="1:23" ht="13.5" customHeight="1">
      <c r="A18" t="s">
        <v>2076</v>
      </c>
      <c r="B18" t="s">
        <v>455</v>
      </c>
      <c r="C18" t="s">
        <v>1332</v>
      </c>
      <c r="D18">
        <v>1824</v>
      </c>
      <c r="E18" t="s">
        <v>2105</v>
      </c>
      <c r="F18" t="s">
        <v>102</v>
      </c>
      <c r="G18" t="s">
        <v>410</v>
      </c>
      <c r="H18" t="s">
        <v>2106</v>
      </c>
      <c r="I18" t="s">
        <v>216</v>
      </c>
      <c r="J18" t="s">
        <v>248</v>
      </c>
      <c r="K18" t="s">
        <v>249</v>
      </c>
      <c r="L18" t="s">
        <v>217</v>
      </c>
      <c r="M18" t="s">
        <v>218</v>
      </c>
      <c r="N18" t="s">
        <v>2076</v>
      </c>
      <c r="O18" t="s">
        <v>214</v>
      </c>
      <c r="P18" t="s">
        <v>220</v>
      </c>
      <c r="Q18" t="s">
        <v>221</v>
      </c>
      <c r="R18" t="s">
        <v>214</v>
      </c>
      <c r="S18" t="s">
        <v>214</v>
      </c>
      <c r="T18" t="s">
        <v>222</v>
      </c>
      <c r="W18" s="29">
        <f>VLOOKUP(C18,自助退!L:U,10,0)</f>
        <v>42902.45008101852</v>
      </c>
    </row>
    <row r="19" spans="1:23">
      <c r="A19" t="s">
        <v>2076</v>
      </c>
      <c r="B19" t="s">
        <v>456</v>
      </c>
      <c r="C19" t="s">
        <v>1334</v>
      </c>
      <c r="D19">
        <v>732</v>
      </c>
      <c r="E19" t="s">
        <v>2107</v>
      </c>
      <c r="F19" t="s">
        <v>102</v>
      </c>
      <c r="G19" t="s">
        <v>410</v>
      </c>
      <c r="H19" t="s">
        <v>2106</v>
      </c>
      <c r="I19" t="s">
        <v>216</v>
      </c>
      <c r="J19" t="s">
        <v>248</v>
      </c>
      <c r="K19" t="s">
        <v>249</v>
      </c>
      <c r="L19" t="s">
        <v>217</v>
      </c>
      <c r="M19" t="s">
        <v>218</v>
      </c>
      <c r="N19" t="s">
        <v>2076</v>
      </c>
      <c r="O19" t="s">
        <v>214</v>
      </c>
      <c r="P19" t="s">
        <v>220</v>
      </c>
      <c r="Q19" t="s">
        <v>221</v>
      </c>
      <c r="R19" t="s">
        <v>214</v>
      </c>
      <c r="S19" t="s">
        <v>214</v>
      </c>
      <c r="T19" t="s">
        <v>222</v>
      </c>
      <c r="W19" s="29">
        <f>VLOOKUP(C19,自助退!L:U,10,0)</f>
        <v>42902.450509259259</v>
      </c>
    </row>
    <row r="20" spans="1:23" ht="13.5" customHeight="1">
      <c r="A20" t="s">
        <v>2076</v>
      </c>
      <c r="B20" t="s">
        <v>1336</v>
      </c>
      <c r="C20" t="s">
        <v>1337</v>
      </c>
      <c r="D20">
        <v>797</v>
      </c>
      <c r="E20" t="s">
        <v>2108</v>
      </c>
      <c r="F20" t="s">
        <v>388</v>
      </c>
      <c r="G20" t="s">
        <v>2109</v>
      </c>
      <c r="H20" t="s">
        <v>2110</v>
      </c>
      <c r="I20" t="s">
        <v>216</v>
      </c>
      <c r="J20" t="s">
        <v>235</v>
      </c>
      <c r="K20" t="s">
        <v>236</v>
      </c>
      <c r="L20" t="s">
        <v>217</v>
      </c>
      <c r="M20" t="s">
        <v>240</v>
      </c>
      <c r="N20" t="s">
        <v>2076</v>
      </c>
      <c r="O20" t="s">
        <v>214</v>
      </c>
      <c r="P20" t="s">
        <v>220</v>
      </c>
      <c r="Q20" t="s">
        <v>241</v>
      </c>
      <c r="R20" t="s">
        <v>214</v>
      </c>
      <c r="S20" t="s">
        <v>214</v>
      </c>
      <c r="T20" t="s">
        <v>242</v>
      </c>
      <c r="W20" s="29">
        <f>VLOOKUP(C20,自助退!L:U,10,0)</f>
        <v>42902.453356481485</v>
      </c>
    </row>
    <row r="21" spans="1:23" ht="13.5" customHeight="1">
      <c r="A21" t="s">
        <v>2076</v>
      </c>
      <c r="B21" t="s">
        <v>459</v>
      </c>
      <c r="C21" t="s">
        <v>1339</v>
      </c>
      <c r="D21">
        <v>200</v>
      </c>
      <c r="E21" t="s">
        <v>2111</v>
      </c>
      <c r="F21" t="s">
        <v>102</v>
      </c>
      <c r="G21" t="s">
        <v>2112</v>
      </c>
      <c r="H21" t="s">
        <v>461</v>
      </c>
      <c r="I21" t="s">
        <v>216</v>
      </c>
      <c r="J21" t="s">
        <v>231</v>
      </c>
      <c r="K21" t="s">
        <v>232</v>
      </c>
      <c r="L21" t="s">
        <v>217</v>
      </c>
      <c r="M21" t="s">
        <v>218</v>
      </c>
      <c r="N21" t="s">
        <v>2076</v>
      </c>
      <c r="O21" t="s">
        <v>214</v>
      </c>
      <c r="P21" t="s">
        <v>220</v>
      </c>
      <c r="Q21" t="s">
        <v>221</v>
      </c>
      <c r="R21" t="s">
        <v>214</v>
      </c>
      <c r="S21" t="s">
        <v>214</v>
      </c>
      <c r="T21" t="s">
        <v>222</v>
      </c>
      <c r="W21" s="29">
        <f>VLOOKUP(C21,自助退!L:U,10,0)</f>
        <v>42902.456284722219</v>
      </c>
    </row>
    <row r="22" spans="1:23" ht="13.5" customHeight="1">
      <c r="A22" t="s">
        <v>2076</v>
      </c>
      <c r="B22" t="s">
        <v>462</v>
      </c>
      <c r="C22" t="s">
        <v>1341</v>
      </c>
      <c r="D22">
        <v>7</v>
      </c>
      <c r="E22" t="s">
        <v>2113</v>
      </c>
      <c r="F22" t="s">
        <v>102</v>
      </c>
      <c r="G22" t="s">
        <v>2114</v>
      </c>
      <c r="H22" t="s">
        <v>464</v>
      </c>
      <c r="I22" t="s">
        <v>216</v>
      </c>
      <c r="J22" t="s">
        <v>233</v>
      </c>
      <c r="K22" t="s">
        <v>234</v>
      </c>
      <c r="L22" t="s">
        <v>217</v>
      </c>
      <c r="M22" t="s">
        <v>218</v>
      </c>
      <c r="N22" t="s">
        <v>2076</v>
      </c>
      <c r="O22" t="s">
        <v>214</v>
      </c>
      <c r="P22" t="s">
        <v>220</v>
      </c>
      <c r="Q22" t="s">
        <v>221</v>
      </c>
      <c r="R22" t="s">
        <v>214</v>
      </c>
      <c r="S22" t="s">
        <v>214</v>
      </c>
      <c r="T22" t="s">
        <v>222</v>
      </c>
      <c r="W22" s="29">
        <f>VLOOKUP(C22,自助退!L:U,10,0)</f>
        <v>42902.457037037035</v>
      </c>
    </row>
    <row r="23" spans="1:23" ht="13.5" customHeight="1">
      <c r="A23" t="s">
        <v>2076</v>
      </c>
      <c r="B23" t="s">
        <v>465</v>
      </c>
      <c r="C23" t="s">
        <v>1343</v>
      </c>
      <c r="D23">
        <v>1100</v>
      </c>
      <c r="E23" t="s">
        <v>2115</v>
      </c>
      <c r="F23" t="s">
        <v>102</v>
      </c>
      <c r="G23" t="s">
        <v>2116</v>
      </c>
      <c r="H23" t="s">
        <v>467</v>
      </c>
      <c r="I23" t="s">
        <v>216</v>
      </c>
      <c r="J23" t="s">
        <v>233</v>
      </c>
      <c r="K23" t="s">
        <v>234</v>
      </c>
      <c r="L23" t="s">
        <v>217</v>
      </c>
      <c r="M23" t="s">
        <v>218</v>
      </c>
      <c r="N23" t="s">
        <v>2076</v>
      </c>
      <c r="O23" t="s">
        <v>214</v>
      </c>
      <c r="P23" t="s">
        <v>220</v>
      </c>
      <c r="Q23" t="s">
        <v>221</v>
      </c>
      <c r="R23" t="s">
        <v>214</v>
      </c>
      <c r="S23" t="s">
        <v>214</v>
      </c>
      <c r="T23" t="s">
        <v>222</v>
      </c>
      <c r="W23" s="29">
        <f>VLOOKUP(C23,自助退!L:U,10,0)</f>
        <v>42902.461516203701</v>
      </c>
    </row>
    <row r="24" spans="1:23" ht="13.5" customHeight="1">
      <c r="A24" t="s">
        <v>2076</v>
      </c>
      <c r="B24" t="s">
        <v>468</v>
      </c>
      <c r="C24" t="s">
        <v>1345</v>
      </c>
      <c r="D24">
        <v>500</v>
      </c>
      <c r="E24" t="s">
        <v>2117</v>
      </c>
      <c r="F24" t="s">
        <v>102</v>
      </c>
      <c r="G24" t="s">
        <v>2118</v>
      </c>
      <c r="H24" t="s">
        <v>470</v>
      </c>
      <c r="I24" t="s">
        <v>291</v>
      </c>
      <c r="J24" t="s">
        <v>292</v>
      </c>
      <c r="K24" t="s">
        <v>293</v>
      </c>
      <c r="L24" t="s">
        <v>217</v>
      </c>
      <c r="M24" t="s">
        <v>218</v>
      </c>
      <c r="N24" t="s">
        <v>2076</v>
      </c>
      <c r="O24" t="s">
        <v>214</v>
      </c>
      <c r="P24" t="s">
        <v>220</v>
      </c>
      <c r="Q24" t="s">
        <v>221</v>
      </c>
      <c r="R24" t="s">
        <v>214</v>
      </c>
      <c r="S24" t="s">
        <v>214</v>
      </c>
      <c r="T24" t="s">
        <v>222</v>
      </c>
      <c r="W24" s="29">
        <f>VLOOKUP(C24,自助退!L:U,10,0)</f>
        <v>42902.464224537034</v>
      </c>
    </row>
    <row r="25" spans="1:23" ht="13.5" customHeight="1">
      <c r="A25" t="s">
        <v>2076</v>
      </c>
      <c r="B25" t="s">
        <v>471</v>
      </c>
      <c r="C25" t="s">
        <v>1347</v>
      </c>
      <c r="D25">
        <v>600</v>
      </c>
      <c r="E25" t="s">
        <v>2119</v>
      </c>
      <c r="F25" t="s">
        <v>102</v>
      </c>
      <c r="G25" t="s">
        <v>2120</v>
      </c>
      <c r="H25" t="s">
        <v>2121</v>
      </c>
      <c r="I25" t="s">
        <v>392</v>
      </c>
      <c r="J25" t="s">
        <v>393</v>
      </c>
      <c r="K25" t="s">
        <v>257</v>
      </c>
      <c r="L25" t="s">
        <v>217</v>
      </c>
      <c r="M25" t="s">
        <v>218</v>
      </c>
      <c r="N25" t="s">
        <v>2076</v>
      </c>
      <c r="O25" t="s">
        <v>258</v>
      </c>
      <c r="P25" t="s">
        <v>220</v>
      </c>
      <c r="Q25" t="s">
        <v>221</v>
      </c>
      <c r="R25" t="s">
        <v>214</v>
      </c>
      <c r="S25" t="s">
        <v>214</v>
      </c>
      <c r="T25" t="s">
        <v>222</v>
      </c>
      <c r="W25" s="29">
        <f>VLOOKUP(C25,自助退!L:U,10,0)</f>
        <v>42902.465115740742</v>
      </c>
    </row>
    <row r="26" spans="1:23" ht="13.5" customHeight="1">
      <c r="A26" t="s">
        <v>2076</v>
      </c>
      <c r="B26" t="s">
        <v>474</v>
      </c>
      <c r="C26" t="s">
        <v>1349</v>
      </c>
      <c r="D26">
        <v>16</v>
      </c>
      <c r="E26" t="s">
        <v>2122</v>
      </c>
      <c r="F26" t="s">
        <v>102</v>
      </c>
      <c r="G26" t="s">
        <v>2123</v>
      </c>
      <c r="H26" t="s">
        <v>476</v>
      </c>
      <c r="I26" t="s">
        <v>225</v>
      </c>
      <c r="J26" t="s">
        <v>10</v>
      </c>
      <c r="K26" t="s">
        <v>226</v>
      </c>
      <c r="L26" t="s">
        <v>217</v>
      </c>
      <c r="M26" t="s">
        <v>218</v>
      </c>
      <c r="N26" t="s">
        <v>2076</v>
      </c>
      <c r="O26" t="s">
        <v>214</v>
      </c>
      <c r="P26" t="s">
        <v>220</v>
      </c>
      <c r="Q26" t="s">
        <v>221</v>
      </c>
      <c r="R26" t="s">
        <v>214</v>
      </c>
      <c r="S26" t="s">
        <v>214</v>
      </c>
      <c r="T26" t="s">
        <v>222</v>
      </c>
      <c r="W26" s="29">
        <f>VLOOKUP(C26,自助退!L:U,10,0)</f>
        <v>42902.470254629632</v>
      </c>
    </row>
    <row r="27" spans="1:23" ht="13.5" customHeight="1">
      <c r="A27" t="s">
        <v>2076</v>
      </c>
      <c r="B27" t="s">
        <v>477</v>
      </c>
      <c r="C27" t="s">
        <v>1351</v>
      </c>
      <c r="D27">
        <v>2600</v>
      </c>
      <c r="E27" t="s">
        <v>2124</v>
      </c>
      <c r="F27" t="s">
        <v>102</v>
      </c>
      <c r="G27" t="s">
        <v>2125</v>
      </c>
      <c r="H27" t="s">
        <v>479</v>
      </c>
      <c r="I27" t="s">
        <v>225</v>
      </c>
      <c r="J27" t="s">
        <v>10</v>
      </c>
      <c r="K27" t="s">
        <v>226</v>
      </c>
      <c r="L27" t="s">
        <v>217</v>
      </c>
      <c r="M27" t="s">
        <v>218</v>
      </c>
      <c r="N27" t="s">
        <v>2076</v>
      </c>
      <c r="O27" t="s">
        <v>214</v>
      </c>
      <c r="P27" t="s">
        <v>220</v>
      </c>
      <c r="Q27" t="s">
        <v>221</v>
      </c>
      <c r="R27" t="s">
        <v>214</v>
      </c>
      <c r="S27" t="s">
        <v>214</v>
      </c>
      <c r="T27" t="s">
        <v>222</v>
      </c>
      <c r="W27" s="29">
        <f>VLOOKUP(C27,自助退!L:U,10,0)</f>
        <v>42902.484247685185</v>
      </c>
    </row>
    <row r="28" spans="1:23">
      <c r="A28" t="s">
        <v>2076</v>
      </c>
      <c r="B28" t="s">
        <v>480</v>
      </c>
      <c r="C28" t="s">
        <v>1353</v>
      </c>
      <c r="D28">
        <v>500</v>
      </c>
      <c r="E28" t="s">
        <v>2126</v>
      </c>
      <c r="F28" t="s">
        <v>102</v>
      </c>
      <c r="G28" t="s">
        <v>2127</v>
      </c>
      <c r="H28" t="s">
        <v>482</v>
      </c>
      <c r="I28" t="s">
        <v>216</v>
      </c>
      <c r="J28" t="s">
        <v>235</v>
      </c>
      <c r="K28" t="s">
        <v>236</v>
      </c>
      <c r="L28" t="s">
        <v>217</v>
      </c>
      <c r="M28" t="s">
        <v>218</v>
      </c>
      <c r="N28" t="s">
        <v>2076</v>
      </c>
      <c r="O28" t="s">
        <v>214</v>
      </c>
      <c r="P28" t="s">
        <v>220</v>
      </c>
      <c r="Q28" t="s">
        <v>221</v>
      </c>
      <c r="R28" t="s">
        <v>214</v>
      </c>
      <c r="S28" t="s">
        <v>214</v>
      </c>
      <c r="T28" t="s">
        <v>222</v>
      </c>
      <c r="W28" s="29">
        <f>VLOOKUP(C28,自助退!L:U,10,0)</f>
        <v>42902.485023148147</v>
      </c>
    </row>
    <row r="29" spans="1:23" ht="13.5" customHeight="1">
      <c r="A29" t="s">
        <v>2076</v>
      </c>
      <c r="B29" t="s">
        <v>483</v>
      </c>
      <c r="C29" t="s">
        <v>1355</v>
      </c>
      <c r="D29">
        <v>500</v>
      </c>
      <c r="E29" t="s">
        <v>2128</v>
      </c>
      <c r="F29" t="s">
        <v>102</v>
      </c>
      <c r="G29" t="s">
        <v>2129</v>
      </c>
      <c r="H29" t="s">
        <v>2130</v>
      </c>
      <c r="I29" t="s">
        <v>216</v>
      </c>
      <c r="J29" t="s">
        <v>235</v>
      </c>
      <c r="K29" t="s">
        <v>236</v>
      </c>
      <c r="L29" t="s">
        <v>217</v>
      </c>
      <c r="M29" t="s">
        <v>218</v>
      </c>
      <c r="N29" t="s">
        <v>2076</v>
      </c>
      <c r="O29" t="s">
        <v>214</v>
      </c>
      <c r="P29" t="s">
        <v>220</v>
      </c>
      <c r="Q29" t="s">
        <v>221</v>
      </c>
      <c r="R29" t="s">
        <v>214</v>
      </c>
      <c r="S29" t="s">
        <v>214</v>
      </c>
      <c r="T29" t="s">
        <v>222</v>
      </c>
      <c r="W29" s="29">
        <f>VLOOKUP(C29,自助退!L:U,10,0)</f>
        <v>42902.485983796294</v>
      </c>
    </row>
    <row r="30" spans="1:23" ht="13.5" customHeight="1">
      <c r="A30" t="s">
        <v>2076</v>
      </c>
      <c r="B30" t="s">
        <v>1357</v>
      </c>
      <c r="C30" t="s">
        <v>1358</v>
      </c>
      <c r="D30">
        <v>609</v>
      </c>
      <c r="E30" t="s">
        <v>2131</v>
      </c>
      <c r="F30" t="s">
        <v>399</v>
      </c>
      <c r="G30" t="s">
        <v>2132</v>
      </c>
      <c r="H30" t="s">
        <v>487</v>
      </c>
      <c r="I30" t="s">
        <v>392</v>
      </c>
      <c r="J30" t="s">
        <v>393</v>
      </c>
      <c r="K30" t="s">
        <v>257</v>
      </c>
      <c r="L30" t="s">
        <v>217</v>
      </c>
      <c r="M30" t="s">
        <v>240</v>
      </c>
      <c r="N30" t="s">
        <v>2076</v>
      </c>
      <c r="O30" t="s">
        <v>258</v>
      </c>
      <c r="P30" t="s">
        <v>220</v>
      </c>
      <c r="Q30" t="s">
        <v>241</v>
      </c>
      <c r="R30" t="s">
        <v>214</v>
      </c>
      <c r="S30" t="s">
        <v>214</v>
      </c>
      <c r="T30" t="s">
        <v>242</v>
      </c>
      <c r="W30" s="29">
        <f>VLOOKUP(C30,自助退!L:U,10,0)</f>
        <v>42902.49386574074</v>
      </c>
    </row>
    <row r="31" spans="1:23" ht="13.5" customHeight="1">
      <c r="A31" t="s">
        <v>2076</v>
      </c>
      <c r="B31" t="s">
        <v>488</v>
      </c>
      <c r="C31" t="s">
        <v>1360</v>
      </c>
      <c r="D31">
        <v>187</v>
      </c>
      <c r="E31" t="s">
        <v>2133</v>
      </c>
      <c r="F31" t="s">
        <v>102</v>
      </c>
      <c r="G31" t="s">
        <v>2134</v>
      </c>
      <c r="H31" t="s">
        <v>490</v>
      </c>
      <c r="I31" t="s">
        <v>216</v>
      </c>
      <c r="J31" t="s">
        <v>248</v>
      </c>
      <c r="K31" t="s">
        <v>249</v>
      </c>
      <c r="L31" t="s">
        <v>217</v>
      </c>
      <c r="M31" t="s">
        <v>218</v>
      </c>
      <c r="N31" t="s">
        <v>2076</v>
      </c>
      <c r="O31" t="s">
        <v>214</v>
      </c>
      <c r="P31" t="s">
        <v>220</v>
      </c>
      <c r="Q31" t="s">
        <v>221</v>
      </c>
      <c r="R31" t="s">
        <v>214</v>
      </c>
      <c r="S31" t="s">
        <v>214</v>
      </c>
      <c r="T31" t="s">
        <v>222</v>
      </c>
      <c r="W31" s="29">
        <f>VLOOKUP(C31,自助退!L:U,10,0)</f>
        <v>42902.49728009259</v>
      </c>
    </row>
    <row r="32" spans="1:23" ht="13.5" customHeight="1">
      <c r="A32" t="s">
        <v>2076</v>
      </c>
      <c r="B32" t="s">
        <v>1362</v>
      </c>
      <c r="C32" t="s">
        <v>1363</v>
      </c>
      <c r="D32">
        <v>1000</v>
      </c>
      <c r="E32" t="s">
        <v>2135</v>
      </c>
      <c r="F32" t="s">
        <v>391</v>
      </c>
      <c r="G32" t="s">
        <v>2136</v>
      </c>
      <c r="H32" t="s">
        <v>2137</v>
      </c>
      <c r="I32" t="s">
        <v>216</v>
      </c>
      <c r="J32" t="s">
        <v>253</v>
      </c>
      <c r="K32" t="s">
        <v>254</v>
      </c>
      <c r="L32" t="s">
        <v>217</v>
      </c>
      <c r="M32" t="s">
        <v>240</v>
      </c>
      <c r="N32" t="s">
        <v>2076</v>
      </c>
      <c r="O32" t="s">
        <v>214</v>
      </c>
      <c r="P32" t="s">
        <v>220</v>
      </c>
      <c r="Q32" t="s">
        <v>241</v>
      </c>
      <c r="R32" t="s">
        <v>214</v>
      </c>
      <c r="S32" t="s">
        <v>214</v>
      </c>
      <c r="T32" t="s">
        <v>242</v>
      </c>
      <c r="W32" s="29">
        <f>VLOOKUP(C32,自助退!L:U,10,0)</f>
        <v>42902.498067129629</v>
      </c>
    </row>
    <row r="33" spans="1:23" ht="13.5" customHeight="1">
      <c r="A33" t="s">
        <v>2076</v>
      </c>
      <c r="B33" t="s">
        <v>493</v>
      </c>
      <c r="C33" t="s">
        <v>1365</v>
      </c>
      <c r="D33">
        <v>260</v>
      </c>
      <c r="E33" t="s">
        <v>2138</v>
      </c>
      <c r="F33" t="s">
        <v>102</v>
      </c>
      <c r="G33" t="s">
        <v>2139</v>
      </c>
      <c r="H33" t="s">
        <v>495</v>
      </c>
      <c r="I33" t="s">
        <v>216</v>
      </c>
      <c r="J33" t="s">
        <v>233</v>
      </c>
      <c r="K33" t="s">
        <v>234</v>
      </c>
      <c r="L33" t="s">
        <v>217</v>
      </c>
      <c r="M33" t="s">
        <v>218</v>
      </c>
      <c r="N33" t="s">
        <v>2076</v>
      </c>
      <c r="O33" t="s">
        <v>214</v>
      </c>
      <c r="P33" t="s">
        <v>220</v>
      </c>
      <c r="Q33" t="s">
        <v>221</v>
      </c>
      <c r="R33" t="s">
        <v>214</v>
      </c>
      <c r="S33" t="s">
        <v>214</v>
      </c>
      <c r="T33" t="s">
        <v>222</v>
      </c>
      <c r="W33" s="29">
        <f>VLOOKUP(C33,自助退!L:U,10,0)</f>
        <v>42902.504027777781</v>
      </c>
    </row>
    <row r="34" spans="1:23" ht="13.5" customHeight="1">
      <c r="A34" t="s">
        <v>2076</v>
      </c>
      <c r="B34" t="s">
        <v>496</v>
      </c>
      <c r="C34" t="s">
        <v>1367</v>
      </c>
      <c r="D34">
        <v>1279</v>
      </c>
      <c r="E34" t="s">
        <v>2140</v>
      </c>
      <c r="F34" t="s">
        <v>102</v>
      </c>
      <c r="G34" t="s">
        <v>2141</v>
      </c>
      <c r="H34" t="s">
        <v>501</v>
      </c>
      <c r="I34" t="s">
        <v>216</v>
      </c>
      <c r="J34" t="s">
        <v>223</v>
      </c>
      <c r="K34" t="s">
        <v>224</v>
      </c>
      <c r="L34" t="s">
        <v>217</v>
      </c>
      <c r="M34" t="s">
        <v>218</v>
      </c>
      <c r="N34" t="s">
        <v>2076</v>
      </c>
      <c r="O34" t="s">
        <v>214</v>
      </c>
      <c r="P34" t="s">
        <v>220</v>
      </c>
      <c r="Q34" t="s">
        <v>221</v>
      </c>
      <c r="R34" t="s">
        <v>214</v>
      </c>
      <c r="S34" t="s">
        <v>214</v>
      </c>
      <c r="T34" t="s">
        <v>222</v>
      </c>
      <c r="W34" s="29">
        <f>VLOOKUP(C34,自助退!L:U,10,0)</f>
        <v>42902.506296296298</v>
      </c>
    </row>
    <row r="35" spans="1:23" ht="13.5" customHeight="1">
      <c r="A35" t="s">
        <v>2076</v>
      </c>
      <c r="B35" t="s">
        <v>499</v>
      </c>
      <c r="C35" t="s">
        <v>1369</v>
      </c>
      <c r="D35">
        <v>1996</v>
      </c>
      <c r="E35" t="s">
        <v>2142</v>
      </c>
      <c r="F35" t="s">
        <v>102</v>
      </c>
      <c r="G35" t="s">
        <v>2141</v>
      </c>
      <c r="H35" t="s">
        <v>501</v>
      </c>
      <c r="I35" t="s">
        <v>216</v>
      </c>
      <c r="J35" t="s">
        <v>223</v>
      </c>
      <c r="K35" t="s">
        <v>224</v>
      </c>
      <c r="L35" t="s">
        <v>217</v>
      </c>
      <c r="M35" t="s">
        <v>218</v>
      </c>
      <c r="N35" t="s">
        <v>2076</v>
      </c>
      <c r="O35" t="s">
        <v>214</v>
      </c>
      <c r="P35" t="s">
        <v>220</v>
      </c>
      <c r="Q35" t="s">
        <v>221</v>
      </c>
      <c r="R35" t="s">
        <v>214</v>
      </c>
      <c r="S35" t="s">
        <v>214</v>
      </c>
      <c r="T35" t="s">
        <v>222</v>
      </c>
      <c r="W35" s="29">
        <f>VLOOKUP(C35,自助退!L:U,10,0)</f>
        <v>42902.506886574076</v>
      </c>
    </row>
    <row r="36" spans="1:23" ht="13.5" customHeight="1">
      <c r="A36" t="s">
        <v>2076</v>
      </c>
      <c r="B36" t="s">
        <v>502</v>
      </c>
      <c r="C36" t="s">
        <v>1371</v>
      </c>
      <c r="D36">
        <v>500</v>
      </c>
      <c r="E36" t="s">
        <v>2143</v>
      </c>
      <c r="F36" t="s">
        <v>102</v>
      </c>
      <c r="G36" t="s">
        <v>2144</v>
      </c>
      <c r="H36" t="s">
        <v>2145</v>
      </c>
      <c r="I36" t="s">
        <v>392</v>
      </c>
      <c r="J36" t="s">
        <v>393</v>
      </c>
      <c r="K36" t="s">
        <v>257</v>
      </c>
      <c r="L36" t="s">
        <v>217</v>
      </c>
      <c r="M36" t="s">
        <v>218</v>
      </c>
      <c r="N36" t="s">
        <v>2076</v>
      </c>
      <c r="O36" t="s">
        <v>258</v>
      </c>
      <c r="P36" t="s">
        <v>220</v>
      </c>
      <c r="Q36" t="s">
        <v>221</v>
      </c>
      <c r="R36" t="s">
        <v>214</v>
      </c>
      <c r="S36" t="s">
        <v>214</v>
      </c>
      <c r="T36" t="s">
        <v>222</v>
      </c>
      <c r="W36" s="29">
        <f>VLOOKUP(C36,自助退!L:U,10,0)</f>
        <v>42902.511689814812</v>
      </c>
    </row>
    <row r="37" spans="1:23" ht="13.5" customHeight="1">
      <c r="A37" t="s">
        <v>2076</v>
      </c>
      <c r="B37" t="s">
        <v>1373</v>
      </c>
      <c r="C37" t="s">
        <v>1374</v>
      </c>
      <c r="D37">
        <v>244</v>
      </c>
      <c r="E37" t="s">
        <v>2146</v>
      </c>
      <c r="F37" t="s">
        <v>399</v>
      </c>
      <c r="G37" t="s">
        <v>2147</v>
      </c>
      <c r="H37" t="s">
        <v>506</v>
      </c>
      <c r="I37" t="s">
        <v>392</v>
      </c>
      <c r="J37" t="s">
        <v>393</v>
      </c>
      <c r="K37" t="s">
        <v>257</v>
      </c>
      <c r="L37" t="s">
        <v>217</v>
      </c>
      <c r="M37" t="s">
        <v>240</v>
      </c>
      <c r="N37" t="s">
        <v>2076</v>
      </c>
      <c r="O37" t="s">
        <v>258</v>
      </c>
      <c r="P37" t="s">
        <v>220</v>
      </c>
      <c r="Q37" t="s">
        <v>241</v>
      </c>
      <c r="R37" t="s">
        <v>214</v>
      </c>
      <c r="S37" t="s">
        <v>214</v>
      </c>
      <c r="T37" t="s">
        <v>242</v>
      </c>
      <c r="W37" s="29">
        <f>VLOOKUP(C37,自助退!L:U,10,0)</f>
        <v>42902.514780092592</v>
      </c>
    </row>
    <row r="38" spans="1:23" ht="13.5" customHeight="1">
      <c r="A38" t="s">
        <v>2076</v>
      </c>
      <c r="B38" t="s">
        <v>1376</v>
      </c>
      <c r="C38" t="s">
        <v>1377</v>
      </c>
      <c r="D38">
        <v>671</v>
      </c>
      <c r="E38" t="s">
        <v>2148</v>
      </c>
      <c r="F38" t="s">
        <v>400</v>
      </c>
      <c r="G38" t="s">
        <v>2149</v>
      </c>
      <c r="H38" t="s">
        <v>508</v>
      </c>
      <c r="I38" t="s">
        <v>216</v>
      </c>
      <c r="J38" t="s">
        <v>233</v>
      </c>
      <c r="K38" t="s">
        <v>234</v>
      </c>
      <c r="L38" t="s">
        <v>217</v>
      </c>
      <c r="M38" t="s">
        <v>240</v>
      </c>
      <c r="N38" t="s">
        <v>2076</v>
      </c>
      <c r="O38" t="s">
        <v>214</v>
      </c>
      <c r="P38" t="s">
        <v>220</v>
      </c>
      <c r="Q38" t="s">
        <v>241</v>
      </c>
      <c r="R38" t="s">
        <v>214</v>
      </c>
      <c r="S38" t="s">
        <v>214</v>
      </c>
      <c r="T38" t="s">
        <v>242</v>
      </c>
      <c r="W38" s="29">
        <f>VLOOKUP(C38,自助退!L:U,10,0)</f>
        <v>42902.514814814815</v>
      </c>
    </row>
    <row r="39" spans="1:23" ht="13.5" customHeight="1">
      <c r="A39" t="s">
        <v>2076</v>
      </c>
      <c r="B39" t="s">
        <v>509</v>
      </c>
      <c r="C39" t="s">
        <v>1379</v>
      </c>
      <c r="D39">
        <v>2490</v>
      </c>
      <c r="E39" t="s">
        <v>2150</v>
      </c>
      <c r="F39" t="s">
        <v>102</v>
      </c>
      <c r="G39" t="s">
        <v>2151</v>
      </c>
      <c r="H39" t="s">
        <v>2152</v>
      </c>
      <c r="I39" t="s">
        <v>216</v>
      </c>
      <c r="J39" t="s">
        <v>231</v>
      </c>
      <c r="K39" t="s">
        <v>232</v>
      </c>
      <c r="L39" t="s">
        <v>217</v>
      </c>
      <c r="M39" t="s">
        <v>218</v>
      </c>
      <c r="N39" t="s">
        <v>2076</v>
      </c>
      <c r="O39" t="s">
        <v>214</v>
      </c>
      <c r="P39" t="s">
        <v>220</v>
      </c>
      <c r="Q39" t="s">
        <v>221</v>
      </c>
      <c r="R39" t="s">
        <v>214</v>
      </c>
      <c r="S39" t="s">
        <v>214</v>
      </c>
      <c r="T39" t="s">
        <v>222</v>
      </c>
      <c r="W39" s="29">
        <f>VLOOKUP(C39,自助退!L:U,10,0)</f>
        <v>42902.517337962963</v>
      </c>
    </row>
    <row r="40" spans="1:23" ht="13.5" customHeight="1">
      <c r="A40" t="s">
        <v>2076</v>
      </c>
      <c r="B40" t="s">
        <v>512</v>
      </c>
      <c r="C40" t="s">
        <v>1381</v>
      </c>
      <c r="D40">
        <v>10</v>
      </c>
      <c r="E40" t="s">
        <v>2153</v>
      </c>
      <c r="F40" t="s">
        <v>102</v>
      </c>
      <c r="G40" t="s">
        <v>2154</v>
      </c>
      <c r="H40" t="s">
        <v>514</v>
      </c>
      <c r="I40" t="s">
        <v>216</v>
      </c>
      <c r="J40" t="s">
        <v>248</v>
      </c>
      <c r="K40" t="s">
        <v>249</v>
      </c>
      <c r="L40" t="s">
        <v>217</v>
      </c>
      <c r="M40" t="s">
        <v>218</v>
      </c>
      <c r="N40" t="s">
        <v>2076</v>
      </c>
      <c r="O40" t="s">
        <v>214</v>
      </c>
      <c r="P40" t="s">
        <v>220</v>
      </c>
      <c r="Q40" t="s">
        <v>221</v>
      </c>
      <c r="R40" t="s">
        <v>214</v>
      </c>
      <c r="S40" t="s">
        <v>214</v>
      </c>
      <c r="T40" t="s">
        <v>222</v>
      </c>
      <c r="W40" s="29">
        <f>VLOOKUP(C40,自助退!L:U,10,0)</f>
        <v>42902.529270833336</v>
      </c>
    </row>
    <row r="41" spans="1:23" ht="13.5" customHeight="1">
      <c r="A41" t="s">
        <v>2076</v>
      </c>
      <c r="B41" t="s">
        <v>515</v>
      </c>
      <c r="C41" t="s">
        <v>1383</v>
      </c>
      <c r="D41">
        <v>900</v>
      </c>
      <c r="E41" t="s">
        <v>2155</v>
      </c>
      <c r="F41" t="s">
        <v>102</v>
      </c>
      <c r="G41" t="s">
        <v>2156</v>
      </c>
      <c r="H41" t="s">
        <v>517</v>
      </c>
      <c r="I41" t="s">
        <v>243</v>
      </c>
      <c r="J41" t="s">
        <v>244</v>
      </c>
      <c r="K41" t="s">
        <v>245</v>
      </c>
      <c r="L41" t="s">
        <v>217</v>
      </c>
      <c r="M41" t="s">
        <v>218</v>
      </c>
      <c r="N41" t="s">
        <v>2076</v>
      </c>
      <c r="O41" t="s">
        <v>214</v>
      </c>
      <c r="P41" t="s">
        <v>220</v>
      </c>
      <c r="Q41" t="s">
        <v>221</v>
      </c>
      <c r="R41" t="s">
        <v>214</v>
      </c>
      <c r="S41" t="s">
        <v>214</v>
      </c>
      <c r="T41" t="s">
        <v>222</v>
      </c>
      <c r="W41" s="29">
        <f>VLOOKUP(C41,自助退!L:U,10,0)</f>
        <v>42902.532337962963</v>
      </c>
    </row>
    <row r="42" spans="1:23" ht="13.5" customHeight="1">
      <c r="A42" t="s">
        <v>2076</v>
      </c>
      <c r="B42" t="s">
        <v>518</v>
      </c>
      <c r="C42" t="s">
        <v>1385</v>
      </c>
      <c r="D42">
        <v>490</v>
      </c>
      <c r="E42" t="s">
        <v>2157</v>
      </c>
      <c r="F42" t="s">
        <v>102</v>
      </c>
      <c r="G42" t="s">
        <v>2158</v>
      </c>
      <c r="H42" t="s">
        <v>2159</v>
      </c>
      <c r="I42" t="s">
        <v>291</v>
      </c>
      <c r="J42" t="s">
        <v>292</v>
      </c>
      <c r="K42" t="s">
        <v>293</v>
      </c>
      <c r="L42" t="s">
        <v>217</v>
      </c>
      <c r="M42" t="s">
        <v>218</v>
      </c>
      <c r="N42" t="s">
        <v>2076</v>
      </c>
      <c r="O42" t="s">
        <v>214</v>
      </c>
      <c r="P42" t="s">
        <v>220</v>
      </c>
      <c r="Q42" t="s">
        <v>221</v>
      </c>
      <c r="R42" t="s">
        <v>214</v>
      </c>
      <c r="S42" t="s">
        <v>214</v>
      </c>
      <c r="T42" t="s">
        <v>222</v>
      </c>
      <c r="W42" s="29">
        <f>VLOOKUP(C42,自助退!L:U,10,0)</f>
        <v>42902.543645833335</v>
      </c>
    </row>
    <row r="43" spans="1:23" ht="13.5" customHeight="1">
      <c r="A43" t="s">
        <v>2076</v>
      </c>
      <c r="B43" t="s">
        <v>520</v>
      </c>
      <c r="C43" t="s">
        <v>1387</v>
      </c>
      <c r="D43">
        <v>226</v>
      </c>
      <c r="E43" t="s">
        <v>2160</v>
      </c>
      <c r="F43" t="s">
        <v>102</v>
      </c>
      <c r="G43" t="s">
        <v>2161</v>
      </c>
      <c r="H43" t="s">
        <v>522</v>
      </c>
      <c r="I43" t="s">
        <v>259</v>
      </c>
      <c r="J43" t="s">
        <v>264</v>
      </c>
      <c r="K43" t="s">
        <v>265</v>
      </c>
      <c r="L43" t="s">
        <v>217</v>
      </c>
      <c r="M43" t="s">
        <v>218</v>
      </c>
      <c r="N43" t="s">
        <v>2076</v>
      </c>
      <c r="O43" t="s">
        <v>214</v>
      </c>
      <c r="P43" t="s">
        <v>220</v>
      </c>
      <c r="Q43" t="s">
        <v>221</v>
      </c>
      <c r="R43" t="s">
        <v>214</v>
      </c>
      <c r="S43" t="s">
        <v>214</v>
      </c>
      <c r="T43" t="s">
        <v>222</v>
      </c>
      <c r="W43" s="29">
        <f>VLOOKUP(C43,自助退!L:U,10,0)</f>
        <v>42902.54378472222</v>
      </c>
    </row>
    <row r="44" spans="1:23" ht="13.5" customHeight="1">
      <c r="A44" t="s">
        <v>2076</v>
      </c>
      <c r="B44" t="s">
        <v>1389</v>
      </c>
      <c r="C44" t="s">
        <v>1390</v>
      </c>
      <c r="D44">
        <v>992</v>
      </c>
      <c r="E44" t="s">
        <v>2162</v>
      </c>
      <c r="F44" t="s">
        <v>387</v>
      </c>
      <c r="G44" t="s">
        <v>2163</v>
      </c>
      <c r="H44" t="s">
        <v>524</v>
      </c>
      <c r="I44" t="s">
        <v>216</v>
      </c>
      <c r="J44" t="s">
        <v>233</v>
      </c>
      <c r="K44" t="s">
        <v>234</v>
      </c>
      <c r="L44" t="s">
        <v>217</v>
      </c>
      <c r="M44" t="s">
        <v>240</v>
      </c>
      <c r="N44" t="s">
        <v>2076</v>
      </c>
      <c r="O44" t="s">
        <v>214</v>
      </c>
      <c r="P44" t="s">
        <v>220</v>
      </c>
      <c r="Q44" t="s">
        <v>241</v>
      </c>
      <c r="R44" t="s">
        <v>214</v>
      </c>
      <c r="S44" t="s">
        <v>214</v>
      </c>
      <c r="T44" t="s">
        <v>242</v>
      </c>
      <c r="W44" s="29">
        <f>VLOOKUP(C44,自助退!L:U,10,0)</f>
        <v>42902.557708333334</v>
      </c>
    </row>
    <row r="45" spans="1:23" ht="13.5" customHeight="1">
      <c r="A45" t="s">
        <v>2076</v>
      </c>
      <c r="B45" t="s">
        <v>525</v>
      </c>
      <c r="C45" t="s">
        <v>1392</v>
      </c>
      <c r="D45">
        <v>500</v>
      </c>
      <c r="E45" t="s">
        <v>2164</v>
      </c>
      <c r="F45" t="s">
        <v>102</v>
      </c>
      <c r="G45" t="s">
        <v>2165</v>
      </c>
      <c r="H45" t="s">
        <v>527</v>
      </c>
      <c r="I45" t="s">
        <v>216</v>
      </c>
      <c r="J45" t="s">
        <v>237</v>
      </c>
      <c r="K45" t="s">
        <v>238</v>
      </c>
      <c r="L45" t="s">
        <v>217</v>
      </c>
      <c r="M45" t="s">
        <v>218</v>
      </c>
      <c r="N45" t="s">
        <v>2076</v>
      </c>
      <c r="O45" t="s">
        <v>214</v>
      </c>
      <c r="P45" t="s">
        <v>220</v>
      </c>
      <c r="Q45" t="s">
        <v>221</v>
      </c>
      <c r="R45" t="s">
        <v>214</v>
      </c>
      <c r="S45" t="s">
        <v>214</v>
      </c>
      <c r="T45" t="s">
        <v>222</v>
      </c>
      <c r="W45" s="29">
        <f>VLOOKUP(C45,自助退!L:U,10,0)</f>
        <v>42902.558622685188</v>
      </c>
    </row>
    <row r="46" spans="1:23" ht="13.5" customHeight="1">
      <c r="A46" t="s">
        <v>2076</v>
      </c>
      <c r="B46" t="s">
        <v>528</v>
      </c>
      <c r="C46" t="s">
        <v>1394</v>
      </c>
      <c r="D46">
        <v>500</v>
      </c>
      <c r="E46" t="s">
        <v>2166</v>
      </c>
      <c r="F46" t="s">
        <v>102</v>
      </c>
      <c r="G46" t="s">
        <v>2167</v>
      </c>
      <c r="H46" t="s">
        <v>2168</v>
      </c>
      <c r="I46" t="s">
        <v>216</v>
      </c>
      <c r="J46" t="s">
        <v>235</v>
      </c>
      <c r="K46" t="s">
        <v>236</v>
      </c>
      <c r="L46" t="s">
        <v>217</v>
      </c>
      <c r="M46" t="s">
        <v>218</v>
      </c>
      <c r="N46" t="s">
        <v>2076</v>
      </c>
      <c r="O46" t="s">
        <v>214</v>
      </c>
      <c r="P46" t="s">
        <v>220</v>
      </c>
      <c r="Q46" t="s">
        <v>221</v>
      </c>
      <c r="R46" t="s">
        <v>214</v>
      </c>
      <c r="S46" t="s">
        <v>214</v>
      </c>
      <c r="T46" t="s">
        <v>222</v>
      </c>
      <c r="W46" s="29">
        <f>VLOOKUP(C46,自助退!L:U,10,0)</f>
        <v>42902.569479166668</v>
      </c>
    </row>
    <row r="47" spans="1:23" ht="13.5" customHeight="1">
      <c r="A47" t="s">
        <v>2076</v>
      </c>
      <c r="B47" t="s">
        <v>531</v>
      </c>
      <c r="C47" t="s">
        <v>1396</v>
      </c>
      <c r="D47">
        <v>1160</v>
      </c>
      <c r="E47" t="s">
        <v>2169</v>
      </c>
      <c r="F47" t="s">
        <v>102</v>
      </c>
      <c r="G47" t="s">
        <v>2170</v>
      </c>
      <c r="H47" t="s">
        <v>536</v>
      </c>
      <c r="I47" t="s">
        <v>216</v>
      </c>
      <c r="J47" t="s">
        <v>248</v>
      </c>
      <c r="K47" t="s">
        <v>249</v>
      </c>
      <c r="L47" t="s">
        <v>217</v>
      </c>
      <c r="M47" t="s">
        <v>218</v>
      </c>
      <c r="N47" t="s">
        <v>2076</v>
      </c>
      <c r="O47" t="s">
        <v>214</v>
      </c>
      <c r="P47" t="s">
        <v>220</v>
      </c>
      <c r="Q47" t="s">
        <v>221</v>
      </c>
      <c r="R47" t="s">
        <v>214</v>
      </c>
      <c r="S47" t="s">
        <v>214</v>
      </c>
      <c r="T47" t="s">
        <v>222</v>
      </c>
      <c r="W47" s="29">
        <f>VLOOKUP(C47,自助退!L:U,10,0)</f>
        <v>42902.583182870374</v>
      </c>
    </row>
    <row r="48" spans="1:23">
      <c r="A48" t="s">
        <v>2076</v>
      </c>
      <c r="B48" t="s">
        <v>534</v>
      </c>
      <c r="C48" t="s">
        <v>1398</v>
      </c>
      <c r="D48">
        <v>980</v>
      </c>
      <c r="E48" t="s">
        <v>2171</v>
      </c>
      <c r="F48" t="s">
        <v>102</v>
      </c>
      <c r="G48" t="s">
        <v>2170</v>
      </c>
      <c r="H48" t="s">
        <v>536</v>
      </c>
      <c r="I48" t="s">
        <v>216</v>
      </c>
      <c r="J48" t="s">
        <v>248</v>
      </c>
      <c r="K48" t="s">
        <v>249</v>
      </c>
      <c r="L48" t="s">
        <v>217</v>
      </c>
      <c r="M48" t="s">
        <v>218</v>
      </c>
      <c r="N48" t="s">
        <v>2076</v>
      </c>
      <c r="O48" t="s">
        <v>214</v>
      </c>
      <c r="P48" t="s">
        <v>220</v>
      </c>
      <c r="Q48" t="s">
        <v>221</v>
      </c>
      <c r="R48" t="s">
        <v>214</v>
      </c>
      <c r="S48" t="s">
        <v>214</v>
      </c>
      <c r="T48" t="s">
        <v>222</v>
      </c>
      <c r="W48" s="29">
        <f>VLOOKUP(C48,自助退!L:U,10,0)</f>
        <v>42902.583703703705</v>
      </c>
    </row>
    <row r="49" spans="1:23" ht="13.5" customHeight="1">
      <c r="A49" t="s">
        <v>2076</v>
      </c>
      <c r="B49" t="s">
        <v>537</v>
      </c>
      <c r="C49" t="s">
        <v>1400</v>
      </c>
      <c r="D49">
        <v>550</v>
      </c>
      <c r="E49" t="s">
        <v>2172</v>
      </c>
      <c r="F49" t="s">
        <v>102</v>
      </c>
      <c r="G49" t="s">
        <v>2173</v>
      </c>
      <c r="H49" t="s">
        <v>2174</v>
      </c>
      <c r="I49" t="s">
        <v>392</v>
      </c>
      <c r="J49" t="s">
        <v>393</v>
      </c>
      <c r="K49" t="s">
        <v>257</v>
      </c>
      <c r="L49" t="s">
        <v>217</v>
      </c>
      <c r="M49" t="s">
        <v>218</v>
      </c>
      <c r="N49" t="s">
        <v>2076</v>
      </c>
      <c r="O49" t="s">
        <v>258</v>
      </c>
      <c r="P49" t="s">
        <v>220</v>
      </c>
      <c r="Q49" t="s">
        <v>221</v>
      </c>
      <c r="R49" t="s">
        <v>214</v>
      </c>
      <c r="S49" t="s">
        <v>214</v>
      </c>
      <c r="T49" t="s">
        <v>222</v>
      </c>
      <c r="W49" s="29">
        <f>VLOOKUP(C49,自助退!L:U,10,0)</f>
        <v>42902.58452546296</v>
      </c>
    </row>
    <row r="50" spans="1:23" ht="13.5" customHeight="1">
      <c r="A50" t="s">
        <v>2076</v>
      </c>
      <c r="B50" t="s">
        <v>1402</v>
      </c>
      <c r="C50" t="s">
        <v>1403</v>
      </c>
      <c r="D50">
        <v>50</v>
      </c>
      <c r="E50" t="s">
        <v>2175</v>
      </c>
      <c r="F50" t="s">
        <v>389</v>
      </c>
      <c r="G50" t="s">
        <v>2176</v>
      </c>
      <c r="H50" t="s">
        <v>541</v>
      </c>
      <c r="I50" t="s">
        <v>225</v>
      </c>
      <c r="J50" t="s">
        <v>10</v>
      </c>
      <c r="K50" t="s">
        <v>226</v>
      </c>
      <c r="L50" t="s">
        <v>217</v>
      </c>
      <c r="M50" t="s">
        <v>240</v>
      </c>
      <c r="N50" t="s">
        <v>2076</v>
      </c>
      <c r="O50" t="s">
        <v>214</v>
      </c>
      <c r="P50" t="s">
        <v>220</v>
      </c>
      <c r="Q50" t="s">
        <v>241</v>
      </c>
      <c r="R50" t="s">
        <v>214</v>
      </c>
      <c r="S50" t="s">
        <v>214</v>
      </c>
      <c r="T50" t="s">
        <v>242</v>
      </c>
      <c r="W50" s="29">
        <f>VLOOKUP(C50,自助退!L:U,10,0)</f>
        <v>42902.605810185189</v>
      </c>
    </row>
    <row r="51" spans="1:23" ht="13.5" customHeight="1">
      <c r="A51" t="s">
        <v>2076</v>
      </c>
      <c r="B51" t="s">
        <v>542</v>
      </c>
      <c r="C51" t="s">
        <v>1405</v>
      </c>
      <c r="D51">
        <v>1500</v>
      </c>
      <c r="E51" t="s">
        <v>2177</v>
      </c>
      <c r="F51" t="s">
        <v>102</v>
      </c>
      <c r="G51" t="s">
        <v>2178</v>
      </c>
      <c r="H51" t="s">
        <v>544</v>
      </c>
      <c r="I51" t="s">
        <v>216</v>
      </c>
      <c r="J51" t="s">
        <v>248</v>
      </c>
      <c r="K51" t="s">
        <v>249</v>
      </c>
      <c r="L51" t="s">
        <v>217</v>
      </c>
      <c r="M51" t="s">
        <v>218</v>
      </c>
      <c r="N51" t="s">
        <v>2076</v>
      </c>
      <c r="O51" t="s">
        <v>214</v>
      </c>
      <c r="P51" t="s">
        <v>220</v>
      </c>
      <c r="Q51" t="s">
        <v>221</v>
      </c>
      <c r="R51" t="s">
        <v>214</v>
      </c>
      <c r="S51" t="s">
        <v>214</v>
      </c>
      <c r="T51" t="s">
        <v>222</v>
      </c>
      <c r="W51" s="29">
        <f>VLOOKUP(C51,自助退!L:U,10,0)</f>
        <v>42902.612523148149</v>
      </c>
    </row>
    <row r="52" spans="1:23" ht="13.5" customHeight="1">
      <c r="A52" t="s">
        <v>2076</v>
      </c>
      <c r="B52" t="s">
        <v>545</v>
      </c>
      <c r="C52" t="s">
        <v>1407</v>
      </c>
      <c r="D52">
        <v>3100</v>
      </c>
      <c r="E52" t="s">
        <v>2179</v>
      </c>
      <c r="F52" t="s">
        <v>102</v>
      </c>
      <c r="G52" t="s">
        <v>2180</v>
      </c>
      <c r="H52" t="s">
        <v>547</v>
      </c>
      <c r="I52" t="s">
        <v>225</v>
      </c>
      <c r="J52" t="s">
        <v>10</v>
      </c>
      <c r="K52" t="s">
        <v>226</v>
      </c>
      <c r="L52" t="s">
        <v>217</v>
      </c>
      <c r="M52" t="s">
        <v>218</v>
      </c>
      <c r="N52" t="s">
        <v>2076</v>
      </c>
      <c r="O52" t="s">
        <v>214</v>
      </c>
      <c r="P52" t="s">
        <v>220</v>
      </c>
      <c r="Q52" t="s">
        <v>221</v>
      </c>
      <c r="R52" t="s">
        <v>214</v>
      </c>
      <c r="S52" t="s">
        <v>214</v>
      </c>
      <c r="T52" t="s">
        <v>222</v>
      </c>
      <c r="W52" s="29">
        <f>VLOOKUP(C52,自助退!L:U,10,0)</f>
        <v>42902.614479166667</v>
      </c>
    </row>
    <row r="53" spans="1:23" ht="13.5" customHeight="1">
      <c r="A53" t="s">
        <v>2076</v>
      </c>
      <c r="B53" t="s">
        <v>548</v>
      </c>
      <c r="C53" t="s">
        <v>1409</v>
      </c>
      <c r="D53">
        <v>92</v>
      </c>
      <c r="E53" t="s">
        <v>2181</v>
      </c>
      <c r="F53" t="s">
        <v>102</v>
      </c>
      <c r="G53" t="s">
        <v>2182</v>
      </c>
      <c r="H53" t="s">
        <v>2183</v>
      </c>
      <c r="I53" t="s">
        <v>225</v>
      </c>
      <c r="J53" t="s">
        <v>10</v>
      </c>
      <c r="K53" t="s">
        <v>226</v>
      </c>
      <c r="L53" t="s">
        <v>217</v>
      </c>
      <c r="M53" t="s">
        <v>218</v>
      </c>
      <c r="N53" t="s">
        <v>2076</v>
      </c>
      <c r="O53" t="s">
        <v>214</v>
      </c>
      <c r="P53" t="s">
        <v>220</v>
      </c>
      <c r="Q53" t="s">
        <v>221</v>
      </c>
      <c r="R53" t="s">
        <v>214</v>
      </c>
      <c r="S53" t="s">
        <v>214</v>
      </c>
      <c r="T53" t="s">
        <v>222</v>
      </c>
      <c r="W53" s="29">
        <f>VLOOKUP(C53,自助退!L:U,10,0)</f>
        <v>42902.620462962965</v>
      </c>
    </row>
    <row r="54" spans="1:23" ht="13.5" customHeight="1">
      <c r="A54" t="s">
        <v>2076</v>
      </c>
      <c r="B54" t="s">
        <v>1411</v>
      </c>
      <c r="C54" t="s">
        <v>1412</v>
      </c>
      <c r="D54">
        <v>59</v>
      </c>
      <c r="E54" t="s">
        <v>2184</v>
      </c>
      <c r="F54" t="s">
        <v>399</v>
      </c>
      <c r="G54" t="s">
        <v>2185</v>
      </c>
      <c r="H54" t="s">
        <v>552</v>
      </c>
      <c r="I54" t="s">
        <v>392</v>
      </c>
      <c r="J54" t="s">
        <v>393</v>
      </c>
      <c r="K54" t="s">
        <v>257</v>
      </c>
      <c r="L54" t="s">
        <v>217</v>
      </c>
      <c r="M54" t="s">
        <v>240</v>
      </c>
      <c r="N54" t="s">
        <v>2076</v>
      </c>
      <c r="O54" t="s">
        <v>258</v>
      </c>
      <c r="P54" t="s">
        <v>220</v>
      </c>
      <c r="Q54" t="s">
        <v>241</v>
      </c>
      <c r="R54" t="s">
        <v>214</v>
      </c>
      <c r="S54" t="s">
        <v>214</v>
      </c>
      <c r="T54" t="s">
        <v>242</v>
      </c>
      <c r="W54" s="29">
        <f>VLOOKUP(C54,自助退!L:U,10,0)</f>
        <v>42902.622303240743</v>
      </c>
    </row>
    <row r="55" spans="1:23" ht="13.5" customHeight="1">
      <c r="A55" t="s">
        <v>2076</v>
      </c>
      <c r="B55" t="s">
        <v>553</v>
      </c>
      <c r="C55" t="s">
        <v>1414</v>
      </c>
      <c r="D55">
        <v>1058</v>
      </c>
      <c r="E55" t="s">
        <v>2186</v>
      </c>
      <c r="F55" t="s">
        <v>102</v>
      </c>
      <c r="G55" t="s">
        <v>2187</v>
      </c>
      <c r="H55" t="s">
        <v>555</v>
      </c>
      <c r="I55" t="s">
        <v>216</v>
      </c>
      <c r="J55" t="s">
        <v>231</v>
      </c>
      <c r="K55" t="s">
        <v>232</v>
      </c>
      <c r="L55" t="s">
        <v>217</v>
      </c>
      <c r="M55" t="s">
        <v>218</v>
      </c>
      <c r="N55" t="s">
        <v>2076</v>
      </c>
      <c r="O55" t="s">
        <v>214</v>
      </c>
      <c r="P55" t="s">
        <v>220</v>
      </c>
      <c r="Q55" t="s">
        <v>221</v>
      </c>
      <c r="R55" t="s">
        <v>214</v>
      </c>
      <c r="S55" t="s">
        <v>214</v>
      </c>
      <c r="T55" t="s">
        <v>222</v>
      </c>
      <c r="W55" s="29">
        <f>VLOOKUP(C55,自助退!L:U,10,0)</f>
        <v>42902.622939814813</v>
      </c>
    </row>
    <row r="56" spans="1:23" ht="13.5" customHeight="1">
      <c r="A56" t="s">
        <v>2076</v>
      </c>
      <c r="B56" t="s">
        <v>556</v>
      </c>
      <c r="C56" t="s">
        <v>1416</v>
      </c>
      <c r="D56">
        <v>200</v>
      </c>
      <c r="E56" t="s">
        <v>2188</v>
      </c>
      <c r="F56" t="s">
        <v>102</v>
      </c>
      <c r="G56" t="s">
        <v>2189</v>
      </c>
      <c r="H56" t="s">
        <v>558</v>
      </c>
      <c r="I56" t="s">
        <v>216</v>
      </c>
      <c r="J56" t="s">
        <v>227</v>
      </c>
      <c r="K56" t="s">
        <v>228</v>
      </c>
      <c r="L56" t="s">
        <v>217</v>
      </c>
      <c r="M56" t="s">
        <v>218</v>
      </c>
      <c r="N56" t="s">
        <v>2076</v>
      </c>
      <c r="O56" t="s">
        <v>214</v>
      </c>
      <c r="P56" t="s">
        <v>220</v>
      </c>
      <c r="Q56" t="s">
        <v>221</v>
      </c>
      <c r="R56" t="s">
        <v>214</v>
      </c>
      <c r="S56" t="s">
        <v>214</v>
      </c>
      <c r="T56" t="s">
        <v>222</v>
      </c>
      <c r="W56" s="29">
        <f>VLOOKUP(C56,自助退!L:U,10,0)</f>
        <v>42902.624328703707</v>
      </c>
    </row>
    <row r="57" spans="1:23" ht="13.5" customHeight="1">
      <c r="A57" t="s">
        <v>2076</v>
      </c>
      <c r="B57" t="s">
        <v>1418</v>
      </c>
      <c r="C57" t="s">
        <v>1419</v>
      </c>
      <c r="D57">
        <v>479</v>
      </c>
      <c r="E57" t="s">
        <v>2190</v>
      </c>
      <c r="F57" t="s">
        <v>389</v>
      </c>
      <c r="G57" t="s">
        <v>2191</v>
      </c>
      <c r="H57" t="s">
        <v>560</v>
      </c>
      <c r="I57" t="s">
        <v>225</v>
      </c>
      <c r="J57" t="s">
        <v>10</v>
      </c>
      <c r="K57" t="s">
        <v>226</v>
      </c>
      <c r="L57" t="s">
        <v>217</v>
      </c>
      <c r="M57" t="s">
        <v>240</v>
      </c>
      <c r="N57" t="s">
        <v>2076</v>
      </c>
      <c r="O57" t="s">
        <v>214</v>
      </c>
      <c r="P57" t="s">
        <v>220</v>
      </c>
      <c r="Q57" t="s">
        <v>241</v>
      </c>
      <c r="R57" t="s">
        <v>214</v>
      </c>
      <c r="S57" t="s">
        <v>214</v>
      </c>
      <c r="T57" t="s">
        <v>242</v>
      </c>
      <c r="W57" s="29">
        <f>VLOOKUP(C57,自助退!L:U,10,0)</f>
        <v>42902.625567129631</v>
      </c>
    </row>
    <row r="58" spans="1:23" ht="13.5" customHeight="1">
      <c r="A58" t="s">
        <v>2076</v>
      </c>
      <c r="B58" t="s">
        <v>1421</v>
      </c>
      <c r="C58" t="s">
        <v>1422</v>
      </c>
      <c r="D58">
        <v>52</v>
      </c>
      <c r="E58" t="s">
        <v>2192</v>
      </c>
      <c r="F58" t="s">
        <v>400</v>
      </c>
      <c r="G58" t="s">
        <v>2193</v>
      </c>
      <c r="H58" t="s">
        <v>342</v>
      </c>
      <c r="I58" t="s">
        <v>216</v>
      </c>
      <c r="J58" t="s">
        <v>233</v>
      </c>
      <c r="K58" t="s">
        <v>234</v>
      </c>
      <c r="L58" t="s">
        <v>217</v>
      </c>
      <c r="M58" t="s">
        <v>240</v>
      </c>
      <c r="N58" t="s">
        <v>2076</v>
      </c>
      <c r="O58" t="s">
        <v>214</v>
      </c>
      <c r="P58" t="s">
        <v>220</v>
      </c>
      <c r="Q58" t="s">
        <v>241</v>
      </c>
      <c r="R58" t="s">
        <v>214</v>
      </c>
      <c r="S58" t="s">
        <v>214</v>
      </c>
      <c r="T58" t="s">
        <v>242</v>
      </c>
      <c r="W58" s="29">
        <f>VLOOKUP(C58,自助退!L:U,10,0)</f>
        <v>42902.63616898148</v>
      </c>
    </row>
    <row r="59" spans="1:23" ht="13.5" customHeight="1">
      <c r="A59" t="s">
        <v>2076</v>
      </c>
      <c r="B59" t="s">
        <v>563</v>
      </c>
      <c r="C59" t="s">
        <v>1424</v>
      </c>
      <c r="D59">
        <v>2000</v>
      </c>
      <c r="E59" t="s">
        <v>2194</v>
      </c>
      <c r="F59" t="s">
        <v>102</v>
      </c>
      <c r="G59" t="s">
        <v>2195</v>
      </c>
      <c r="H59" t="s">
        <v>565</v>
      </c>
      <c r="I59" t="s">
        <v>216</v>
      </c>
      <c r="J59" t="s">
        <v>231</v>
      </c>
      <c r="K59" t="s">
        <v>232</v>
      </c>
      <c r="L59" t="s">
        <v>217</v>
      </c>
      <c r="M59" t="s">
        <v>218</v>
      </c>
      <c r="N59" t="s">
        <v>2076</v>
      </c>
      <c r="O59" t="s">
        <v>214</v>
      </c>
      <c r="P59" t="s">
        <v>220</v>
      </c>
      <c r="Q59" t="s">
        <v>221</v>
      </c>
      <c r="R59" t="s">
        <v>214</v>
      </c>
      <c r="S59" t="s">
        <v>214</v>
      </c>
      <c r="T59" t="s">
        <v>222</v>
      </c>
      <c r="W59" s="29">
        <f>VLOOKUP(C59,自助退!L:U,10,0)</f>
        <v>42902.637071759258</v>
      </c>
    </row>
    <row r="60" spans="1:23" ht="13.5" customHeight="1">
      <c r="A60" t="s">
        <v>2076</v>
      </c>
      <c r="B60" t="s">
        <v>566</v>
      </c>
      <c r="C60" t="s">
        <v>1426</v>
      </c>
      <c r="D60">
        <v>200</v>
      </c>
      <c r="E60" t="s">
        <v>2196</v>
      </c>
      <c r="F60" t="s">
        <v>102</v>
      </c>
      <c r="G60" t="s">
        <v>2197</v>
      </c>
      <c r="H60" t="s">
        <v>568</v>
      </c>
      <c r="I60" t="s">
        <v>225</v>
      </c>
      <c r="J60" t="s">
        <v>246</v>
      </c>
      <c r="K60" t="s">
        <v>247</v>
      </c>
      <c r="L60" t="s">
        <v>217</v>
      </c>
      <c r="M60" t="s">
        <v>218</v>
      </c>
      <c r="N60" t="s">
        <v>2076</v>
      </c>
      <c r="O60" t="s">
        <v>214</v>
      </c>
      <c r="P60" t="s">
        <v>220</v>
      </c>
      <c r="Q60" t="s">
        <v>221</v>
      </c>
      <c r="R60" t="s">
        <v>214</v>
      </c>
      <c r="S60" t="s">
        <v>214</v>
      </c>
      <c r="T60" t="s">
        <v>222</v>
      </c>
      <c r="W60" s="29">
        <f>VLOOKUP(C60,自助退!L:U,10,0)</f>
        <v>42902.639328703706</v>
      </c>
    </row>
    <row r="61" spans="1:23" ht="13.5" customHeight="1">
      <c r="A61" t="s">
        <v>2076</v>
      </c>
      <c r="B61" t="s">
        <v>569</v>
      </c>
      <c r="C61" t="s">
        <v>1428</v>
      </c>
      <c r="D61">
        <v>134</v>
      </c>
      <c r="E61" t="s">
        <v>2198</v>
      </c>
      <c r="F61" t="s">
        <v>102</v>
      </c>
      <c r="G61" t="s">
        <v>2199</v>
      </c>
      <c r="H61" t="s">
        <v>2200</v>
      </c>
      <c r="I61" t="s">
        <v>216</v>
      </c>
      <c r="J61" t="s">
        <v>248</v>
      </c>
      <c r="K61" t="s">
        <v>249</v>
      </c>
      <c r="L61" t="s">
        <v>217</v>
      </c>
      <c r="M61" t="s">
        <v>218</v>
      </c>
      <c r="N61" t="s">
        <v>2076</v>
      </c>
      <c r="O61" t="s">
        <v>214</v>
      </c>
      <c r="P61" t="s">
        <v>220</v>
      </c>
      <c r="Q61" t="s">
        <v>221</v>
      </c>
      <c r="R61" t="s">
        <v>214</v>
      </c>
      <c r="S61" t="s">
        <v>214</v>
      </c>
      <c r="T61" t="s">
        <v>222</v>
      </c>
      <c r="W61" s="29">
        <f>VLOOKUP(C61,自助退!L:U,10,0)</f>
        <v>42902.639710648145</v>
      </c>
    </row>
    <row r="62" spans="1:23" ht="13.5" customHeight="1">
      <c r="A62" t="s">
        <v>2076</v>
      </c>
      <c r="B62" t="s">
        <v>572</v>
      </c>
      <c r="C62" t="s">
        <v>1430</v>
      </c>
      <c r="D62">
        <v>283</v>
      </c>
      <c r="E62" t="s">
        <v>2201</v>
      </c>
      <c r="F62" t="s">
        <v>102</v>
      </c>
      <c r="G62" t="s">
        <v>2202</v>
      </c>
      <c r="H62" t="s">
        <v>574</v>
      </c>
      <c r="I62" t="s">
        <v>216</v>
      </c>
      <c r="J62" t="s">
        <v>248</v>
      </c>
      <c r="K62" t="s">
        <v>249</v>
      </c>
      <c r="L62" t="s">
        <v>217</v>
      </c>
      <c r="M62" t="s">
        <v>218</v>
      </c>
      <c r="N62" t="s">
        <v>2076</v>
      </c>
      <c r="O62" t="s">
        <v>214</v>
      </c>
      <c r="P62" t="s">
        <v>220</v>
      </c>
      <c r="Q62" t="s">
        <v>221</v>
      </c>
      <c r="R62" t="s">
        <v>214</v>
      </c>
      <c r="S62" t="s">
        <v>214</v>
      </c>
      <c r="T62" t="s">
        <v>222</v>
      </c>
      <c r="W62" s="29">
        <f>VLOOKUP(C62,自助退!L:U,10,0)</f>
        <v>42902.644849537035</v>
      </c>
    </row>
    <row r="63" spans="1:23" ht="13.5" customHeight="1">
      <c r="A63" t="s">
        <v>2076</v>
      </c>
      <c r="B63" t="s">
        <v>575</v>
      </c>
      <c r="C63" t="s">
        <v>1432</v>
      </c>
      <c r="D63">
        <v>4696</v>
      </c>
      <c r="E63" t="s">
        <v>2203</v>
      </c>
      <c r="F63" t="s">
        <v>102</v>
      </c>
      <c r="G63" t="s">
        <v>2204</v>
      </c>
      <c r="H63" t="s">
        <v>577</v>
      </c>
      <c r="I63" t="s">
        <v>392</v>
      </c>
      <c r="J63" t="s">
        <v>393</v>
      </c>
      <c r="K63" t="s">
        <v>257</v>
      </c>
      <c r="L63" t="s">
        <v>217</v>
      </c>
      <c r="M63" t="s">
        <v>218</v>
      </c>
      <c r="N63" t="s">
        <v>2076</v>
      </c>
      <c r="O63" t="s">
        <v>258</v>
      </c>
      <c r="P63" t="s">
        <v>220</v>
      </c>
      <c r="Q63" t="s">
        <v>221</v>
      </c>
      <c r="R63" t="s">
        <v>214</v>
      </c>
      <c r="S63" t="s">
        <v>214</v>
      </c>
      <c r="T63" t="s">
        <v>222</v>
      </c>
      <c r="W63" s="29">
        <f>VLOOKUP(C63,自助退!L:U,10,0)</f>
        <v>42902.64503472222</v>
      </c>
    </row>
    <row r="64" spans="1:23" ht="13.5" customHeight="1">
      <c r="A64" t="s">
        <v>2076</v>
      </c>
      <c r="B64" t="s">
        <v>578</v>
      </c>
      <c r="C64" t="s">
        <v>1434</v>
      </c>
      <c r="D64">
        <v>210</v>
      </c>
      <c r="E64" t="s">
        <v>2205</v>
      </c>
      <c r="F64" t="s">
        <v>102</v>
      </c>
      <c r="G64" t="s">
        <v>2206</v>
      </c>
      <c r="H64" t="s">
        <v>580</v>
      </c>
      <c r="I64" t="s">
        <v>225</v>
      </c>
      <c r="J64" t="s">
        <v>246</v>
      </c>
      <c r="K64" t="s">
        <v>247</v>
      </c>
      <c r="L64" t="s">
        <v>217</v>
      </c>
      <c r="M64" t="s">
        <v>218</v>
      </c>
      <c r="N64" t="s">
        <v>2076</v>
      </c>
      <c r="O64" t="s">
        <v>214</v>
      </c>
      <c r="P64" t="s">
        <v>220</v>
      </c>
      <c r="Q64" t="s">
        <v>221</v>
      </c>
      <c r="R64" t="s">
        <v>214</v>
      </c>
      <c r="S64" t="s">
        <v>214</v>
      </c>
      <c r="T64" t="s">
        <v>222</v>
      </c>
      <c r="W64" s="29">
        <f>VLOOKUP(C64,自助退!L:U,10,0)</f>
        <v>42902.648761574077</v>
      </c>
    </row>
    <row r="65" spans="1:23" ht="13.5" customHeight="1">
      <c r="A65" t="s">
        <v>2076</v>
      </c>
      <c r="B65" t="s">
        <v>581</v>
      </c>
      <c r="C65" t="s">
        <v>1436</v>
      </c>
      <c r="D65">
        <v>304</v>
      </c>
      <c r="E65" t="s">
        <v>2207</v>
      </c>
      <c r="F65" t="s">
        <v>102</v>
      </c>
      <c r="G65" t="s">
        <v>2206</v>
      </c>
      <c r="H65" t="s">
        <v>580</v>
      </c>
      <c r="I65" t="s">
        <v>225</v>
      </c>
      <c r="J65" t="s">
        <v>246</v>
      </c>
      <c r="K65" t="s">
        <v>247</v>
      </c>
      <c r="L65" t="s">
        <v>217</v>
      </c>
      <c r="M65" t="s">
        <v>218</v>
      </c>
      <c r="N65" t="s">
        <v>2076</v>
      </c>
      <c r="O65" t="s">
        <v>214</v>
      </c>
      <c r="P65" t="s">
        <v>220</v>
      </c>
      <c r="Q65" t="s">
        <v>221</v>
      </c>
      <c r="R65" t="s">
        <v>214</v>
      </c>
      <c r="S65" t="s">
        <v>214</v>
      </c>
      <c r="T65" t="s">
        <v>222</v>
      </c>
      <c r="W65" s="29">
        <f>VLOOKUP(C65,自助退!L:U,10,0)</f>
        <v>42902.649189814816</v>
      </c>
    </row>
    <row r="66" spans="1:23" ht="13.5" customHeight="1">
      <c r="A66" t="s">
        <v>2076</v>
      </c>
      <c r="B66" t="s">
        <v>582</v>
      </c>
      <c r="C66" t="s">
        <v>1438</v>
      </c>
      <c r="D66">
        <v>62</v>
      </c>
      <c r="E66" t="s">
        <v>2208</v>
      </c>
      <c r="F66" t="s">
        <v>102</v>
      </c>
      <c r="G66" t="s">
        <v>2209</v>
      </c>
      <c r="H66" t="s">
        <v>2210</v>
      </c>
      <c r="I66" t="s">
        <v>216</v>
      </c>
      <c r="J66" t="s">
        <v>235</v>
      </c>
      <c r="K66" t="s">
        <v>236</v>
      </c>
      <c r="L66" t="s">
        <v>217</v>
      </c>
      <c r="M66" t="s">
        <v>218</v>
      </c>
      <c r="N66" t="s">
        <v>2076</v>
      </c>
      <c r="O66" t="s">
        <v>214</v>
      </c>
      <c r="P66" t="s">
        <v>220</v>
      </c>
      <c r="Q66" t="s">
        <v>221</v>
      </c>
      <c r="R66" t="s">
        <v>214</v>
      </c>
      <c r="S66" t="s">
        <v>214</v>
      </c>
      <c r="T66" t="s">
        <v>222</v>
      </c>
      <c r="W66" s="29">
        <f>VLOOKUP(C66,自助退!L:U,10,0)</f>
        <v>42902.651331018518</v>
      </c>
    </row>
    <row r="67" spans="1:23" ht="13.5" customHeight="1">
      <c r="A67" t="s">
        <v>2076</v>
      </c>
      <c r="B67" t="s">
        <v>585</v>
      </c>
      <c r="C67" t="s">
        <v>1440</v>
      </c>
      <c r="D67">
        <v>9</v>
      </c>
      <c r="E67" t="s">
        <v>2211</v>
      </c>
      <c r="F67" t="s">
        <v>102</v>
      </c>
      <c r="G67" t="s">
        <v>2212</v>
      </c>
      <c r="H67" t="s">
        <v>587</v>
      </c>
      <c r="I67" t="s">
        <v>216</v>
      </c>
      <c r="J67" t="s">
        <v>248</v>
      </c>
      <c r="K67" t="s">
        <v>249</v>
      </c>
      <c r="L67" t="s">
        <v>217</v>
      </c>
      <c r="M67" t="s">
        <v>218</v>
      </c>
      <c r="N67" t="s">
        <v>2076</v>
      </c>
      <c r="O67" t="s">
        <v>214</v>
      </c>
      <c r="P67" t="s">
        <v>220</v>
      </c>
      <c r="Q67" t="s">
        <v>221</v>
      </c>
      <c r="R67" t="s">
        <v>214</v>
      </c>
      <c r="S67" t="s">
        <v>214</v>
      </c>
      <c r="T67" t="s">
        <v>222</v>
      </c>
      <c r="W67" s="29">
        <f>VLOOKUP(C67,自助退!L:U,10,0)</f>
        <v>42902.653310185182</v>
      </c>
    </row>
    <row r="68" spans="1:23" ht="13.5" customHeight="1">
      <c r="A68" t="s">
        <v>2076</v>
      </c>
      <c r="B68" t="s">
        <v>588</v>
      </c>
      <c r="C68" t="s">
        <v>1442</v>
      </c>
      <c r="D68">
        <v>300</v>
      </c>
      <c r="E68" t="s">
        <v>2213</v>
      </c>
      <c r="F68" t="s">
        <v>102</v>
      </c>
      <c r="G68" t="s">
        <v>2214</v>
      </c>
      <c r="H68" t="s">
        <v>590</v>
      </c>
      <c r="I68" t="s">
        <v>225</v>
      </c>
      <c r="J68" t="s">
        <v>10</v>
      </c>
      <c r="K68" t="s">
        <v>226</v>
      </c>
      <c r="L68" t="s">
        <v>217</v>
      </c>
      <c r="M68" t="s">
        <v>218</v>
      </c>
      <c r="N68" t="s">
        <v>2076</v>
      </c>
      <c r="O68" t="s">
        <v>214</v>
      </c>
      <c r="P68" t="s">
        <v>220</v>
      </c>
      <c r="Q68" t="s">
        <v>221</v>
      </c>
      <c r="R68" t="s">
        <v>214</v>
      </c>
      <c r="S68" t="s">
        <v>214</v>
      </c>
      <c r="T68" t="s">
        <v>222</v>
      </c>
      <c r="W68" s="29">
        <f>VLOOKUP(C68,自助退!L:U,10,0)</f>
        <v>42902.654467592591</v>
      </c>
    </row>
    <row r="69" spans="1:23" ht="13.5" customHeight="1">
      <c r="A69" t="s">
        <v>2076</v>
      </c>
      <c r="B69" t="s">
        <v>592</v>
      </c>
      <c r="C69" t="s">
        <v>1444</v>
      </c>
      <c r="D69">
        <v>2648</v>
      </c>
      <c r="E69" t="s">
        <v>2215</v>
      </c>
      <c r="F69" t="s">
        <v>102</v>
      </c>
      <c r="G69" t="s">
        <v>2216</v>
      </c>
      <c r="H69" t="s">
        <v>2217</v>
      </c>
      <c r="I69" t="s">
        <v>216</v>
      </c>
      <c r="J69" t="s">
        <v>237</v>
      </c>
      <c r="K69" t="s">
        <v>238</v>
      </c>
      <c r="L69" t="s">
        <v>217</v>
      </c>
      <c r="M69" t="s">
        <v>218</v>
      </c>
      <c r="N69" t="s">
        <v>2076</v>
      </c>
      <c r="O69" t="s">
        <v>214</v>
      </c>
      <c r="P69" t="s">
        <v>220</v>
      </c>
      <c r="Q69" t="s">
        <v>221</v>
      </c>
      <c r="R69" t="s">
        <v>214</v>
      </c>
      <c r="S69" t="s">
        <v>214</v>
      </c>
      <c r="T69" t="s">
        <v>222</v>
      </c>
      <c r="W69" s="29">
        <f>VLOOKUP(C69,自助退!L:U,10,0)</f>
        <v>42902.666493055556</v>
      </c>
    </row>
    <row r="70" spans="1:23" ht="13.5" customHeight="1">
      <c r="A70" t="s">
        <v>2076</v>
      </c>
      <c r="B70" t="s">
        <v>595</v>
      </c>
      <c r="C70" t="s">
        <v>1446</v>
      </c>
      <c r="D70">
        <v>100</v>
      </c>
      <c r="E70" t="s">
        <v>2218</v>
      </c>
      <c r="F70" t="s">
        <v>102</v>
      </c>
      <c r="G70" t="s">
        <v>2219</v>
      </c>
      <c r="H70" t="s">
        <v>597</v>
      </c>
      <c r="I70" t="s">
        <v>216</v>
      </c>
      <c r="J70" t="s">
        <v>231</v>
      </c>
      <c r="K70" t="s">
        <v>232</v>
      </c>
      <c r="L70" t="s">
        <v>217</v>
      </c>
      <c r="M70" t="s">
        <v>218</v>
      </c>
      <c r="N70" t="s">
        <v>2076</v>
      </c>
      <c r="O70" t="s">
        <v>214</v>
      </c>
      <c r="P70" t="s">
        <v>220</v>
      </c>
      <c r="Q70" t="s">
        <v>221</v>
      </c>
      <c r="R70" t="s">
        <v>214</v>
      </c>
      <c r="S70" t="s">
        <v>214</v>
      </c>
      <c r="T70" t="s">
        <v>222</v>
      </c>
      <c r="W70" s="29">
        <f>VLOOKUP(C70,自助退!L:U,10,0)</f>
        <v>42902.678356481483</v>
      </c>
    </row>
    <row r="71" spans="1:23" ht="13.5" customHeight="1">
      <c r="A71" t="s">
        <v>2076</v>
      </c>
      <c r="B71" t="s">
        <v>598</v>
      </c>
      <c r="C71" t="s">
        <v>1448</v>
      </c>
      <c r="D71">
        <v>7</v>
      </c>
      <c r="E71" t="s">
        <v>2220</v>
      </c>
      <c r="F71" t="s">
        <v>102</v>
      </c>
      <c r="G71" t="s">
        <v>401</v>
      </c>
      <c r="H71" t="s">
        <v>344</v>
      </c>
      <c r="I71" t="s">
        <v>225</v>
      </c>
      <c r="J71" t="s">
        <v>10</v>
      </c>
      <c r="K71" t="s">
        <v>226</v>
      </c>
      <c r="L71" t="s">
        <v>217</v>
      </c>
      <c r="M71" t="s">
        <v>218</v>
      </c>
      <c r="N71" t="s">
        <v>2076</v>
      </c>
      <c r="O71" t="s">
        <v>214</v>
      </c>
      <c r="P71" t="s">
        <v>220</v>
      </c>
      <c r="Q71" t="s">
        <v>221</v>
      </c>
      <c r="R71" t="s">
        <v>214</v>
      </c>
      <c r="S71" t="s">
        <v>214</v>
      </c>
      <c r="T71" t="s">
        <v>222</v>
      </c>
      <c r="W71" s="29">
        <f>VLOOKUP(C71,自助退!L:U,10,0)</f>
        <v>42902.679340277777</v>
      </c>
    </row>
    <row r="72" spans="1:23" ht="13.5" customHeight="1">
      <c r="A72" t="s">
        <v>2076</v>
      </c>
      <c r="B72" t="s">
        <v>599</v>
      </c>
      <c r="C72" t="s">
        <v>1450</v>
      </c>
      <c r="D72">
        <v>132</v>
      </c>
      <c r="E72" t="s">
        <v>2221</v>
      </c>
      <c r="F72" t="s">
        <v>102</v>
      </c>
      <c r="G72" t="s">
        <v>2222</v>
      </c>
      <c r="H72" t="s">
        <v>2223</v>
      </c>
      <c r="I72" t="s">
        <v>392</v>
      </c>
      <c r="J72" t="s">
        <v>393</v>
      </c>
      <c r="K72" t="s">
        <v>257</v>
      </c>
      <c r="L72" t="s">
        <v>217</v>
      </c>
      <c r="M72" t="s">
        <v>218</v>
      </c>
      <c r="N72" t="s">
        <v>2076</v>
      </c>
      <c r="O72" t="s">
        <v>258</v>
      </c>
      <c r="P72" t="s">
        <v>220</v>
      </c>
      <c r="Q72" t="s">
        <v>221</v>
      </c>
      <c r="R72" t="s">
        <v>214</v>
      </c>
      <c r="S72" t="s">
        <v>214</v>
      </c>
      <c r="T72" t="s">
        <v>222</v>
      </c>
      <c r="W72" s="29">
        <f>VLOOKUP(C72,自助退!L:U,10,0)</f>
        <v>42902.682164351849</v>
      </c>
    </row>
    <row r="73" spans="1:23" ht="13.5" customHeight="1">
      <c r="A73" t="s">
        <v>2076</v>
      </c>
      <c r="B73" t="s">
        <v>602</v>
      </c>
      <c r="C73" t="s">
        <v>1452</v>
      </c>
      <c r="D73">
        <v>365</v>
      </c>
      <c r="E73" t="s">
        <v>2224</v>
      </c>
      <c r="F73" t="s">
        <v>102</v>
      </c>
      <c r="G73" t="s">
        <v>2225</v>
      </c>
      <c r="H73" t="s">
        <v>2226</v>
      </c>
      <c r="I73" t="s">
        <v>216</v>
      </c>
      <c r="J73" t="s">
        <v>231</v>
      </c>
      <c r="K73" t="s">
        <v>232</v>
      </c>
      <c r="L73" t="s">
        <v>217</v>
      </c>
      <c r="M73" t="s">
        <v>218</v>
      </c>
      <c r="N73" t="s">
        <v>2076</v>
      </c>
      <c r="O73" t="s">
        <v>214</v>
      </c>
      <c r="P73" t="s">
        <v>220</v>
      </c>
      <c r="Q73" t="s">
        <v>221</v>
      </c>
      <c r="R73" t="s">
        <v>214</v>
      </c>
      <c r="S73" t="s">
        <v>214</v>
      </c>
      <c r="T73" t="s">
        <v>222</v>
      </c>
      <c r="W73" s="29">
        <f>VLOOKUP(C73,自助退!L:U,10,0)</f>
        <v>42902.68378472222</v>
      </c>
    </row>
    <row r="74" spans="1:23" ht="13.5" customHeight="1">
      <c r="A74" t="s">
        <v>2076</v>
      </c>
      <c r="B74" t="s">
        <v>605</v>
      </c>
      <c r="C74" t="s">
        <v>1454</v>
      </c>
      <c r="D74">
        <v>2228</v>
      </c>
      <c r="E74" t="s">
        <v>2227</v>
      </c>
      <c r="F74" t="s">
        <v>102</v>
      </c>
      <c r="G74" t="s">
        <v>2228</v>
      </c>
      <c r="H74" t="s">
        <v>2229</v>
      </c>
      <c r="I74" t="s">
        <v>216</v>
      </c>
      <c r="J74" t="s">
        <v>237</v>
      </c>
      <c r="K74" t="s">
        <v>238</v>
      </c>
      <c r="L74" t="s">
        <v>217</v>
      </c>
      <c r="M74" t="s">
        <v>218</v>
      </c>
      <c r="N74" t="s">
        <v>2076</v>
      </c>
      <c r="O74" t="s">
        <v>214</v>
      </c>
      <c r="P74" t="s">
        <v>220</v>
      </c>
      <c r="Q74" t="s">
        <v>221</v>
      </c>
      <c r="R74" t="s">
        <v>214</v>
      </c>
      <c r="S74" t="s">
        <v>214</v>
      </c>
      <c r="T74" t="s">
        <v>222</v>
      </c>
      <c r="W74" s="29">
        <f>VLOOKUP(C74,自助退!L:U,10,0)</f>
        <v>42902.689062500001</v>
      </c>
    </row>
    <row r="75" spans="1:23" ht="13.5" customHeight="1">
      <c r="A75" t="s">
        <v>2076</v>
      </c>
      <c r="B75" t="s">
        <v>1456</v>
      </c>
      <c r="C75" t="s">
        <v>1457</v>
      </c>
      <c r="D75">
        <v>550</v>
      </c>
      <c r="E75" t="s">
        <v>2230</v>
      </c>
      <c r="F75" t="s">
        <v>388</v>
      </c>
      <c r="G75" t="s">
        <v>2231</v>
      </c>
      <c r="H75" t="s">
        <v>609</v>
      </c>
      <c r="I75" t="s">
        <v>216</v>
      </c>
      <c r="J75" t="s">
        <v>231</v>
      </c>
      <c r="K75" t="s">
        <v>232</v>
      </c>
      <c r="L75" t="s">
        <v>217</v>
      </c>
      <c r="M75" t="s">
        <v>240</v>
      </c>
      <c r="N75" t="s">
        <v>2076</v>
      </c>
      <c r="O75" t="s">
        <v>214</v>
      </c>
      <c r="P75" t="s">
        <v>220</v>
      </c>
      <c r="Q75" t="s">
        <v>241</v>
      </c>
      <c r="R75" t="s">
        <v>214</v>
      </c>
      <c r="S75" t="s">
        <v>214</v>
      </c>
      <c r="T75" t="s">
        <v>242</v>
      </c>
      <c r="W75" s="29">
        <f>VLOOKUP(C75,自助退!L:U,10,0)</f>
        <v>42902.691307870373</v>
      </c>
    </row>
    <row r="76" spans="1:23" ht="13.5" customHeight="1">
      <c r="A76" t="s">
        <v>2076</v>
      </c>
      <c r="B76" t="s">
        <v>610</v>
      </c>
      <c r="C76" t="s">
        <v>1459</v>
      </c>
      <c r="D76">
        <v>550</v>
      </c>
      <c r="E76" t="s">
        <v>2232</v>
      </c>
      <c r="F76" t="s">
        <v>102</v>
      </c>
      <c r="G76" t="s">
        <v>2233</v>
      </c>
      <c r="H76" t="s">
        <v>2234</v>
      </c>
      <c r="I76" t="s">
        <v>216</v>
      </c>
      <c r="J76" t="s">
        <v>231</v>
      </c>
      <c r="K76" t="s">
        <v>232</v>
      </c>
      <c r="L76" t="s">
        <v>217</v>
      </c>
      <c r="M76" t="s">
        <v>218</v>
      </c>
      <c r="N76" t="s">
        <v>2076</v>
      </c>
      <c r="O76" t="s">
        <v>214</v>
      </c>
      <c r="P76" t="s">
        <v>220</v>
      </c>
      <c r="Q76" t="s">
        <v>221</v>
      </c>
      <c r="R76" t="s">
        <v>214</v>
      </c>
      <c r="S76" t="s">
        <v>214</v>
      </c>
      <c r="T76" t="s">
        <v>222</v>
      </c>
      <c r="W76" s="29">
        <f>VLOOKUP(C76,自助退!L:U,10,0)</f>
        <v>42902.692546296297</v>
      </c>
    </row>
    <row r="77" spans="1:23" ht="13.5" customHeight="1">
      <c r="A77" t="s">
        <v>2076</v>
      </c>
      <c r="B77" t="s">
        <v>613</v>
      </c>
      <c r="C77" t="s">
        <v>1461</v>
      </c>
      <c r="D77">
        <v>700</v>
      </c>
      <c r="E77" t="s">
        <v>2235</v>
      </c>
      <c r="F77" t="s">
        <v>102</v>
      </c>
      <c r="G77" t="s">
        <v>2236</v>
      </c>
      <c r="H77" t="s">
        <v>615</v>
      </c>
      <c r="I77" t="s">
        <v>216</v>
      </c>
      <c r="J77" t="s">
        <v>248</v>
      </c>
      <c r="K77" t="s">
        <v>249</v>
      </c>
      <c r="L77" t="s">
        <v>217</v>
      </c>
      <c r="M77" t="s">
        <v>218</v>
      </c>
      <c r="N77" t="s">
        <v>2076</v>
      </c>
      <c r="O77" t="s">
        <v>214</v>
      </c>
      <c r="P77" t="s">
        <v>220</v>
      </c>
      <c r="Q77" t="s">
        <v>221</v>
      </c>
      <c r="R77" t="s">
        <v>214</v>
      </c>
      <c r="S77" t="s">
        <v>214</v>
      </c>
      <c r="T77" t="s">
        <v>222</v>
      </c>
      <c r="W77" s="29">
        <f>VLOOKUP(C77,自助退!L:U,10,0)</f>
        <v>42902.695694444446</v>
      </c>
    </row>
    <row r="78" spans="1:23" ht="13.5" customHeight="1">
      <c r="A78" t="s">
        <v>2076</v>
      </c>
      <c r="B78" t="s">
        <v>616</v>
      </c>
      <c r="C78" t="s">
        <v>1463</v>
      </c>
      <c r="D78">
        <v>94</v>
      </c>
      <c r="E78" t="s">
        <v>2237</v>
      </c>
      <c r="F78" t="s">
        <v>102</v>
      </c>
      <c r="G78" t="s">
        <v>2238</v>
      </c>
      <c r="H78" t="s">
        <v>618</v>
      </c>
      <c r="I78" t="s">
        <v>291</v>
      </c>
      <c r="J78" t="s">
        <v>292</v>
      </c>
      <c r="K78" t="s">
        <v>293</v>
      </c>
      <c r="L78" t="s">
        <v>217</v>
      </c>
      <c r="M78" t="s">
        <v>218</v>
      </c>
      <c r="N78" t="s">
        <v>2076</v>
      </c>
      <c r="O78" t="s">
        <v>214</v>
      </c>
      <c r="P78" t="s">
        <v>220</v>
      </c>
      <c r="Q78" t="s">
        <v>221</v>
      </c>
      <c r="R78" t="s">
        <v>214</v>
      </c>
      <c r="S78" t="s">
        <v>214</v>
      </c>
      <c r="T78" t="s">
        <v>222</v>
      </c>
      <c r="W78" s="29">
        <f>VLOOKUP(C78,自助退!L:U,10,0)</f>
        <v>42902.696875000001</v>
      </c>
    </row>
    <row r="79" spans="1:23" ht="13.5" customHeight="1">
      <c r="A79" t="s">
        <v>2076</v>
      </c>
      <c r="B79" t="s">
        <v>619</v>
      </c>
      <c r="C79" t="s">
        <v>1465</v>
      </c>
      <c r="D79">
        <v>169</v>
      </c>
      <c r="E79" t="s">
        <v>2239</v>
      </c>
      <c r="F79" t="s">
        <v>102</v>
      </c>
      <c r="G79" t="s">
        <v>2216</v>
      </c>
      <c r="H79" t="s">
        <v>2217</v>
      </c>
      <c r="I79" t="s">
        <v>216</v>
      </c>
      <c r="J79" t="s">
        <v>237</v>
      </c>
      <c r="K79" t="s">
        <v>238</v>
      </c>
      <c r="L79" t="s">
        <v>217</v>
      </c>
      <c r="M79" t="s">
        <v>218</v>
      </c>
      <c r="N79" t="s">
        <v>2076</v>
      </c>
      <c r="O79" t="s">
        <v>214</v>
      </c>
      <c r="P79" t="s">
        <v>220</v>
      </c>
      <c r="Q79" t="s">
        <v>221</v>
      </c>
      <c r="R79" t="s">
        <v>214</v>
      </c>
      <c r="S79" t="s">
        <v>214</v>
      </c>
      <c r="T79" t="s">
        <v>222</v>
      </c>
      <c r="W79" s="29">
        <f>VLOOKUP(C79,自助退!L:U,10,0)</f>
        <v>42902.699560185189</v>
      </c>
    </row>
    <row r="80" spans="1:23" ht="13.5" customHeight="1">
      <c r="A80" t="s">
        <v>2076</v>
      </c>
      <c r="B80" t="s">
        <v>620</v>
      </c>
      <c r="C80" t="s">
        <v>1467</v>
      </c>
      <c r="D80">
        <v>4303</v>
      </c>
      <c r="E80" t="s">
        <v>2240</v>
      </c>
      <c r="F80" t="s">
        <v>102</v>
      </c>
      <c r="G80" t="s">
        <v>2241</v>
      </c>
      <c r="H80" t="s">
        <v>622</v>
      </c>
      <c r="I80" t="s">
        <v>392</v>
      </c>
      <c r="J80" t="s">
        <v>393</v>
      </c>
      <c r="K80" t="s">
        <v>257</v>
      </c>
      <c r="L80" t="s">
        <v>217</v>
      </c>
      <c r="M80" t="s">
        <v>218</v>
      </c>
      <c r="N80" t="s">
        <v>2076</v>
      </c>
      <c r="O80" t="s">
        <v>258</v>
      </c>
      <c r="P80" t="s">
        <v>220</v>
      </c>
      <c r="Q80" t="s">
        <v>221</v>
      </c>
      <c r="R80" t="s">
        <v>214</v>
      </c>
      <c r="S80" t="s">
        <v>214</v>
      </c>
      <c r="T80" t="s">
        <v>222</v>
      </c>
      <c r="W80" s="29">
        <f>VLOOKUP(C80,自助退!L:U,10,0)</f>
        <v>42902.699884259258</v>
      </c>
    </row>
    <row r="81" spans="1:23" ht="13.5" customHeight="1">
      <c r="A81" t="s">
        <v>2076</v>
      </c>
      <c r="B81" t="s">
        <v>623</v>
      </c>
      <c r="C81" t="s">
        <v>1469</v>
      </c>
      <c r="D81">
        <v>97</v>
      </c>
      <c r="E81" t="s">
        <v>2242</v>
      </c>
      <c r="F81" t="s">
        <v>102</v>
      </c>
      <c r="G81" t="s">
        <v>2243</v>
      </c>
      <c r="H81" t="s">
        <v>2244</v>
      </c>
      <c r="I81" t="s">
        <v>216</v>
      </c>
      <c r="J81" t="s">
        <v>231</v>
      </c>
      <c r="K81" t="s">
        <v>232</v>
      </c>
      <c r="L81" t="s">
        <v>217</v>
      </c>
      <c r="M81" t="s">
        <v>218</v>
      </c>
      <c r="N81" t="s">
        <v>2076</v>
      </c>
      <c r="O81" t="s">
        <v>214</v>
      </c>
      <c r="P81" t="s">
        <v>220</v>
      </c>
      <c r="Q81" t="s">
        <v>221</v>
      </c>
      <c r="R81" t="s">
        <v>214</v>
      </c>
      <c r="S81" t="s">
        <v>214</v>
      </c>
      <c r="T81" t="s">
        <v>222</v>
      </c>
      <c r="W81" s="29">
        <f>VLOOKUP(C81,自助退!L:U,10,0)</f>
        <v>42902.700983796298</v>
      </c>
    </row>
    <row r="82" spans="1:23" ht="13.5" customHeight="1">
      <c r="A82" t="s">
        <v>2076</v>
      </c>
      <c r="B82" t="s">
        <v>626</v>
      </c>
      <c r="C82" t="s">
        <v>1471</v>
      </c>
      <c r="D82">
        <v>300</v>
      </c>
      <c r="E82" t="s">
        <v>2245</v>
      </c>
      <c r="F82" t="s">
        <v>102</v>
      </c>
      <c r="G82" t="s">
        <v>2246</v>
      </c>
      <c r="H82" t="s">
        <v>628</v>
      </c>
      <c r="I82" t="s">
        <v>216</v>
      </c>
      <c r="J82" t="s">
        <v>233</v>
      </c>
      <c r="K82" t="s">
        <v>234</v>
      </c>
      <c r="L82" t="s">
        <v>217</v>
      </c>
      <c r="M82" t="s">
        <v>218</v>
      </c>
      <c r="N82" t="s">
        <v>2076</v>
      </c>
      <c r="O82" t="s">
        <v>214</v>
      </c>
      <c r="P82" t="s">
        <v>220</v>
      </c>
      <c r="Q82" t="s">
        <v>221</v>
      </c>
      <c r="R82" t="s">
        <v>214</v>
      </c>
      <c r="S82" t="s">
        <v>214</v>
      </c>
      <c r="T82" t="s">
        <v>222</v>
      </c>
      <c r="W82" s="29">
        <f>VLOOKUP(C82,自助退!L:U,10,0)</f>
        <v>42902.703287037039</v>
      </c>
    </row>
    <row r="83" spans="1:23" ht="13.5" customHeight="1">
      <c r="A83" t="s">
        <v>2076</v>
      </c>
      <c r="B83" t="s">
        <v>629</v>
      </c>
      <c r="C83" t="s">
        <v>1473</v>
      </c>
      <c r="D83">
        <v>1200</v>
      </c>
      <c r="E83" t="s">
        <v>2247</v>
      </c>
      <c r="F83" t="s">
        <v>102</v>
      </c>
      <c r="G83" t="s">
        <v>2248</v>
      </c>
      <c r="H83" t="s">
        <v>631</v>
      </c>
      <c r="I83" t="s">
        <v>216</v>
      </c>
      <c r="J83" t="s">
        <v>231</v>
      </c>
      <c r="K83" t="s">
        <v>232</v>
      </c>
      <c r="L83" t="s">
        <v>217</v>
      </c>
      <c r="M83" t="s">
        <v>218</v>
      </c>
      <c r="N83" t="s">
        <v>2076</v>
      </c>
      <c r="O83" t="s">
        <v>214</v>
      </c>
      <c r="P83" t="s">
        <v>220</v>
      </c>
      <c r="Q83" t="s">
        <v>221</v>
      </c>
      <c r="R83" t="s">
        <v>214</v>
      </c>
      <c r="S83" t="s">
        <v>214</v>
      </c>
      <c r="T83" t="s">
        <v>222</v>
      </c>
      <c r="W83" s="29">
        <f>VLOOKUP(C83,自助退!L:U,10,0)</f>
        <v>42902.703321759262</v>
      </c>
    </row>
    <row r="84" spans="1:23" ht="13.5" customHeight="1">
      <c r="A84" t="s">
        <v>2076</v>
      </c>
      <c r="B84" t="s">
        <v>632</v>
      </c>
      <c r="C84" t="s">
        <v>1475</v>
      </c>
      <c r="D84">
        <v>99</v>
      </c>
      <c r="E84" t="s">
        <v>2249</v>
      </c>
      <c r="F84" t="s">
        <v>102</v>
      </c>
      <c r="G84" t="s">
        <v>2250</v>
      </c>
      <c r="H84" t="s">
        <v>2251</v>
      </c>
      <c r="I84" t="s">
        <v>392</v>
      </c>
      <c r="J84" t="s">
        <v>393</v>
      </c>
      <c r="K84" t="s">
        <v>257</v>
      </c>
      <c r="L84" t="s">
        <v>217</v>
      </c>
      <c r="M84" t="s">
        <v>218</v>
      </c>
      <c r="N84" t="s">
        <v>2076</v>
      </c>
      <c r="O84" t="s">
        <v>258</v>
      </c>
      <c r="P84" t="s">
        <v>220</v>
      </c>
      <c r="Q84" t="s">
        <v>221</v>
      </c>
      <c r="R84" t="s">
        <v>214</v>
      </c>
      <c r="S84" t="s">
        <v>214</v>
      </c>
      <c r="T84" t="s">
        <v>222</v>
      </c>
      <c r="W84" s="29">
        <f>VLOOKUP(C84,自助退!L:U,10,0)</f>
        <v>42902.705474537041</v>
      </c>
    </row>
    <row r="85" spans="1:23" ht="13.5" customHeight="1">
      <c r="A85" t="s">
        <v>2076</v>
      </c>
      <c r="B85" t="s">
        <v>635</v>
      </c>
      <c r="C85" t="s">
        <v>1477</v>
      </c>
      <c r="D85">
        <v>57</v>
      </c>
      <c r="E85" t="s">
        <v>2252</v>
      </c>
      <c r="F85" t="s">
        <v>102</v>
      </c>
      <c r="G85" t="s">
        <v>2253</v>
      </c>
      <c r="H85" t="s">
        <v>637</v>
      </c>
      <c r="I85" t="s">
        <v>216</v>
      </c>
      <c r="J85" t="s">
        <v>248</v>
      </c>
      <c r="K85" t="s">
        <v>249</v>
      </c>
      <c r="L85" t="s">
        <v>217</v>
      </c>
      <c r="M85" t="s">
        <v>218</v>
      </c>
      <c r="N85" t="s">
        <v>2076</v>
      </c>
      <c r="O85" t="s">
        <v>214</v>
      </c>
      <c r="P85" t="s">
        <v>220</v>
      </c>
      <c r="Q85" t="s">
        <v>221</v>
      </c>
      <c r="R85" t="s">
        <v>214</v>
      </c>
      <c r="S85" t="s">
        <v>214</v>
      </c>
      <c r="T85" t="s">
        <v>222</v>
      </c>
      <c r="W85" s="29">
        <f>VLOOKUP(C85,自助退!L:U,10,0)</f>
        <v>42902.714756944442</v>
      </c>
    </row>
    <row r="86" spans="1:23" ht="13.5" customHeight="1">
      <c r="A86" t="s">
        <v>2076</v>
      </c>
      <c r="B86" t="s">
        <v>638</v>
      </c>
      <c r="C86" t="s">
        <v>1479</v>
      </c>
      <c r="D86">
        <v>756</v>
      </c>
      <c r="E86" t="s">
        <v>2254</v>
      </c>
      <c r="F86" t="s">
        <v>102</v>
      </c>
      <c r="G86" t="s">
        <v>2255</v>
      </c>
      <c r="H86" t="s">
        <v>640</v>
      </c>
      <c r="I86" t="s">
        <v>216</v>
      </c>
      <c r="J86" t="s">
        <v>227</v>
      </c>
      <c r="K86" t="s">
        <v>228</v>
      </c>
      <c r="L86" t="s">
        <v>217</v>
      </c>
      <c r="M86" t="s">
        <v>218</v>
      </c>
      <c r="N86" t="s">
        <v>2076</v>
      </c>
      <c r="O86" t="s">
        <v>214</v>
      </c>
      <c r="P86" t="s">
        <v>220</v>
      </c>
      <c r="Q86" t="s">
        <v>221</v>
      </c>
      <c r="R86" t="s">
        <v>214</v>
      </c>
      <c r="S86" t="s">
        <v>214</v>
      </c>
      <c r="T86" t="s">
        <v>222</v>
      </c>
      <c r="W86" s="29">
        <f>VLOOKUP(C86,自助退!L:U,10,0)</f>
        <v>42902.720717592594</v>
      </c>
    </row>
    <row r="87" spans="1:23" ht="13.5" customHeight="1">
      <c r="A87" t="s">
        <v>2076</v>
      </c>
      <c r="B87" t="s">
        <v>641</v>
      </c>
      <c r="C87" t="s">
        <v>1481</v>
      </c>
      <c r="D87">
        <v>900</v>
      </c>
      <c r="E87" t="s">
        <v>2256</v>
      </c>
      <c r="F87" t="s">
        <v>102</v>
      </c>
      <c r="G87" t="s">
        <v>2257</v>
      </c>
      <c r="H87" t="s">
        <v>643</v>
      </c>
      <c r="I87" t="s">
        <v>216</v>
      </c>
      <c r="J87" t="s">
        <v>253</v>
      </c>
      <c r="K87" t="s">
        <v>254</v>
      </c>
      <c r="L87" t="s">
        <v>217</v>
      </c>
      <c r="M87" t="s">
        <v>218</v>
      </c>
      <c r="N87" t="s">
        <v>2076</v>
      </c>
      <c r="O87" t="s">
        <v>214</v>
      </c>
      <c r="P87" t="s">
        <v>220</v>
      </c>
      <c r="Q87" t="s">
        <v>221</v>
      </c>
      <c r="R87" t="s">
        <v>214</v>
      </c>
      <c r="S87" t="s">
        <v>214</v>
      </c>
      <c r="T87" t="s">
        <v>222</v>
      </c>
      <c r="W87" s="29">
        <f>VLOOKUP(C87,自助退!L:U,10,0)</f>
        <v>42902.733113425929</v>
      </c>
    </row>
    <row r="88" spans="1:23" ht="13.5" customHeight="1">
      <c r="A88" t="s">
        <v>2076</v>
      </c>
      <c r="B88" t="s">
        <v>644</v>
      </c>
      <c r="C88" t="s">
        <v>1483</v>
      </c>
      <c r="D88">
        <v>780</v>
      </c>
      <c r="E88" t="s">
        <v>2258</v>
      </c>
      <c r="F88" t="s">
        <v>402</v>
      </c>
      <c r="G88" t="s">
        <v>2259</v>
      </c>
      <c r="H88" t="s">
        <v>646</v>
      </c>
      <c r="I88" t="s">
        <v>216</v>
      </c>
      <c r="J88" t="s">
        <v>237</v>
      </c>
      <c r="K88" t="s">
        <v>238</v>
      </c>
      <c r="L88" t="s">
        <v>217</v>
      </c>
      <c r="M88" t="s">
        <v>240</v>
      </c>
      <c r="N88" t="s">
        <v>2076</v>
      </c>
      <c r="O88" t="s">
        <v>214</v>
      </c>
      <c r="P88" t="s">
        <v>220</v>
      </c>
      <c r="Q88" t="s">
        <v>241</v>
      </c>
      <c r="R88" t="s">
        <v>214</v>
      </c>
      <c r="S88" t="s">
        <v>214</v>
      </c>
      <c r="T88" t="s">
        <v>242</v>
      </c>
      <c r="W88" s="29">
        <f>VLOOKUP(C88,自助退!L:U,10,0)</f>
        <v>42902.745625000003</v>
      </c>
    </row>
    <row r="89" spans="1:23" ht="13.5" customHeight="1">
      <c r="A89" t="s">
        <v>2076</v>
      </c>
      <c r="B89" t="s">
        <v>647</v>
      </c>
      <c r="C89" t="s">
        <v>1485</v>
      </c>
      <c r="D89">
        <v>200</v>
      </c>
      <c r="E89" t="s">
        <v>2260</v>
      </c>
      <c r="F89" t="s">
        <v>102</v>
      </c>
      <c r="G89" t="s">
        <v>2261</v>
      </c>
      <c r="H89" t="s">
        <v>649</v>
      </c>
      <c r="I89" t="s">
        <v>216</v>
      </c>
      <c r="J89" t="s">
        <v>231</v>
      </c>
      <c r="K89" t="s">
        <v>232</v>
      </c>
      <c r="L89" t="s">
        <v>217</v>
      </c>
      <c r="M89" t="s">
        <v>218</v>
      </c>
      <c r="N89" t="s">
        <v>2076</v>
      </c>
      <c r="O89" t="s">
        <v>214</v>
      </c>
      <c r="P89" t="s">
        <v>220</v>
      </c>
      <c r="Q89" t="s">
        <v>221</v>
      </c>
      <c r="R89" t="s">
        <v>214</v>
      </c>
      <c r="S89" t="s">
        <v>214</v>
      </c>
      <c r="T89" t="s">
        <v>222</v>
      </c>
      <c r="W89" s="29">
        <f>VLOOKUP(C89,自助退!L:U,10,0)</f>
        <v>42902.757349537038</v>
      </c>
    </row>
    <row r="90" spans="1:23" ht="13.5" customHeight="1">
      <c r="A90" t="s">
        <v>2076</v>
      </c>
      <c r="B90" t="s">
        <v>650</v>
      </c>
      <c r="C90" t="s">
        <v>1487</v>
      </c>
      <c r="D90">
        <v>261</v>
      </c>
      <c r="E90" t="s">
        <v>2262</v>
      </c>
      <c r="F90" t="s">
        <v>102</v>
      </c>
      <c r="G90" t="s">
        <v>2263</v>
      </c>
      <c r="H90" t="s">
        <v>652</v>
      </c>
      <c r="I90" t="s">
        <v>259</v>
      </c>
      <c r="J90" t="s">
        <v>264</v>
      </c>
      <c r="K90" t="s">
        <v>265</v>
      </c>
      <c r="L90" t="s">
        <v>217</v>
      </c>
      <c r="M90" t="s">
        <v>218</v>
      </c>
      <c r="N90" t="s">
        <v>2076</v>
      </c>
      <c r="O90" t="s">
        <v>214</v>
      </c>
      <c r="P90" t="s">
        <v>220</v>
      </c>
      <c r="Q90" t="s">
        <v>221</v>
      </c>
      <c r="R90" t="s">
        <v>214</v>
      </c>
      <c r="S90" t="s">
        <v>214</v>
      </c>
      <c r="T90" t="s">
        <v>222</v>
      </c>
      <c r="W90" s="29">
        <f>VLOOKUP(C90,自助退!L:U,10,0)</f>
        <v>42902.760185185187</v>
      </c>
    </row>
    <row r="91" spans="1:23" ht="13.5" customHeight="1">
      <c r="A91" t="s">
        <v>2076</v>
      </c>
      <c r="B91" t="s">
        <v>653</v>
      </c>
      <c r="C91" t="s">
        <v>1489</v>
      </c>
      <c r="D91">
        <v>21</v>
      </c>
      <c r="E91" t="s">
        <v>2264</v>
      </c>
      <c r="F91" t="s">
        <v>102</v>
      </c>
      <c r="G91" t="s">
        <v>2154</v>
      </c>
      <c r="H91" t="s">
        <v>514</v>
      </c>
      <c r="I91" t="s">
        <v>216</v>
      </c>
      <c r="J91" t="s">
        <v>248</v>
      </c>
      <c r="K91" t="s">
        <v>249</v>
      </c>
      <c r="L91" t="s">
        <v>217</v>
      </c>
      <c r="M91" t="s">
        <v>218</v>
      </c>
      <c r="N91" t="s">
        <v>2076</v>
      </c>
      <c r="O91" t="s">
        <v>214</v>
      </c>
      <c r="P91" t="s">
        <v>220</v>
      </c>
      <c r="Q91" t="s">
        <v>221</v>
      </c>
      <c r="R91" t="s">
        <v>214</v>
      </c>
      <c r="S91" t="s">
        <v>214</v>
      </c>
      <c r="T91" t="s">
        <v>222</v>
      </c>
      <c r="W91" s="29">
        <f>VLOOKUP(C91,自助退!L:U,10,0)</f>
        <v>42902.771828703706</v>
      </c>
    </row>
    <row r="92" spans="1:23" ht="13.5" customHeight="1">
      <c r="A92" t="s">
        <v>2076</v>
      </c>
      <c r="B92" t="s">
        <v>654</v>
      </c>
      <c r="C92" t="s">
        <v>1491</v>
      </c>
      <c r="D92">
        <v>25</v>
      </c>
      <c r="E92" t="s">
        <v>2265</v>
      </c>
      <c r="F92" t="s">
        <v>102</v>
      </c>
      <c r="G92" t="s">
        <v>404</v>
      </c>
      <c r="H92" t="s">
        <v>346</v>
      </c>
      <c r="I92" t="s">
        <v>392</v>
      </c>
      <c r="J92" t="s">
        <v>393</v>
      </c>
      <c r="K92" t="s">
        <v>257</v>
      </c>
      <c r="L92" t="s">
        <v>217</v>
      </c>
      <c r="M92" t="s">
        <v>218</v>
      </c>
      <c r="N92" t="s">
        <v>2076</v>
      </c>
      <c r="O92" t="s">
        <v>258</v>
      </c>
      <c r="P92" t="s">
        <v>220</v>
      </c>
      <c r="Q92" t="s">
        <v>221</v>
      </c>
      <c r="R92" t="s">
        <v>214</v>
      </c>
      <c r="S92" t="s">
        <v>214</v>
      </c>
      <c r="T92" t="s">
        <v>222</v>
      </c>
      <c r="W92" s="29">
        <f>VLOOKUP(C92,自助退!L:U,10,0)</f>
        <v>42902.776180555556</v>
      </c>
    </row>
    <row r="93" spans="1:23" ht="13.5" customHeight="1">
      <c r="A93" t="s">
        <v>2076</v>
      </c>
      <c r="B93" t="s">
        <v>655</v>
      </c>
      <c r="C93" t="s">
        <v>1493</v>
      </c>
      <c r="D93">
        <v>500</v>
      </c>
      <c r="E93" t="s">
        <v>2266</v>
      </c>
      <c r="F93" t="s">
        <v>102</v>
      </c>
      <c r="G93" t="s">
        <v>2267</v>
      </c>
      <c r="H93" t="s">
        <v>657</v>
      </c>
      <c r="I93" t="s">
        <v>288</v>
      </c>
      <c r="J93" t="s">
        <v>289</v>
      </c>
      <c r="K93" t="s">
        <v>290</v>
      </c>
      <c r="L93" t="s">
        <v>217</v>
      </c>
      <c r="M93" t="s">
        <v>218</v>
      </c>
      <c r="N93" t="s">
        <v>2076</v>
      </c>
      <c r="O93" t="s">
        <v>214</v>
      </c>
      <c r="P93" t="s">
        <v>220</v>
      </c>
      <c r="Q93" t="s">
        <v>221</v>
      </c>
      <c r="R93" t="s">
        <v>214</v>
      </c>
      <c r="S93" t="s">
        <v>214</v>
      </c>
      <c r="T93" t="s">
        <v>222</v>
      </c>
      <c r="W93" s="29">
        <f>VLOOKUP(C93,自助退!L:U,10,0)</f>
        <v>42902.822280092594</v>
      </c>
    </row>
    <row r="94" spans="1:23" ht="13.5" customHeight="1">
      <c r="A94" t="s">
        <v>2076</v>
      </c>
      <c r="B94" t="s">
        <v>658</v>
      </c>
      <c r="C94" t="s">
        <v>1495</v>
      </c>
      <c r="D94">
        <v>2000</v>
      </c>
      <c r="E94" t="s">
        <v>2268</v>
      </c>
      <c r="F94" t="s">
        <v>102</v>
      </c>
      <c r="G94" t="s">
        <v>2269</v>
      </c>
      <c r="H94" t="s">
        <v>2270</v>
      </c>
      <c r="I94" t="s">
        <v>225</v>
      </c>
      <c r="J94" t="s">
        <v>246</v>
      </c>
      <c r="K94" t="s">
        <v>247</v>
      </c>
      <c r="L94" t="s">
        <v>217</v>
      </c>
      <c r="M94" t="s">
        <v>218</v>
      </c>
      <c r="N94" t="s">
        <v>2076</v>
      </c>
      <c r="O94" t="s">
        <v>214</v>
      </c>
      <c r="P94" t="s">
        <v>220</v>
      </c>
      <c r="Q94" t="s">
        <v>221</v>
      </c>
      <c r="R94" t="s">
        <v>214</v>
      </c>
      <c r="S94" t="s">
        <v>214</v>
      </c>
      <c r="T94" t="s">
        <v>222</v>
      </c>
      <c r="W94" s="29">
        <f>VLOOKUP(C94,自助退!L:U,10,0)</f>
        <v>42902.839699074073</v>
      </c>
    </row>
    <row r="95" spans="1:23" ht="13.5" customHeight="1">
      <c r="A95" t="s">
        <v>2076</v>
      </c>
      <c r="B95" t="s">
        <v>661</v>
      </c>
      <c r="C95" t="s">
        <v>1497</v>
      </c>
      <c r="D95">
        <v>3900</v>
      </c>
      <c r="E95" t="s">
        <v>2271</v>
      </c>
      <c r="F95" t="s">
        <v>102</v>
      </c>
      <c r="G95" t="s">
        <v>2272</v>
      </c>
      <c r="H95" t="s">
        <v>350</v>
      </c>
      <c r="I95" t="s">
        <v>216</v>
      </c>
      <c r="J95" t="s">
        <v>231</v>
      </c>
      <c r="K95" t="s">
        <v>232</v>
      </c>
      <c r="L95" t="s">
        <v>217</v>
      </c>
      <c r="M95" t="s">
        <v>218</v>
      </c>
      <c r="N95" t="s">
        <v>2076</v>
      </c>
      <c r="O95" t="s">
        <v>214</v>
      </c>
      <c r="P95" t="s">
        <v>220</v>
      </c>
      <c r="Q95" t="s">
        <v>221</v>
      </c>
      <c r="R95" t="s">
        <v>214</v>
      </c>
      <c r="S95" t="s">
        <v>214</v>
      </c>
      <c r="T95" t="s">
        <v>222</v>
      </c>
      <c r="W95" s="29">
        <f>VLOOKUP(C95,自助退!L:U,10,0)</f>
        <v>42902.870208333334</v>
      </c>
    </row>
    <row r="96" spans="1:23" ht="13.5" customHeight="1">
      <c r="A96" t="s">
        <v>2076</v>
      </c>
      <c r="B96" t="s">
        <v>662</v>
      </c>
      <c r="C96" t="s">
        <v>1499</v>
      </c>
      <c r="D96">
        <v>2600</v>
      </c>
      <c r="E96" t="s">
        <v>2273</v>
      </c>
      <c r="F96" t="s">
        <v>102</v>
      </c>
      <c r="G96" t="s">
        <v>405</v>
      </c>
      <c r="H96" t="s">
        <v>350</v>
      </c>
      <c r="I96" t="s">
        <v>259</v>
      </c>
      <c r="J96" t="s">
        <v>264</v>
      </c>
      <c r="K96" t="s">
        <v>265</v>
      </c>
      <c r="L96" t="s">
        <v>217</v>
      </c>
      <c r="M96" t="s">
        <v>218</v>
      </c>
      <c r="N96" t="s">
        <v>2076</v>
      </c>
      <c r="O96" t="s">
        <v>214</v>
      </c>
      <c r="P96" t="s">
        <v>220</v>
      </c>
      <c r="Q96" t="s">
        <v>221</v>
      </c>
      <c r="R96" t="s">
        <v>214</v>
      </c>
      <c r="S96" t="s">
        <v>214</v>
      </c>
      <c r="T96" t="s">
        <v>222</v>
      </c>
      <c r="W96" s="29">
        <f>VLOOKUP(C96,自助退!L:U,10,0)</f>
        <v>42902.882986111108</v>
      </c>
    </row>
    <row r="97" spans="1:23" ht="13.5" customHeight="1">
      <c r="A97" t="s">
        <v>2076</v>
      </c>
      <c r="B97" t="s">
        <v>663</v>
      </c>
      <c r="C97" t="s">
        <v>1501</v>
      </c>
      <c r="D97">
        <v>935</v>
      </c>
      <c r="E97" t="s">
        <v>2274</v>
      </c>
      <c r="F97" t="s">
        <v>102</v>
      </c>
      <c r="G97" t="s">
        <v>2275</v>
      </c>
      <c r="H97" t="s">
        <v>2276</v>
      </c>
      <c r="I97" t="s">
        <v>259</v>
      </c>
      <c r="J97" t="s">
        <v>264</v>
      </c>
      <c r="K97" t="s">
        <v>265</v>
      </c>
      <c r="L97" t="s">
        <v>217</v>
      </c>
      <c r="M97" t="s">
        <v>218</v>
      </c>
      <c r="N97" t="s">
        <v>2076</v>
      </c>
      <c r="O97" t="s">
        <v>214</v>
      </c>
      <c r="P97" t="s">
        <v>220</v>
      </c>
      <c r="Q97" t="s">
        <v>221</v>
      </c>
      <c r="R97" t="s">
        <v>214</v>
      </c>
      <c r="S97" t="s">
        <v>214</v>
      </c>
      <c r="T97" t="s">
        <v>222</v>
      </c>
      <c r="W97" s="29">
        <f>VLOOKUP(C97,自助退!L:U,10,0)</f>
        <v>42902.963506944441</v>
      </c>
    </row>
    <row r="98" spans="1:23" ht="13.5" customHeight="1">
      <c r="A98" t="s">
        <v>2277</v>
      </c>
      <c r="B98" t="s">
        <v>666</v>
      </c>
      <c r="C98" t="s">
        <v>1503</v>
      </c>
      <c r="D98">
        <v>500</v>
      </c>
      <c r="E98" t="s">
        <v>2278</v>
      </c>
      <c r="F98" t="s">
        <v>102</v>
      </c>
      <c r="G98" t="s">
        <v>2279</v>
      </c>
      <c r="H98" t="s">
        <v>2280</v>
      </c>
      <c r="I98" t="s">
        <v>225</v>
      </c>
      <c r="J98" t="s">
        <v>10</v>
      </c>
      <c r="K98" t="s">
        <v>226</v>
      </c>
      <c r="L98" t="s">
        <v>217</v>
      </c>
      <c r="M98" t="s">
        <v>218</v>
      </c>
      <c r="N98" t="s">
        <v>2277</v>
      </c>
      <c r="O98" t="s">
        <v>214</v>
      </c>
      <c r="P98" t="s">
        <v>220</v>
      </c>
      <c r="Q98" t="s">
        <v>221</v>
      </c>
      <c r="R98" t="s">
        <v>214</v>
      </c>
      <c r="S98" t="s">
        <v>214</v>
      </c>
      <c r="T98" t="s">
        <v>222</v>
      </c>
      <c r="W98" s="29">
        <f>VLOOKUP(C98,自助退!L:U,10,0)</f>
        <v>42903.046238425923</v>
      </c>
    </row>
    <row r="99" spans="1:23" ht="13.5" customHeight="1">
      <c r="A99" t="s">
        <v>2277</v>
      </c>
      <c r="B99" t="s">
        <v>669</v>
      </c>
      <c r="C99" t="s">
        <v>1505</v>
      </c>
      <c r="D99">
        <v>1</v>
      </c>
      <c r="E99" t="s">
        <v>230</v>
      </c>
      <c r="F99" t="s">
        <v>102</v>
      </c>
      <c r="G99" t="s">
        <v>2281</v>
      </c>
      <c r="H99" t="s">
        <v>103</v>
      </c>
      <c r="I99" t="s">
        <v>225</v>
      </c>
      <c r="J99" t="s">
        <v>10</v>
      </c>
      <c r="K99" t="s">
        <v>226</v>
      </c>
      <c r="L99" t="s">
        <v>217</v>
      </c>
      <c r="M99" t="s">
        <v>218</v>
      </c>
      <c r="N99" t="s">
        <v>2277</v>
      </c>
      <c r="O99" t="s">
        <v>214</v>
      </c>
      <c r="P99" t="s">
        <v>220</v>
      </c>
      <c r="Q99" t="s">
        <v>221</v>
      </c>
      <c r="R99" t="s">
        <v>214</v>
      </c>
      <c r="S99" t="s">
        <v>214</v>
      </c>
      <c r="T99" t="s">
        <v>222</v>
      </c>
      <c r="W99" s="29">
        <f>VLOOKUP(C99,自助退!L:U,10,0)</f>
        <v>42903.289293981485</v>
      </c>
    </row>
    <row r="100" spans="1:23" ht="13.5" customHeight="1">
      <c r="A100" t="s">
        <v>2277</v>
      </c>
      <c r="B100" t="s">
        <v>1507</v>
      </c>
      <c r="C100" t="s">
        <v>1508</v>
      </c>
      <c r="D100">
        <v>1800</v>
      </c>
      <c r="E100" t="s">
        <v>2282</v>
      </c>
      <c r="F100" t="s">
        <v>396</v>
      </c>
      <c r="G100" t="s">
        <v>2283</v>
      </c>
      <c r="H100" t="s">
        <v>671</v>
      </c>
      <c r="I100" t="s">
        <v>392</v>
      </c>
      <c r="J100" t="s">
        <v>393</v>
      </c>
      <c r="K100" t="s">
        <v>257</v>
      </c>
      <c r="L100" t="s">
        <v>217</v>
      </c>
      <c r="M100" t="s">
        <v>240</v>
      </c>
      <c r="N100" t="s">
        <v>2277</v>
      </c>
      <c r="O100" t="s">
        <v>258</v>
      </c>
      <c r="P100" t="s">
        <v>220</v>
      </c>
      <c r="Q100" t="s">
        <v>241</v>
      </c>
      <c r="R100" t="s">
        <v>214</v>
      </c>
      <c r="S100" t="s">
        <v>214</v>
      </c>
      <c r="T100" t="s">
        <v>242</v>
      </c>
      <c r="W100" s="29">
        <f>VLOOKUP(C100,自助退!L:U,10,0)</f>
        <v>42903.312604166669</v>
      </c>
    </row>
    <row r="101" spans="1:23" ht="13.5" customHeight="1">
      <c r="A101" t="s">
        <v>2277</v>
      </c>
      <c r="B101" t="s">
        <v>672</v>
      </c>
      <c r="C101" t="s">
        <v>1510</v>
      </c>
      <c r="D101">
        <v>3900</v>
      </c>
      <c r="E101" t="s">
        <v>2271</v>
      </c>
      <c r="F101" t="s">
        <v>102</v>
      </c>
      <c r="G101" t="s">
        <v>2272</v>
      </c>
      <c r="H101" t="s">
        <v>350</v>
      </c>
      <c r="I101" t="s">
        <v>216</v>
      </c>
      <c r="J101" t="s">
        <v>231</v>
      </c>
      <c r="K101" t="s">
        <v>232</v>
      </c>
      <c r="L101" t="s">
        <v>217</v>
      </c>
      <c r="M101" t="s">
        <v>218</v>
      </c>
      <c r="N101" t="s">
        <v>2277</v>
      </c>
      <c r="O101" t="s">
        <v>214</v>
      </c>
      <c r="P101" t="s">
        <v>220</v>
      </c>
      <c r="Q101" t="s">
        <v>221</v>
      </c>
      <c r="R101" t="s">
        <v>214</v>
      </c>
      <c r="S101" t="s">
        <v>214</v>
      </c>
      <c r="T101" t="s">
        <v>222</v>
      </c>
      <c r="W101" s="29">
        <f>VLOOKUP(C101,自助退!L:U,10,0)</f>
        <v>42903.316331018519</v>
      </c>
    </row>
    <row r="102" spans="1:23" ht="13.5" customHeight="1">
      <c r="A102" t="s">
        <v>2277</v>
      </c>
      <c r="B102" t="s">
        <v>673</v>
      </c>
      <c r="C102" t="s">
        <v>1512</v>
      </c>
      <c r="D102">
        <v>192</v>
      </c>
      <c r="E102" t="s">
        <v>2284</v>
      </c>
      <c r="F102" t="s">
        <v>102</v>
      </c>
      <c r="G102" t="s">
        <v>2285</v>
      </c>
      <c r="H102" t="s">
        <v>2286</v>
      </c>
      <c r="I102" t="s">
        <v>392</v>
      </c>
      <c r="J102" t="s">
        <v>393</v>
      </c>
      <c r="K102" t="s">
        <v>257</v>
      </c>
      <c r="L102" t="s">
        <v>217</v>
      </c>
      <c r="M102" t="s">
        <v>218</v>
      </c>
      <c r="N102" t="s">
        <v>2277</v>
      </c>
      <c r="O102" t="s">
        <v>258</v>
      </c>
      <c r="P102" t="s">
        <v>220</v>
      </c>
      <c r="Q102" t="s">
        <v>221</v>
      </c>
      <c r="R102" t="s">
        <v>214</v>
      </c>
      <c r="S102" t="s">
        <v>214</v>
      </c>
      <c r="T102" t="s">
        <v>222</v>
      </c>
      <c r="W102" s="29">
        <f>VLOOKUP(C102,自助退!L:U,10,0)</f>
        <v>42903.344953703701</v>
      </c>
    </row>
    <row r="103" spans="1:23" ht="13.5" customHeight="1">
      <c r="A103" t="s">
        <v>2277</v>
      </c>
      <c r="B103" t="s">
        <v>676</v>
      </c>
      <c r="C103" t="s">
        <v>1514</v>
      </c>
      <c r="D103">
        <v>36</v>
      </c>
      <c r="E103" t="s">
        <v>2287</v>
      </c>
      <c r="F103" t="s">
        <v>102</v>
      </c>
      <c r="G103" t="s">
        <v>2288</v>
      </c>
      <c r="H103" t="s">
        <v>678</v>
      </c>
      <c r="I103" t="s">
        <v>216</v>
      </c>
      <c r="J103" t="s">
        <v>248</v>
      </c>
      <c r="K103" t="s">
        <v>249</v>
      </c>
      <c r="L103" t="s">
        <v>217</v>
      </c>
      <c r="M103" t="s">
        <v>218</v>
      </c>
      <c r="N103" t="s">
        <v>2277</v>
      </c>
      <c r="O103" t="s">
        <v>214</v>
      </c>
      <c r="P103" t="s">
        <v>220</v>
      </c>
      <c r="Q103" t="s">
        <v>221</v>
      </c>
      <c r="R103" t="s">
        <v>214</v>
      </c>
      <c r="S103" t="s">
        <v>214</v>
      </c>
      <c r="T103" t="s">
        <v>222</v>
      </c>
      <c r="W103" s="29">
        <f>VLOOKUP(C103,自助退!L:U,10,0)</f>
        <v>42903.355381944442</v>
      </c>
    </row>
    <row r="104" spans="1:23" ht="13.5" customHeight="1">
      <c r="A104" t="s">
        <v>2277</v>
      </c>
      <c r="B104" t="s">
        <v>679</v>
      </c>
      <c r="C104" t="s">
        <v>1516</v>
      </c>
      <c r="D104">
        <v>500</v>
      </c>
      <c r="E104" t="s">
        <v>2289</v>
      </c>
      <c r="F104" t="s">
        <v>102</v>
      </c>
      <c r="G104" t="s">
        <v>2290</v>
      </c>
      <c r="H104" t="s">
        <v>681</v>
      </c>
      <c r="I104" t="s">
        <v>216</v>
      </c>
      <c r="J104" t="s">
        <v>235</v>
      </c>
      <c r="K104" t="s">
        <v>236</v>
      </c>
      <c r="L104" t="s">
        <v>217</v>
      </c>
      <c r="M104" t="s">
        <v>218</v>
      </c>
      <c r="N104" t="s">
        <v>2277</v>
      </c>
      <c r="O104" t="s">
        <v>214</v>
      </c>
      <c r="P104" t="s">
        <v>220</v>
      </c>
      <c r="Q104" t="s">
        <v>221</v>
      </c>
      <c r="R104" t="s">
        <v>214</v>
      </c>
      <c r="S104" t="s">
        <v>214</v>
      </c>
      <c r="T104" t="s">
        <v>222</v>
      </c>
      <c r="W104" s="29">
        <f>VLOOKUP(C104,自助退!L:U,10,0)</f>
        <v>42903.355497685188</v>
      </c>
    </row>
    <row r="105" spans="1:23" ht="13.5" customHeight="1">
      <c r="A105" t="s">
        <v>2277</v>
      </c>
      <c r="B105" t="s">
        <v>682</v>
      </c>
      <c r="C105" t="s">
        <v>1518</v>
      </c>
      <c r="D105">
        <v>2000</v>
      </c>
      <c r="E105" t="s">
        <v>2291</v>
      </c>
      <c r="F105" t="s">
        <v>102</v>
      </c>
      <c r="G105" t="s">
        <v>2292</v>
      </c>
      <c r="H105" t="s">
        <v>684</v>
      </c>
      <c r="I105" t="s">
        <v>216</v>
      </c>
      <c r="J105" t="s">
        <v>235</v>
      </c>
      <c r="K105" t="s">
        <v>236</v>
      </c>
      <c r="L105" t="s">
        <v>217</v>
      </c>
      <c r="M105" t="s">
        <v>218</v>
      </c>
      <c r="N105" t="s">
        <v>2277</v>
      </c>
      <c r="O105" t="s">
        <v>214</v>
      </c>
      <c r="P105" t="s">
        <v>220</v>
      </c>
      <c r="Q105" t="s">
        <v>221</v>
      </c>
      <c r="R105" t="s">
        <v>214</v>
      </c>
      <c r="S105" t="s">
        <v>214</v>
      </c>
      <c r="T105" t="s">
        <v>222</v>
      </c>
      <c r="W105" s="29">
        <f>VLOOKUP(C105,自助退!L:U,10,0)</f>
        <v>42903.360000000001</v>
      </c>
    </row>
    <row r="106" spans="1:23" ht="13.5" customHeight="1">
      <c r="A106" t="s">
        <v>2277</v>
      </c>
      <c r="B106" t="s">
        <v>685</v>
      </c>
      <c r="C106" t="s">
        <v>1520</v>
      </c>
      <c r="D106">
        <v>96</v>
      </c>
      <c r="E106" t="s">
        <v>2293</v>
      </c>
      <c r="F106" t="s">
        <v>102</v>
      </c>
      <c r="G106" t="s">
        <v>2294</v>
      </c>
      <c r="H106" t="s">
        <v>2295</v>
      </c>
      <c r="I106" t="s">
        <v>216</v>
      </c>
      <c r="J106" t="s">
        <v>233</v>
      </c>
      <c r="K106" t="s">
        <v>234</v>
      </c>
      <c r="L106" t="s">
        <v>217</v>
      </c>
      <c r="M106" t="s">
        <v>218</v>
      </c>
      <c r="N106" t="s">
        <v>2277</v>
      </c>
      <c r="O106" t="s">
        <v>214</v>
      </c>
      <c r="P106" t="s">
        <v>220</v>
      </c>
      <c r="Q106" t="s">
        <v>221</v>
      </c>
      <c r="R106" t="s">
        <v>214</v>
      </c>
      <c r="S106" t="s">
        <v>214</v>
      </c>
      <c r="T106" t="s">
        <v>222</v>
      </c>
      <c r="W106" s="29">
        <f>VLOOKUP(C106,自助退!L:U,10,0)</f>
        <v>42903.369421296295</v>
      </c>
    </row>
    <row r="107" spans="1:23" ht="13.5" customHeight="1">
      <c r="A107" t="s">
        <v>2277</v>
      </c>
      <c r="B107" t="s">
        <v>688</v>
      </c>
      <c r="C107" t="s">
        <v>1522</v>
      </c>
      <c r="D107">
        <v>276</v>
      </c>
      <c r="E107" t="s">
        <v>2296</v>
      </c>
      <c r="F107" t="s">
        <v>102</v>
      </c>
      <c r="G107" t="s">
        <v>2297</v>
      </c>
      <c r="H107" t="s">
        <v>690</v>
      </c>
      <c r="I107" t="s">
        <v>216</v>
      </c>
      <c r="J107" t="s">
        <v>235</v>
      </c>
      <c r="K107" t="s">
        <v>236</v>
      </c>
      <c r="L107" t="s">
        <v>217</v>
      </c>
      <c r="M107" t="s">
        <v>218</v>
      </c>
      <c r="N107" t="s">
        <v>2277</v>
      </c>
      <c r="O107" t="s">
        <v>214</v>
      </c>
      <c r="P107" t="s">
        <v>220</v>
      </c>
      <c r="Q107" t="s">
        <v>221</v>
      </c>
      <c r="R107" t="s">
        <v>214</v>
      </c>
      <c r="S107" t="s">
        <v>214</v>
      </c>
      <c r="T107" t="s">
        <v>222</v>
      </c>
      <c r="W107" s="29">
        <f>VLOOKUP(C107,自助退!L:U,10,0)</f>
        <v>42903.372337962966</v>
      </c>
    </row>
    <row r="108" spans="1:23" ht="13.5" customHeight="1">
      <c r="A108" t="s">
        <v>2277</v>
      </c>
      <c r="B108" t="s">
        <v>691</v>
      </c>
      <c r="C108" t="s">
        <v>1524</v>
      </c>
      <c r="D108">
        <v>2000</v>
      </c>
      <c r="E108" t="s">
        <v>2298</v>
      </c>
      <c r="F108" t="s">
        <v>102</v>
      </c>
      <c r="G108" t="s">
        <v>273</v>
      </c>
      <c r="H108" t="s">
        <v>112</v>
      </c>
      <c r="I108" t="s">
        <v>216</v>
      </c>
      <c r="J108" t="s">
        <v>248</v>
      </c>
      <c r="K108" t="s">
        <v>249</v>
      </c>
      <c r="L108" t="s">
        <v>217</v>
      </c>
      <c r="M108" t="s">
        <v>218</v>
      </c>
      <c r="N108" t="s">
        <v>2277</v>
      </c>
      <c r="O108" t="s">
        <v>214</v>
      </c>
      <c r="P108" t="s">
        <v>220</v>
      </c>
      <c r="Q108" t="s">
        <v>221</v>
      </c>
      <c r="R108" t="s">
        <v>214</v>
      </c>
      <c r="S108" t="s">
        <v>214</v>
      </c>
      <c r="T108" t="s">
        <v>222</v>
      </c>
      <c r="W108" s="29">
        <f>VLOOKUP(C108,自助退!L:U,10,0)</f>
        <v>42903.389421296299</v>
      </c>
    </row>
    <row r="109" spans="1:23" ht="13.5" customHeight="1">
      <c r="A109" t="s">
        <v>2277</v>
      </c>
      <c r="B109" t="s">
        <v>692</v>
      </c>
      <c r="C109" t="s">
        <v>1526</v>
      </c>
      <c r="D109">
        <v>500</v>
      </c>
      <c r="E109" t="s">
        <v>2299</v>
      </c>
      <c r="F109" t="s">
        <v>388</v>
      </c>
      <c r="G109" t="s">
        <v>2290</v>
      </c>
      <c r="H109" t="s">
        <v>694</v>
      </c>
      <c r="I109" t="s">
        <v>216</v>
      </c>
      <c r="J109" t="s">
        <v>235</v>
      </c>
      <c r="K109" t="s">
        <v>236</v>
      </c>
      <c r="L109" t="s">
        <v>217</v>
      </c>
      <c r="M109" t="s">
        <v>240</v>
      </c>
      <c r="N109" t="s">
        <v>2277</v>
      </c>
      <c r="O109" t="s">
        <v>214</v>
      </c>
      <c r="P109" t="s">
        <v>220</v>
      </c>
      <c r="Q109" t="s">
        <v>241</v>
      </c>
      <c r="R109" t="s">
        <v>214</v>
      </c>
      <c r="S109" t="s">
        <v>214</v>
      </c>
      <c r="T109" t="s">
        <v>242</v>
      </c>
      <c r="W109" s="29">
        <f>VLOOKUP(C109,自助退!L:U,10,0)</f>
        <v>42903.398020833331</v>
      </c>
    </row>
    <row r="110" spans="1:23" ht="13.5" customHeight="1">
      <c r="A110" t="s">
        <v>2277</v>
      </c>
      <c r="B110" t="s">
        <v>695</v>
      </c>
      <c r="C110" t="s">
        <v>1528</v>
      </c>
      <c r="D110">
        <v>832</v>
      </c>
      <c r="E110" t="s">
        <v>2300</v>
      </c>
      <c r="F110" t="s">
        <v>102</v>
      </c>
      <c r="G110" t="s">
        <v>2301</v>
      </c>
      <c r="H110" t="s">
        <v>697</v>
      </c>
      <c r="I110" t="s">
        <v>216</v>
      </c>
      <c r="J110" t="s">
        <v>231</v>
      </c>
      <c r="K110" t="s">
        <v>232</v>
      </c>
      <c r="L110" t="s">
        <v>217</v>
      </c>
      <c r="M110" t="s">
        <v>218</v>
      </c>
      <c r="N110" t="s">
        <v>2277</v>
      </c>
      <c r="O110" t="s">
        <v>214</v>
      </c>
      <c r="P110" t="s">
        <v>220</v>
      </c>
      <c r="Q110" t="s">
        <v>221</v>
      </c>
      <c r="R110" t="s">
        <v>214</v>
      </c>
      <c r="S110" t="s">
        <v>214</v>
      </c>
      <c r="T110" t="s">
        <v>222</v>
      </c>
      <c r="W110" s="29">
        <f>VLOOKUP(C110,自助退!L:U,10,0)</f>
        <v>42903.402256944442</v>
      </c>
    </row>
    <row r="111" spans="1:23" ht="13.5" customHeight="1">
      <c r="A111" t="s">
        <v>2277</v>
      </c>
      <c r="B111" t="s">
        <v>698</v>
      </c>
      <c r="C111" t="s">
        <v>1530</v>
      </c>
      <c r="D111">
        <v>500</v>
      </c>
      <c r="E111" t="s">
        <v>2302</v>
      </c>
      <c r="F111" t="s">
        <v>102</v>
      </c>
      <c r="G111" t="s">
        <v>2303</v>
      </c>
      <c r="H111" t="s">
        <v>2304</v>
      </c>
      <c r="I111" t="s">
        <v>216</v>
      </c>
      <c r="J111" t="s">
        <v>233</v>
      </c>
      <c r="K111" t="s">
        <v>234</v>
      </c>
      <c r="L111" t="s">
        <v>217</v>
      </c>
      <c r="M111" t="s">
        <v>218</v>
      </c>
      <c r="N111" t="s">
        <v>2277</v>
      </c>
      <c r="O111" t="s">
        <v>214</v>
      </c>
      <c r="P111" t="s">
        <v>220</v>
      </c>
      <c r="Q111" t="s">
        <v>221</v>
      </c>
      <c r="R111" t="s">
        <v>214</v>
      </c>
      <c r="S111" t="s">
        <v>214</v>
      </c>
      <c r="T111" t="s">
        <v>222</v>
      </c>
      <c r="W111" s="29">
        <f>VLOOKUP(C111,自助退!L:U,10,0)</f>
        <v>42903.404664351852</v>
      </c>
    </row>
    <row r="112" spans="1:23" ht="13.5" customHeight="1">
      <c r="A112" t="s">
        <v>2277</v>
      </c>
      <c r="B112" t="s">
        <v>701</v>
      </c>
      <c r="C112" t="s">
        <v>1532</v>
      </c>
      <c r="D112">
        <v>794</v>
      </c>
      <c r="E112" t="s">
        <v>2305</v>
      </c>
      <c r="F112" t="s">
        <v>102</v>
      </c>
      <c r="G112" t="s">
        <v>2306</v>
      </c>
      <c r="H112" t="s">
        <v>703</v>
      </c>
      <c r="I112" t="s">
        <v>259</v>
      </c>
      <c r="J112" t="s">
        <v>264</v>
      </c>
      <c r="K112" t="s">
        <v>265</v>
      </c>
      <c r="L112" t="s">
        <v>217</v>
      </c>
      <c r="M112" t="s">
        <v>218</v>
      </c>
      <c r="N112" t="s">
        <v>2277</v>
      </c>
      <c r="O112" t="s">
        <v>214</v>
      </c>
      <c r="P112" t="s">
        <v>220</v>
      </c>
      <c r="Q112" t="s">
        <v>221</v>
      </c>
      <c r="R112" t="s">
        <v>214</v>
      </c>
      <c r="S112" t="s">
        <v>214</v>
      </c>
      <c r="T112" t="s">
        <v>222</v>
      </c>
      <c r="W112" s="29">
        <f>VLOOKUP(C112,自助退!L:U,10,0)</f>
        <v>42903.406678240739</v>
      </c>
    </row>
    <row r="113" spans="1:23" ht="13.5" customHeight="1">
      <c r="A113" t="s">
        <v>2277</v>
      </c>
      <c r="B113" t="s">
        <v>704</v>
      </c>
      <c r="C113" t="s">
        <v>1534</v>
      </c>
      <c r="D113">
        <v>4000</v>
      </c>
      <c r="E113" t="s">
        <v>2307</v>
      </c>
      <c r="F113" t="s">
        <v>102</v>
      </c>
      <c r="G113" t="s">
        <v>2308</v>
      </c>
      <c r="H113" t="s">
        <v>2309</v>
      </c>
      <c r="I113" t="s">
        <v>216</v>
      </c>
      <c r="J113" t="s">
        <v>235</v>
      </c>
      <c r="K113" t="s">
        <v>236</v>
      </c>
      <c r="L113" t="s">
        <v>217</v>
      </c>
      <c r="M113" t="s">
        <v>218</v>
      </c>
      <c r="N113" t="s">
        <v>2277</v>
      </c>
      <c r="O113" t="s">
        <v>214</v>
      </c>
      <c r="P113" t="s">
        <v>220</v>
      </c>
      <c r="Q113" t="s">
        <v>221</v>
      </c>
      <c r="R113" t="s">
        <v>214</v>
      </c>
      <c r="S113" t="s">
        <v>214</v>
      </c>
      <c r="T113" t="s">
        <v>222</v>
      </c>
      <c r="W113" s="29">
        <f>VLOOKUP(C113,自助退!L:U,10,0)</f>
        <v>42903.409699074073</v>
      </c>
    </row>
    <row r="114" spans="1:23" ht="13.5" customHeight="1">
      <c r="A114" t="s">
        <v>2277</v>
      </c>
      <c r="B114" t="s">
        <v>707</v>
      </c>
      <c r="C114" t="s">
        <v>1536</v>
      </c>
      <c r="D114">
        <v>164</v>
      </c>
      <c r="E114" t="s">
        <v>2310</v>
      </c>
      <c r="F114" t="s">
        <v>387</v>
      </c>
      <c r="G114" t="s">
        <v>2311</v>
      </c>
      <c r="H114" t="s">
        <v>709</v>
      </c>
      <c r="I114" t="s">
        <v>216</v>
      </c>
      <c r="J114" t="s">
        <v>233</v>
      </c>
      <c r="K114" t="s">
        <v>234</v>
      </c>
      <c r="L114" t="s">
        <v>217</v>
      </c>
      <c r="M114" t="s">
        <v>240</v>
      </c>
      <c r="N114" t="s">
        <v>2277</v>
      </c>
      <c r="O114" t="s">
        <v>214</v>
      </c>
      <c r="P114" t="s">
        <v>220</v>
      </c>
      <c r="Q114" t="s">
        <v>241</v>
      </c>
      <c r="R114" t="s">
        <v>214</v>
      </c>
      <c r="S114" t="s">
        <v>214</v>
      </c>
      <c r="T114" t="s">
        <v>242</v>
      </c>
      <c r="W114" s="29">
        <f>VLOOKUP(C114,自助退!L:U,10,0)</f>
        <v>42903.41064814815</v>
      </c>
    </row>
    <row r="115" spans="1:23" ht="13.5" customHeight="1">
      <c r="A115" t="s">
        <v>2277</v>
      </c>
      <c r="B115" t="s">
        <v>710</v>
      </c>
      <c r="C115" t="s">
        <v>1538</v>
      </c>
      <c r="D115">
        <v>830</v>
      </c>
      <c r="E115" t="s">
        <v>2312</v>
      </c>
      <c r="F115" t="s">
        <v>102</v>
      </c>
      <c r="G115" t="s">
        <v>2313</v>
      </c>
      <c r="H115" t="s">
        <v>2314</v>
      </c>
      <c r="I115" t="s">
        <v>216</v>
      </c>
      <c r="J115" t="s">
        <v>233</v>
      </c>
      <c r="K115" t="s">
        <v>234</v>
      </c>
      <c r="L115" t="s">
        <v>217</v>
      </c>
      <c r="M115" t="s">
        <v>218</v>
      </c>
      <c r="N115" t="s">
        <v>2277</v>
      </c>
      <c r="O115" t="s">
        <v>214</v>
      </c>
      <c r="P115" t="s">
        <v>220</v>
      </c>
      <c r="Q115" t="s">
        <v>221</v>
      </c>
      <c r="R115" t="s">
        <v>214</v>
      </c>
      <c r="S115" t="s">
        <v>214</v>
      </c>
      <c r="T115" t="s">
        <v>222</v>
      </c>
      <c r="W115" s="29">
        <f>VLOOKUP(C115,自助退!L:U,10,0)</f>
        <v>42903.416412037041</v>
      </c>
    </row>
    <row r="116" spans="1:23" ht="13.5" customHeight="1">
      <c r="A116" t="s">
        <v>2277</v>
      </c>
      <c r="B116" t="s">
        <v>713</v>
      </c>
      <c r="C116" t="s">
        <v>1540</v>
      </c>
      <c r="D116">
        <v>1200</v>
      </c>
      <c r="E116" t="s">
        <v>2315</v>
      </c>
      <c r="F116" t="s">
        <v>102</v>
      </c>
      <c r="G116" t="s">
        <v>2316</v>
      </c>
      <c r="H116" t="s">
        <v>715</v>
      </c>
      <c r="I116" t="s">
        <v>392</v>
      </c>
      <c r="J116" t="s">
        <v>393</v>
      </c>
      <c r="K116" t="s">
        <v>257</v>
      </c>
      <c r="L116" t="s">
        <v>217</v>
      </c>
      <c r="M116" t="s">
        <v>218</v>
      </c>
      <c r="N116" t="s">
        <v>2277</v>
      </c>
      <c r="O116" t="s">
        <v>258</v>
      </c>
      <c r="P116" t="s">
        <v>220</v>
      </c>
      <c r="Q116" t="s">
        <v>221</v>
      </c>
      <c r="R116" t="s">
        <v>214</v>
      </c>
      <c r="S116" t="s">
        <v>214</v>
      </c>
      <c r="T116" t="s">
        <v>222</v>
      </c>
      <c r="W116" s="29">
        <f>VLOOKUP(C116,自助退!L:U,10,0)</f>
        <v>42903.431458333333</v>
      </c>
    </row>
    <row r="117" spans="1:23" ht="13.5" customHeight="1">
      <c r="A117" t="s">
        <v>2277</v>
      </c>
      <c r="B117" t="s">
        <v>716</v>
      </c>
      <c r="C117" t="s">
        <v>1542</v>
      </c>
      <c r="D117">
        <v>609</v>
      </c>
      <c r="E117" t="s">
        <v>2317</v>
      </c>
      <c r="F117" t="s">
        <v>102</v>
      </c>
      <c r="G117" t="s">
        <v>2132</v>
      </c>
      <c r="H117" t="s">
        <v>2318</v>
      </c>
      <c r="I117" t="s">
        <v>392</v>
      </c>
      <c r="J117" t="s">
        <v>393</v>
      </c>
      <c r="K117" t="s">
        <v>257</v>
      </c>
      <c r="L117" t="s">
        <v>217</v>
      </c>
      <c r="M117" t="s">
        <v>218</v>
      </c>
      <c r="N117" t="s">
        <v>2277</v>
      </c>
      <c r="O117" t="s">
        <v>258</v>
      </c>
      <c r="P117" t="s">
        <v>220</v>
      </c>
      <c r="Q117" t="s">
        <v>221</v>
      </c>
      <c r="R117" t="s">
        <v>214</v>
      </c>
      <c r="S117" t="s">
        <v>214</v>
      </c>
      <c r="T117" t="s">
        <v>222</v>
      </c>
      <c r="W117" s="29">
        <f>VLOOKUP(C117,自助退!L:U,10,0)</f>
        <v>42903.442106481481</v>
      </c>
    </row>
    <row r="118" spans="1:23" ht="13.5" customHeight="1">
      <c r="A118" t="s">
        <v>2277</v>
      </c>
      <c r="B118" t="s">
        <v>717</v>
      </c>
      <c r="C118" t="s">
        <v>1544</v>
      </c>
      <c r="D118">
        <v>194</v>
      </c>
      <c r="E118" t="s">
        <v>2319</v>
      </c>
      <c r="F118" t="s">
        <v>387</v>
      </c>
      <c r="G118" t="s">
        <v>2320</v>
      </c>
      <c r="H118" t="s">
        <v>2321</v>
      </c>
      <c r="I118" t="s">
        <v>216</v>
      </c>
      <c r="J118" t="s">
        <v>248</v>
      </c>
      <c r="K118" t="s">
        <v>249</v>
      </c>
      <c r="L118" t="s">
        <v>217</v>
      </c>
      <c r="M118" t="s">
        <v>240</v>
      </c>
      <c r="N118" t="s">
        <v>2277</v>
      </c>
      <c r="O118" t="s">
        <v>214</v>
      </c>
      <c r="P118" t="s">
        <v>220</v>
      </c>
      <c r="Q118" t="s">
        <v>241</v>
      </c>
      <c r="R118" t="s">
        <v>214</v>
      </c>
      <c r="S118" t="s">
        <v>214</v>
      </c>
      <c r="T118" t="s">
        <v>242</v>
      </c>
      <c r="W118" s="29">
        <f>VLOOKUP(C118,自助退!L:U,10,0)</f>
        <v>42903.456631944442</v>
      </c>
    </row>
    <row r="119" spans="1:23" ht="13.5" customHeight="1">
      <c r="A119" t="s">
        <v>2277</v>
      </c>
      <c r="B119" t="s">
        <v>720</v>
      </c>
      <c r="C119" t="s">
        <v>1546</v>
      </c>
      <c r="D119">
        <v>500</v>
      </c>
      <c r="E119" t="s">
        <v>2322</v>
      </c>
      <c r="F119" t="s">
        <v>102</v>
      </c>
      <c r="G119" t="s">
        <v>2323</v>
      </c>
      <c r="H119" t="s">
        <v>722</v>
      </c>
      <c r="I119" t="s">
        <v>216</v>
      </c>
      <c r="J119" t="s">
        <v>233</v>
      </c>
      <c r="K119" t="s">
        <v>234</v>
      </c>
      <c r="L119" t="s">
        <v>217</v>
      </c>
      <c r="M119" t="s">
        <v>218</v>
      </c>
      <c r="N119" t="s">
        <v>2277</v>
      </c>
      <c r="O119" t="s">
        <v>214</v>
      </c>
      <c r="P119" t="s">
        <v>220</v>
      </c>
      <c r="Q119" t="s">
        <v>221</v>
      </c>
      <c r="R119" t="s">
        <v>214</v>
      </c>
      <c r="S119" t="s">
        <v>214</v>
      </c>
      <c r="T119" t="s">
        <v>222</v>
      </c>
      <c r="W119" s="29">
        <f>VLOOKUP(C119,自助退!L:U,10,0)</f>
        <v>42903.457476851851</v>
      </c>
    </row>
    <row r="120" spans="1:23" ht="13.5" customHeight="1">
      <c r="A120" t="s">
        <v>2277</v>
      </c>
      <c r="B120" t="s">
        <v>723</v>
      </c>
      <c r="C120" t="s">
        <v>1548</v>
      </c>
      <c r="D120">
        <v>396</v>
      </c>
      <c r="E120" t="s">
        <v>2324</v>
      </c>
      <c r="F120" t="s">
        <v>102</v>
      </c>
      <c r="G120" t="s">
        <v>2325</v>
      </c>
      <c r="H120" t="s">
        <v>2326</v>
      </c>
      <c r="I120" t="s">
        <v>216</v>
      </c>
      <c r="J120" t="s">
        <v>231</v>
      </c>
      <c r="K120" t="s">
        <v>232</v>
      </c>
      <c r="L120" t="s">
        <v>217</v>
      </c>
      <c r="M120" t="s">
        <v>218</v>
      </c>
      <c r="N120" t="s">
        <v>2277</v>
      </c>
      <c r="O120" t="s">
        <v>214</v>
      </c>
      <c r="P120" t="s">
        <v>220</v>
      </c>
      <c r="Q120" t="s">
        <v>221</v>
      </c>
      <c r="R120" t="s">
        <v>214</v>
      </c>
      <c r="S120" t="s">
        <v>214</v>
      </c>
      <c r="T120" t="s">
        <v>222</v>
      </c>
      <c r="W120" s="29">
        <f>VLOOKUP(C120,自助退!L:U,10,0)</f>
        <v>42903.463217592594</v>
      </c>
    </row>
    <row r="121" spans="1:23" ht="13.5" customHeight="1">
      <c r="A121" t="s">
        <v>2277</v>
      </c>
      <c r="B121" t="s">
        <v>726</v>
      </c>
      <c r="C121" t="s">
        <v>1550</v>
      </c>
      <c r="D121">
        <v>731</v>
      </c>
      <c r="E121" t="s">
        <v>2327</v>
      </c>
      <c r="F121" t="s">
        <v>102</v>
      </c>
      <c r="G121" t="s">
        <v>2328</v>
      </c>
      <c r="H121" t="s">
        <v>2329</v>
      </c>
      <c r="I121" t="s">
        <v>216</v>
      </c>
      <c r="J121" t="s">
        <v>231</v>
      </c>
      <c r="K121" t="s">
        <v>232</v>
      </c>
      <c r="L121" t="s">
        <v>217</v>
      </c>
      <c r="M121" t="s">
        <v>218</v>
      </c>
      <c r="N121" t="s">
        <v>2277</v>
      </c>
      <c r="O121" t="s">
        <v>214</v>
      </c>
      <c r="P121" t="s">
        <v>220</v>
      </c>
      <c r="Q121" t="s">
        <v>221</v>
      </c>
      <c r="R121" t="s">
        <v>214</v>
      </c>
      <c r="S121" t="s">
        <v>214</v>
      </c>
      <c r="T121" t="s">
        <v>222</v>
      </c>
      <c r="W121" s="29">
        <f>VLOOKUP(C121,自助退!L:U,10,0)</f>
        <v>42903.46738425926</v>
      </c>
    </row>
    <row r="122" spans="1:23" ht="13.5" customHeight="1">
      <c r="A122" t="s">
        <v>2277</v>
      </c>
      <c r="B122" t="s">
        <v>729</v>
      </c>
      <c r="C122" t="s">
        <v>1552</v>
      </c>
      <c r="D122">
        <v>500</v>
      </c>
      <c r="E122" t="s">
        <v>2330</v>
      </c>
      <c r="F122" t="s">
        <v>102</v>
      </c>
      <c r="G122" t="s">
        <v>2331</v>
      </c>
      <c r="H122" t="s">
        <v>731</v>
      </c>
      <c r="I122" t="s">
        <v>216</v>
      </c>
      <c r="J122" t="s">
        <v>227</v>
      </c>
      <c r="K122" t="s">
        <v>228</v>
      </c>
      <c r="L122" t="s">
        <v>217</v>
      </c>
      <c r="M122" t="s">
        <v>218</v>
      </c>
      <c r="N122" t="s">
        <v>2277</v>
      </c>
      <c r="O122" t="s">
        <v>214</v>
      </c>
      <c r="P122" t="s">
        <v>220</v>
      </c>
      <c r="Q122" t="s">
        <v>221</v>
      </c>
      <c r="R122" t="s">
        <v>214</v>
      </c>
      <c r="S122" t="s">
        <v>214</v>
      </c>
      <c r="T122" t="s">
        <v>222</v>
      </c>
      <c r="W122" s="29">
        <f>VLOOKUP(C122,自助退!L:U,10,0)</f>
        <v>42903.468923611108</v>
      </c>
    </row>
    <row r="123" spans="1:23" ht="13.5" customHeight="1">
      <c r="A123" t="s">
        <v>2277</v>
      </c>
      <c r="B123" t="s">
        <v>732</v>
      </c>
      <c r="C123" t="s">
        <v>1554</v>
      </c>
      <c r="D123">
        <v>300</v>
      </c>
      <c r="E123" t="s">
        <v>2332</v>
      </c>
      <c r="F123" t="s">
        <v>388</v>
      </c>
      <c r="G123" t="s">
        <v>2333</v>
      </c>
      <c r="H123" t="s">
        <v>734</v>
      </c>
      <c r="I123" t="s">
        <v>216</v>
      </c>
      <c r="J123" t="s">
        <v>231</v>
      </c>
      <c r="K123" t="s">
        <v>232</v>
      </c>
      <c r="L123" t="s">
        <v>217</v>
      </c>
      <c r="M123" t="s">
        <v>240</v>
      </c>
      <c r="N123" t="s">
        <v>2277</v>
      </c>
      <c r="O123" t="s">
        <v>214</v>
      </c>
      <c r="P123" t="s">
        <v>220</v>
      </c>
      <c r="Q123" t="s">
        <v>241</v>
      </c>
      <c r="R123" t="s">
        <v>214</v>
      </c>
      <c r="S123" t="s">
        <v>214</v>
      </c>
      <c r="T123" t="s">
        <v>242</v>
      </c>
      <c r="W123" s="29">
        <f>VLOOKUP(C123,自助退!L:U,10,0)</f>
        <v>42903.480439814812</v>
      </c>
    </row>
    <row r="124" spans="1:23" ht="13.5" customHeight="1">
      <c r="A124" t="s">
        <v>2277</v>
      </c>
      <c r="B124" t="s">
        <v>735</v>
      </c>
      <c r="C124" t="s">
        <v>1556</v>
      </c>
      <c r="D124">
        <v>107</v>
      </c>
      <c r="E124" t="s">
        <v>2334</v>
      </c>
      <c r="F124" t="s">
        <v>387</v>
      </c>
      <c r="G124" t="s">
        <v>2335</v>
      </c>
      <c r="H124" t="s">
        <v>737</v>
      </c>
      <c r="I124" t="s">
        <v>216</v>
      </c>
      <c r="J124" t="s">
        <v>248</v>
      </c>
      <c r="K124" t="s">
        <v>249</v>
      </c>
      <c r="L124" t="s">
        <v>217</v>
      </c>
      <c r="M124" t="s">
        <v>240</v>
      </c>
      <c r="N124" t="s">
        <v>2277</v>
      </c>
      <c r="O124" t="s">
        <v>214</v>
      </c>
      <c r="P124" t="s">
        <v>220</v>
      </c>
      <c r="Q124" t="s">
        <v>241</v>
      </c>
      <c r="R124" t="s">
        <v>214</v>
      </c>
      <c r="S124" t="s">
        <v>214</v>
      </c>
      <c r="T124" t="s">
        <v>242</v>
      </c>
      <c r="W124" s="29">
        <f>VLOOKUP(C124,自助退!L:U,10,0)</f>
        <v>42903.485625000001</v>
      </c>
    </row>
    <row r="125" spans="1:23" ht="13.5" customHeight="1">
      <c r="A125" t="s">
        <v>2277</v>
      </c>
      <c r="B125" t="s">
        <v>738</v>
      </c>
      <c r="C125" t="s">
        <v>1558</v>
      </c>
      <c r="D125">
        <v>3000</v>
      </c>
      <c r="E125" t="s">
        <v>2336</v>
      </c>
      <c r="F125" t="s">
        <v>102</v>
      </c>
      <c r="G125" t="s">
        <v>2337</v>
      </c>
      <c r="H125" t="s">
        <v>740</v>
      </c>
      <c r="I125" t="s">
        <v>392</v>
      </c>
      <c r="J125" t="s">
        <v>393</v>
      </c>
      <c r="K125" t="s">
        <v>257</v>
      </c>
      <c r="L125" t="s">
        <v>217</v>
      </c>
      <c r="M125" t="s">
        <v>218</v>
      </c>
      <c r="N125" t="s">
        <v>2277</v>
      </c>
      <c r="O125" t="s">
        <v>258</v>
      </c>
      <c r="P125" t="s">
        <v>220</v>
      </c>
      <c r="Q125" t="s">
        <v>221</v>
      </c>
      <c r="R125" t="s">
        <v>214</v>
      </c>
      <c r="S125" t="s">
        <v>214</v>
      </c>
      <c r="T125" t="s">
        <v>222</v>
      </c>
      <c r="W125" s="29">
        <f>VLOOKUP(C125,自助退!L:U,10,0)</f>
        <v>42903.485902777778</v>
      </c>
    </row>
    <row r="126" spans="1:23" ht="13.5" customHeight="1">
      <c r="A126" t="s">
        <v>2277</v>
      </c>
      <c r="B126" t="s">
        <v>741</v>
      </c>
      <c r="C126" t="s">
        <v>1560</v>
      </c>
      <c r="D126">
        <v>104</v>
      </c>
      <c r="E126" t="s">
        <v>2338</v>
      </c>
      <c r="F126" t="s">
        <v>102</v>
      </c>
      <c r="G126" t="s">
        <v>2339</v>
      </c>
      <c r="H126" t="s">
        <v>2340</v>
      </c>
      <c r="I126" t="s">
        <v>216</v>
      </c>
      <c r="J126" t="s">
        <v>231</v>
      </c>
      <c r="K126" t="s">
        <v>232</v>
      </c>
      <c r="L126" t="s">
        <v>217</v>
      </c>
      <c r="M126" t="s">
        <v>218</v>
      </c>
      <c r="N126" t="s">
        <v>2277</v>
      </c>
      <c r="O126" t="s">
        <v>214</v>
      </c>
      <c r="P126" t="s">
        <v>220</v>
      </c>
      <c r="Q126" t="s">
        <v>221</v>
      </c>
      <c r="R126" t="s">
        <v>214</v>
      </c>
      <c r="S126" t="s">
        <v>214</v>
      </c>
      <c r="T126" t="s">
        <v>222</v>
      </c>
      <c r="W126" s="29">
        <f>VLOOKUP(C126,自助退!L:U,10,0)</f>
        <v>42903.486284722225</v>
      </c>
    </row>
    <row r="127" spans="1:23" ht="13.5" customHeight="1">
      <c r="A127" t="s">
        <v>2277</v>
      </c>
      <c r="B127" t="s">
        <v>744</v>
      </c>
      <c r="C127" t="s">
        <v>1562</v>
      </c>
      <c r="D127">
        <v>800</v>
      </c>
      <c r="E127" t="s">
        <v>2341</v>
      </c>
      <c r="F127" t="s">
        <v>102</v>
      </c>
      <c r="G127" t="s">
        <v>2342</v>
      </c>
      <c r="H127" t="s">
        <v>746</v>
      </c>
      <c r="I127" t="s">
        <v>259</v>
      </c>
      <c r="J127" t="s">
        <v>264</v>
      </c>
      <c r="K127" t="s">
        <v>265</v>
      </c>
      <c r="L127" t="s">
        <v>217</v>
      </c>
      <c r="M127" t="s">
        <v>218</v>
      </c>
      <c r="N127" t="s">
        <v>2277</v>
      </c>
      <c r="O127" t="s">
        <v>214</v>
      </c>
      <c r="P127" t="s">
        <v>220</v>
      </c>
      <c r="Q127" t="s">
        <v>221</v>
      </c>
      <c r="R127" t="s">
        <v>214</v>
      </c>
      <c r="S127" t="s">
        <v>214</v>
      </c>
      <c r="T127" t="s">
        <v>222</v>
      </c>
      <c r="W127" s="29">
        <f>VLOOKUP(C127,自助退!L:U,10,0)</f>
        <v>42903.487430555557</v>
      </c>
    </row>
    <row r="128" spans="1:23" ht="13.5" customHeight="1">
      <c r="A128" t="s">
        <v>2277</v>
      </c>
      <c r="B128" t="s">
        <v>747</v>
      </c>
      <c r="C128" t="s">
        <v>1564</v>
      </c>
      <c r="D128">
        <v>342</v>
      </c>
      <c r="E128" t="s">
        <v>2343</v>
      </c>
      <c r="F128" t="s">
        <v>102</v>
      </c>
      <c r="G128" t="s">
        <v>2344</v>
      </c>
      <c r="H128" t="s">
        <v>749</v>
      </c>
      <c r="I128" t="s">
        <v>216</v>
      </c>
      <c r="J128" t="s">
        <v>233</v>
      </c>
      <c r="K128" t="s">
        <v>234</v>
      </c>
      <c r="L128" t="s">
        <v>217</v>
      </c>
      <c r="M128" t="s">
        <v>218</v>
      </c>
      <c r="N128" t="s">
        <v>2277</v>
      </c>
      <c r="O128" t="s">
        <v>214</v>
      </c>
      <c r="P128" t="s">
        <v>220</v>
      </c>
      <c r="Q128" t="s">
        <v>221</v>
      </c>
      <c r="R128" t="s">
        <v>214</v>
      </c>
      <c r="S128" t="s">
        <v>214</v>
      </c>
      <c r="T128" t="s">
        <v>222</v>
      </c>
      <c r="W128" s="29">
        <f>VLOOKUP(C128,自助退!L:U,10,0)</f>
        <v>42903.499537037038</v>
      </c>
    </row>
    <row r="129" spans="1:23" ht="13.5" customHeight="1">
      <c r="A129" t="s">
        <v>2277</v>
      </c>
      <c r="B129" t="s">
        <v>750</v>
      </c>
      <c r="C129" t="s">
        <v>1566</v>
      </c>
      <c r="D129">
        <v>350</v>
      </c>
      <c r="E129" t="s">
        <v>2345</v>
      </c>
      <c r="F129" t="s">
        <v>102</v>
      </c>
      <c r="G129" t="s">
        <v>2346</v>
      </c>
      <c r="H129" t="s">
        <v>2347</v>
      </c>
      <c r="I129" t="s">
        <v>216</v>
      </c>
      <c r="J129" t="s">
        <v>233</v>
      </c>
      <c r="K129" t="s">
        <v>234</v>
      </c>
      <c r="L129" t="s">
        <v>217</v>
      </c>
      <c r="M129" t="s">
        <v>218</v>
      </c>
      <c r="N129" t="s">
        <v>2277</v>
      </c>
      <c r="O129" t="s">
        <v>214</v>
      </c>
      <c r="P129" t="s">
        <v>220</v>
      </c>
      <c r="Q129" t="s">
        <v>221</v>
      </c>
      <c r="R129" t="s">
        <v>214</v>
      </c>
      <c r="S129" t="s">
        <v>214</v>
      </c>
      <c r="T129" t="s">
        <v>222</v>
      </c>
      <c r="W129" s="29">
        <f>VLOOKUP(C129,自助退!L:U,10,0)</f>
        <v>42903.507175925923</v>
      </c>
    </row>
    <row r="130" spans="1:23" ht="13.5" customHeight="1">
      <c r="A130" t="s">
        <v>2277</v>
      </c>
      <c r="B130" t="s">
        <v>753</v>
      </c>
      <c r="C130" t="s">
        <v>1568</v>
      </c>
      <c r="D130">
        <v>3900</v>
      </c>
      <c r="E130" t="s">
        <v>2271</v>
      </c>
      <c r="F130" t="s">
        <v>102</v>
      </c>
      <c r="G130" t="s">
        <v>405</v>
      </c>
      <c r="H130" t="s">
        <v>350</v>
      </c>
      <c r="I130" t="s">
        <v>259</v>
      </c>
      <c r="J130" t="s">
        <v>264</v>
      </c>
      <c r="K130" t="s">
        <v>265</v>
      </c>
      <c r="L130" t="s">
        <v>217</v>
      </c>
      <c r="M130" t="s">
        <v>218</v>
      </c>
      <c r="N130" t="s">
        <v>2277</v>
      </c>
      <c r="O130" t="s">
        <v>214</v>
      </c>
      <c r="P130" t="s">
        <v>220</v>
      </c>
      <c r="Q130" t="s">
        <v>221</v>
      </c>
      <c r="R130" t="s">
        <v>214</v>
      </c>
      <c r="S130" t="s">
        <v>214</v>
      </c>
      <c r="T130" t="s">
        <v>222</v>
      </c>
      <c r="W130" s="29">
        <f>VLOOKUP(C130,自助退!L:U,10,0)</f>
        <v>42903.526608796295</v>
      </c>
    </row>
    <row r="131" spans="1:23" ht="13.5" customHeight="1">
      <c r="A131" t="s">
        <v>2277</v>
      </c>
      <c r="B131" t="s">
        <v>754</v>
      </c>
      <c r="C131" t="s">
        <v>1570</v>
      </c>
      <c r="D131">
        <v>5000</v>
      </c>
      <c r="E131" t="s">
        <v>2348</v>
      </c>
      <c r="F131" t="s">
        <v>102</v>
      </c>
      <c r="G131" t="s">
        <v>2349</v>
      </c>
      <c r="H131" t="s">
        <v>2350</v>
      </c>
      <c r="I131" t="s">
        <v>216</v>
      </c>
      <c r="J131" t="s">
        <v>248</v>
      </c>
      <c r="K131" t="s">
        <v>249</v>
      </c>
      <c r="L131" t="s">
        <v>217</v>
      </c>
      <c r="M131" t="s">
        <v>218</v>
      </c>
      <c r="N131" t="s">
        <v>2277</v>
      </c>
      <c r="O131" t="s">
        <v>214</v>
      </c>
      <c r="P131" t="s">
        <v>220</v>
      </c>
      <c r="Q131" t="s">
        <v>221</v>
      </c>
      <c r="R131" t="s">
        <v>214</v>
      </c>
      <c r="S131" t="s">
        <v>214</v>
      </c>
      <c r="T131" t="s">
        <v>222</v>
      </c>
      <c r="W131" s="29">
        <f>VLOOKUP(C131,自助退!L:U,10,0)</f>
        <v>42903.56287037037</v>
      </c>
    </row>
    <row r="132" spans="1:23" ht="13.5" customHeight="1">
      <c r="A132" t="s">
        <v>2277</v>
      </c>
      <c r="B132" t="s">
        <v>757</v>
      </c>
      <c r="C132" t="s">
        <v>1572</v>
      </c>
      <c r="D132">
        <v>539</v>
      </c>
      <c r="E132" t="s">
        <v>2351</v>
      </c>
      <c r="F132" t="s">
        <v>102</v>
      </c>
      <c r="G132" t="s">
        <v>2352</v>
      </c>
      <c r="H132" t="s">
        <v>759</v>
      </c>
      <c r="I132" t="s">
        <v>259</v>
      </c>
      <c r="J132" t="s">
        <v>264</v>
      </c>
      <c r="K132" t="s">
        <v>265</v>
      </c>
      <c r="L132" t="s">
        <v>217</v>
      </c>
      <c r="M132" t="s">
        <v>218</v>
      </c>
      <c r="N132" t="s">
        <v>2277</v>
      </c>
      <c r="O132" t="s">
        <v>214</v>
      </c>
      <c r="P132" t="s">
        <v>220</v>
      </c>
      <c r="Q132" t="s">
        <v>221</v>
      </c>
      <c r="R132" t="s">
        <v>214</v>
      </c>
      <c r="S132" t="s">
        <v>214</v>
      </c>
      <c r="T132" t="s">
        <v>222</v>
      </c>
      <c r="W132" s="29">
        <f>VLOOKUP(C132,自助退!L:U,10,0)</f>
        <v>42903.588773148149</v>
      </c>
    </row>
    <row r="133" spans="1:23" ht="13.5" customHeight="1">
      <c r="A133" t="s">
        <v>2277</v>
      </c>
      <c r="B133" t="s">
        <v>760</v>
      </c>
      <c r="C133" t="s">
        <v>1574</v>
      </c>
      <c r="D133">
        <v>1000</v>
      </c>
      <c r="E133" t="s">
        <v>2353</v>
      </c>
      <c r="F133" t="s">
        <v>102</v>
      </c>
      <c r="G133" t="s">
        <v>2354</v>
      </c>
      <c r="H133" t="s">
        <v>762</v>
      </c>
      <c r="I133" t="s">
        <v>216</v>
      </c>
      <c r="J133" t="s">
        <v>227</v>
      </c>
      <c r="K133" t="s">
        <v>228</v>
      </c>
      <c r="L133" t="s">
        <v>217</v>
      </c>
      <c r="M133" t="s">
        <v>218</v>
      </c>
      <c r="N133" t="s">
        <v>2277</v>
      </c>
      <c r="O133" t="s">
        <v>214</v>
      </c>
      <c r="P133" t="s">
        <v>220</v>
      </c>
      <c r="Q133" t="s">
        <v>221</v>
      </c>
      <c r="R133" t="s">
        <v>214</v>
      </c>
      <c r="S133" t="s">
        <v>214</v>
      </c>
      <c r="T133" t="s">
        <v>222</v>
      </c>
      <c r="W133" s="29">
        <f>VLOOKUP(C133,自助退!L:U,10,0)</f>
        <v>42903.596261574072</v>
      </c>
    </row>
    <row r="134" spans="1:23" ht="13.5" customHeight="1">
      <c r="A134" t="s">
        <v>2277</v>
      </c>
      <c r="B134" t="s">
        <v>763</v>
      </c>
      <c r="C134" t="s">
        <v>1576</v>
      </c>
      <c r="D134">
        <v>169</v>
      </c>
      <c r="E134" t="s">
        <v>2355</v>
      </c>
      <c r="F134" t="s">
        <v>102</v>
      </c>
      <c r="G134" t="s">
        <v>2356</v>
      </c>
      <c r="H134" t="s">
        <v>765</v>
      </c>
      <c r="I134" t="s">
        <v>216</v>
      </c>
      <c r="J134" t="s">
        <v>231</v>
      </c>
      <c r="K134" t="s">
        <v>232</v>
      </c>
      <c r="L134" t="s">
        <v>217</v>
      </c>
      <c r="M134" t="s">
        <v>218</v>
      </c>
      <c r="N134" t="s">
        <v>2277</v>
      </c>
      <c r="O134" t="s">
        <v>214</v>
      </c>
      <c r="P134" t="s">
        <v>220</v>
      </c>
      <c r="Q134" t="s">
        <v>221</v>
      </c>
      <c r="R134" t="s">
        <v>214</v>
      </c>
      <c r="S134" t="s">
        <v>214</v>
      </c>
      <c r="T134" t="s">
        <v>222</v>
      </c>
      <c r="W134" s="29">
        <f>VLOOKUP(C134,自助退!L:U,10,0)</f>
        <v>42903.607534722221</v>
      </c>
    </row>
    <row r="135" spans="1:23" ht="13.5" customHeight="1">
      <c r="A135" t="s">
        <v>2277</v>
      </c>
      <c r="B135" t="s">
        <v>766</v>
      </c>
      <c r="C135" t="s">
        <v>1578</v>
      </c>
      <c r="D135">
        <v>138</v>
      </c>
      <c r="E135" t="s">
        <v>2357</v>
      </c>
      <c r="F135" t="s">
        <v>102</v>
      </c>
      <c r="G135" t="s">
        <v>2358</v>
      </c>
      <c r="H135" t="s">
        <v>768</v>
      </c>
      <c r="I135" t="s">
        <v>216</v>
      </c>
      <c r="J135" t="s">
        <v>253</v>
      </c>
      <c r="K135" t="s">
        <v>254</v>
      </c>
      <c r="L135" t="s">
        <v>217</v>
      </c>
      <c r="M135" t="s">
        <v>218</v>
      </c>
      <c r="N135" t="s">
        <v>2277</v>
      </c>
      <c r="O135" t="s">
        <v>214</v>
      </c>
      <c r="P135" t="s">
        <v>220</v>
      </c>
      <c r="Q135" t="s">
        <v>221</v>
      </c>
      <c r="R135" t="s">
        <v>214</v>
      </c>
      <c r="S135" t="s">
        <v>214</v>
      </c>
      <c r="T135" t="s">
        <v>222</v>
      </c>
      <c r="W135" s="29">
        <f>VLOOKUP(C135,自助退!L:U,10,0)</f>
        <v>42903.611192129632</v>
      </c>
    </row>
    <row r="136" spans="1:23" ht="13.5" customHeight="1">
      <c r="A136" t="s">
        <v>2277</v>
      </c>
      <c r="B136" t="s">
        <v>769</v>
      </c>
      <c r="C136" t="s">
        <v>1580</v>
      </c>
      <c r="D136">
        <v>9052</v>
      </c>
      <c r="E136" t="s">
        <v>2359</v>
      </c>
      <c r="F136" t="s">
        <v>102</v>
      </c>
      <c r="G136" t="s">
        <v>398</v>
      </c>
      <c r="H136" t="s">
        <v>2360</v>
      </c>
      <c r="I136" t="s">
        <v>392</v>
      </c>
      <c r="J136" t="s">
        <v>393</v>
      </c>
      <c r="K136" t="s">
        <v>257</v>
      </c>
      <c r="L136" t="s">
        <v>217</v>
      </c>
      <c r="M136" t="s">
        <v>218</v>
      </c>
      <c r="N136" t="s">
        <v>2277</v>
      </c>
      <c r="O136" t="s">
        <v>258</v>
      </c>
      <c r="P136" t="s">
        <v>220</v>
      </c>
      <c r="Q136" t="s">
        <v>221</v>
      </c>
      <c r="R136" t="s">
        <v>214</v>
      </c>
      <c r="S136" t="s">
        <v>214</v>
      </c>
      <c r="T136" t="s">
        <v>222</v>
      </c>
      <c r="W136" s="29">
        <f>VLOOKUP(C136,自助退!L:U,10,0)</f>
        <v>42903.625300925924</v>
      </c>
    </row>
    <row r="137" spans="1:23" ht="13.5" customHeight="1">
      <c r="A137" t="s">
        <v>2277</v>
      </c>
      <c r="B137" t="s">
        <v>770</v>
      </c>
      <c r="C137" t="s">
        <v>1582</v>
      </c>
      <c r="D137">
        <v>900</v>
      </c>
      <c r="E137" t="s">
        <v>2361</v>
      </c>
      <c r="F137" t="s">
        <v>102</v>
      </c>
      <c r="G137" t="s">
        <v>2362</v>
      </c>
      <c r="H137" t="s">
        <v>772</v>
      </c>
      <c r="I137" t="s">
        <v>216</v>
      </c>
      <c r="J137" t="s">
        <v>231</v>
      </c>
      <c r="K137" t="s">
        <v>232</v>
      </c>
      <c r="L137" t="s">
        <v>217</v>
      </c>
      <c r="M137" t="s">
        <v>218</v>
      </c>
      <c r="N137" t="s">
        <v>2277</v>
      </c>
      <c r="O137" t="s">
        <v>214</v>
      </c>
      <c r="P137" t="s">
        <v>220</v>
      </c>
      <c r="Q137" t="s">
        <v>221</v>
      </c>
      <c r="R137" t="s">
        <v>214</v>
      </c>
      <c r="S137" t="s">
        <v>214</v>
      </c>
      <c r="T137" t="s">
        <v>222</v>
      </c>
      <c r="W137" s="29">
        <f>VLOOKUP(C137,自助退!L:U,10,0)</f>
        <v>42903.655127314814</v>
      </c>
    </row>
    <row r="138" spans="1:23" ht="13.5" customHeight="1">
      <c r="A138" t="s">
        <v>2277</v>
      </c>
      <c r="B138" t="s">
        <v>773</v>
      </c>
      <c r="C138" t="s">
        <v>1584</v>
      </c>
      <c r="D138">
        <v>41</v>
      </c>
      <c r="E138" t="s">
        <v>2363</v>
      </c>
      <c r="F138" t="s">
        <v>102</v>
      </c>
      <c r="G138" t="s">
        <v>2364</v>
      </c>
      <c r="H138" t="s">
        <v>2365</v>
      </c>
      <c r="I138" t="s">
        <v>216</v>
      </c>
      <c r="J138" t="s">
        <v>231</v>
      </c>
      <c r="K138" t="s">
        <v>232</v>
      </c>
      <c r="L138" t="s">
        <v>217</v>
      </c>
      <c r="M138" t="s">
        <v>218</v>
      </c>
      <c r="N138" t="s">
        <v>2277</v>
      </c>
      <c r="O138" t="s">
        <v>214</v>
      </c>
      <c r="P138" t="s">
        <v>220</v>
      </c>
      <c r="Q138" t="s">
        <v>221</v>
      </c>
      <c r="R138" t="s">
        <v>214</v>
      </c>
      <c r="S138" t="s">
        <v>214</v>
      </c>
      <c r="T138" t="s">
        <v>222</v>
      </c>
      <c r="W138" s="29">
        <f>VLOOKUP(C138,自助退!L:U,10,0)</f>
        <v>42903.716678240744</v>
      </c>
    </row>
    <row r="139" spans="1:23" ht="13.5" customHeight="1">
      <c r="A139" t="s">
        <v>2277</v>
      </c>
      <c r="B139" t="s">
        <v>776</v>
      </c>
      <c r="C139" t="s">
        <v>1586</v>
      </c>
      <c r="D139">
        <v>1694</v>
      </c>
      <c r="E139" t="s">
        <v>2366</v>
      </c>
      <c r="F139" t="s">
        <v>102</v>
      </c>
      <c r="G139" t="s">
        <v>309</v>
      </c>
      <c r="H139" t="s">
        <v>142</v>
      </c>
      <c r="I139" t="s">
        <v>216</v>
      </c>
      <c r="J139" t="s">
        <v>248</v>
      </c>
      <c r="K139" t="s">
        <v>249</v>
      </c>
      <c r="L139" t="s">
        <v>217</v>
      </c>
      <c r="M139" t="s">
        <v>218</v>
      </c>
      <c r="N139" t="s">
        <v>2277</v>
      </c>
      <c r="O139" t="s">
        <v>214</v>
      </c>
      <c r="P139" t="s">
        <v>220</v>
      </c>
      <c r="Q139" t="s">
        <v>221</v>
      </c>
      <c r="R139" t="s">
        <v>214</v>
      </c>
      <c r="S139" t="s">
        <v>214</v>
      </c>
      <c r="T139" t="s">
        <v>222</v>
      </c>
      <c r="W139" s="29">
        <f>VLOOKUP(C139,自助退!L:U,10,0)</f>
        <v>42903.724861111114</v>
      </c>
    </row>
    <row r="140" spans="1:23" ht="13.5" customHeight="1">
      <c r="A140" t="s">
        <v>2277</v>
      </c>
      <c r="B140" t="s">
        <v>777</v>
      </c>
      <c r="C140" t="s">
        <v>1588</v>
      </c>
      <c r="D140">
        <v>274</v>
      </c>
      <c r="E140" t="s">
        <v>2367</v>
      </c>
      <c r="F140" t="s">
        <v>102</v>
      </c>
      <c r="G140" t="s">
        <v>2368</v>
      </c>
      <c r="H140" t="s">
        <v>779</v>
      </c>
      <c r="I140" t="s">
        <v>392</v>
      </c>
      <c r="J140" t="s">
        <v>393</v>
      </c>
      <c r="K140" t="s">
        <v>257</v>
      </c>
      <c r="L140" t="s">
        <v>217</v>
      </c>
      <c r="M140" t="s">
        <v>218</v>
      </c>
      <c r="N140" t="s">
        <v>2277</v>
      </c>
      <c r="O140" t="s">
        <v>258</v>
      </c>
      <c r="P140" t="s">
        <v>220</v>
      </c>
      <c r="Q140" t="s">
        <v>221</v>
      </c>
      <c r="R140" t="s">
        <v>214</v>
      </c>
      <c r="S140" t="s">
        <v>214</v>
      </c>
      <c r="T140" t="s">
        <v>222</v>
      </c>
      <c r="W140" s="29">
        <f>VLOOKUP(C140,自助退!L:U,10,0)</f>
        <v>42903.738229166665</v>
      </c>
    </row>
    <row r="141" spans="1:23" ht="13.5" customHeight="1">
      <c r="A141" t="s">
        <v>2277</v>
      </c>
      <c r="B141" t="s">
        <v>780</v>
      </c>
      <c r="C141" t="s">
        <v>1590</v>
      </c>
      <c r="D141">
        <v>8000</v>
      </c>
      <c r="E141" t="s">
        <v>2369</v>
      </c>
      <c r="F141" t="s">
        <v>102</v>
      </c>
      <c r="G141" t="s">
        <v>2370</v>
      </c>
      <c r="H141" t="s">
        <v>2371</v>
      </c>
      <c r="I141" t="s">
        <v>216</v>
      </c>
      <c r="J141" t="s">
        <v>248</v>
      </c>
      <c r="K141" t="s">
        <v>249</v>
      </c>
      <c r="L141" t="s">
        <v>217</v>
      </c>
      <c r="M141" t="s">
        <v>218</v>
      </c>
      <c r="N141" t="s">
        <v>2277</v>
      </c>
      <c r="O141" t="s">
        <v>214</v>
      </c>
      <c r="P141" t="s">
        <v>220</v>
      </c>
      <c r="Q141" t="s">
        <v>221</v>
      </c>
      <c r="R141" t="s">
        <v>214</v>
      </c>
      <c r="S141" t="s">
        <v>214</v>
      </c>
      <c r="T141" t="s">
        <v>222</v>
      </c>
      <c r="W141" s="29">
        <f>VLOOKUP(C141,自助退!L:U,10,0)</f>
        <v>42903.76761574074</v>
      </c>
    </row>
    <row r="142" spans="1:23" ht="13.5" customHeight="1">
      <c r="A142" t="s">
        <v>2277</v>
      </c>
      <c r="B142" t="s">
        <v>783</v>
      </c>
      <c r="C142" t="s">
        <v>1592</v>
      </c>
      <c r="D142">
        <v>5000</v>
      </c>
      <c r="E142" t="s">
        <v>2372</v>
      </c>
      <c r="F142" t="s">
        <v>102</v>
      </c>
      <c r="G142" t="s">
        <v>2373</v>
      </c>
      <c r="H142" t="s">
        <v>2374</v>
      </c>
      <c r="I142" t="s">
        <v>259</v>
      </c>
      <c r="J142" t="s">
        <v>260</v>
      </c>
      <c r="K142" t="s">
        <v>261</v>
      </c>
      <c r="L142" t="s">
        <v>217</v>
      </c>
      <c r="M142" t="s">
        <v>218</v>
      </c>
      <c r="N142" t="s">
        <v>2277</v>
      </c>
      <c r="O142" t="s">
        <v>214</v>
      </c>
      <c r="P142" t="s">
        <v>220</v>
      </c>
      <c r="Q142" t="s">
        <v>221</v>
      </c>
      <c r="R142" t="s">
        <v>214</v>
      </c>
      <c r="S142" t="s">
        <v>214</v>
      </c>
      <c r="T142" t="s">
        <v>222</v>
      </c>
      <c r="W142" s="29">
        <f>VLOOKUP(C142,自助退!L:U,10,0)</f>
        <v>42903.845370370371</v>
      </c>
    </row>
    <row r="143" spans="1:23" ht="13.5" customHeight="1">
      <c r="A143" t="s">
        <v>2277</v>
      </c>
      <c r="B143" t="s">
        <v>786</v>
      </c>
      <c r="C143" t="s">
        <v>1594</v>
      </c>
      <c r="D143">
        <v>90</v>
      </c>
      <c r="E143" t="s">
        <v>2375</v>
      </c>
      <c r="F143" t="s">
        <v>102</v>
      </c>
      <c r="G143" t="s">
        <v>2376</v>
      </c>
      <c r="H143" t="s">
        <v>788</v>
      </c>
      <c r="I143" t="s">
        <v>216</v>
      </c>
      <c r="J143" t="s">
        <v>233</v>
      </c>
      <c r="K143" t="s">
        <v>234</v>
      </c>
      <c r="L143" t="s">
        <v>217</v>
      </c>
      <c r="M143" t="s">
        <v>218</v>
      </c>
      <c r="N143" t="s">
        <v>2277</v>
      </c>
      <c r="O143" t="s">
        <v>214</v>
      </c>
      <c r="P143" t="s">
        <v>220</v>
      </c>
      <c r="Q143" t="s">
        <v>221</v>
      </c>
      <c r="R143" t="s">
        <v>214</v>
      </c>
      <c r="S143" t="s">
        <v>214</v>
      </c>
      <c r="T143" t="s">
        <v>222</v>
      </c>
      <c r="W143" s="29">
        <f>VLOOKUP(C143,自助退!L:U,10,0)</f>
        <v>42903.861620370371</v>
      </c>
    </row>
    <row r="144" spans="1:23" ht="13.5" customHeight="1">
      <c r="A144" t="s">
        <v>2377</v>
      </c>
      <c r="B144" t="s">
        <v>789</v>
      </c>
      <c r="C144" t="s">
        <v>1601</v>
      </c>
      <c r="D144">
        <v>3900</v>
      </c>
      <c r="E144" t="s">
        <v>2271</v>
      </c>
      <c r="F144" t="s">
        <v>102</v>
      </c>
      <c r="G144" t="s">
        <v>2272</v>
      </c>
      <c r="H144" t="s">
        <v>350</v>
      </c>
      <c r="I144" t="s">
        <v>216</v>
      </c>
      <c r="J144" t="s">
        <v>231</v>
      </c>
      <c r="K144" t="s">
        <v>232</v>
      </c>
      <c r="L144" t="s">
        <v>217</v>
      </c>
      <c r="M144" t="s">
        <v>218</v>
      </c>
      <c r="N144" t="s">
        <v>2377</v>
      </c>
      <c r="O144" t="s">
        <v>214</v>
      </c>
      <c r="P144" t="s">
        <v>220</v>
      </c>
      <c r="Q144" t="s">
        <v>221</v>
      </c>
      <c r="R144" t="s">
        <v>214</v>
      </c>
      <c r="S144" t="s">
        <v>214</v>
      </c>
      <c r="T144" t="s">
        <v>222</v>
      </c>
      <c r="W144" s="29">
        <f>VLOOKUP(C144,自助退!L:U,10,0)</f>
        <v>42904.354930555557</v>
      </c>
    </row>
    <row r="145" spans="1:23" ht="13.5" customHeight="1">
      <c r="A145" t="s">
        <v>2377</v>
      </c>
      <c r="B145" t="s">
        <v>790</v>
      </c>
      <c r="C145" t="s">
        <v>1605</v>
      </c>
      <c r="D145">
        <v>4000</v>
      </c>
      <c r="E145" t="s">
        <v>2378</v>
      </c>
      <c r="F145" t="s">
        <v>102</v>
      </c>
      <c r="G145" t="s">
        <v>2379</v>
      </c>
      <c r="H145" t="s">
        <v>792</v>
      </c>
      <c r="I145" t="s">
        <v>216</v>
      </c>
      <c r="J145" t="s">
        <v>248</v>
      </c>
      <c r="K145" t="s">
        <v>249</v>
      </c>
      <c r="L145" t="s">
        <v>217</v>
      </c>
      <c r="M145" t="s">
        <v>218</v>
      </c>
      <c r="N145" t="s">
        <v>2377</v>
      </c>
      <c r="O145" t="s">
        <v>214</v>
      </c>
      <c r="P145" t="s">
        <v>220</v>
      </c>
      <c r="Q145" t="s">
        <v>221</v>
      </c>
      <c r="R145" t="s">
        <v>214</v>
      </c>
      <c r="S145" t="s">
        <v>214</v>
      </c>
      <c r="T145" t="s">
        <v>222</v>
      </c>
      <c r="W145" s="29">
        <f>VLOOKUP(C145,自助退!L:U,10,0)</f>
        <v>42904.36037037037</v>
      </c>
    </row>
    <row r="146" spans="1:23" ht="13.5" customHeight="1">
      <c r="A146" t="s">
        <v>2377</v>
      </c>
      <c r="B146" t="s">
        <v>793</v>
      </c>
      <c r="C146" t="s">
        <v>1607</v>
      </c>
      <c r="D146">
        <v>10</v>
      </c>
      <c r="E146" t="s">
        <v>2380</v>
      </c>
      <c r="F146" t="s">
        <v>102</v>
      </c>
      <c r="G146" t="s">
        <v>2281</v>
      </c>
      <c r="H146" t="s">
        <v>103</v>
      </c>
      <c r="I146" t="s">
        <v>225</v>
      </c>
      <c r="J146" t="s">
        <v>10</v>
      </c>
      <c r="K146" t="s">
        <v>226</v>
      </c>
      <c r="L146" t="s">
        <v>217</v>
      </c>
      <c r="M146" t="s">
        <v>218</v>
      </c>
      <c r="N146" t="s">
        <v>2377</v>
      </c>
      <c r="O146" t="s">
        <v>214</v>
      </c>
      <c r="P146" t="s">
        <v>220</v>
      </c>
      <c r="Q146" t="s">
        <v>221</v>
      </c>
      <c r="R146" t="s">
        <v>214</v>
      </c>
      <c r="S146" t="s">
        <v>214</v>
      </c>
      <c r="T146" t="s">
        <v>222</v>
      </c>
      <c r="W146" s="29">
        <f>VLOOKUP(C146,自助退!L:U,10,0)</f>
        <v>42904.369733796295</v>
      </c>
    </row>
    <row r="147" spans="1:23" ht="13.5" customHeight="1">
      <c r="A147" t="s">
        <v>2377</v>
      </c>
      <c r="B147" t="s">
        <v>794</v>
      </c>
      <c r="C147" t="s">
        <v>1612</v>
      </c>
      <c r="D147">
        <v>2000</v>
      </c>
      <c r="E147" t="s">
        <v>2381</v>
      </c>
      <c r="F147" t="s">
        <v>102</v>
      </c>
      <c r="G147" t="s">
        <v>2382</v>
      </c>
      <c r="H147" t="s">
        <v>796</v>
      </c>
      <c r="I147" t="s">
        <v>216</v>
      </c>
      <c r="J147" t="s">
        <v>233</v>
      </c>
      <c r="K147" t="s">
        <v>234</v>
      </c>
      <c r="L147" t="s">
        <v>217</v>
      </c>
      <c r="M147" t="s">
        <v>218</v>
      </c>
      <c r="N147" t="s">
        <v>2377</v>
      </c>
      <c r="O147" t="s">
        <v>214</v>
      </c>
      <c r="P147" t="s">
        <v>220</v>
      </c>
      <c r="Q147" t="s">
        <v>221</v>
      </c>
      <c r="R147" t="s">
        <v>214</v>
      </c>
      <c r="S147" t="s">
        <v>214</v>
      </c>
      <c r="T147" t="s">
        <v>222</v>
      </c>
      <c r="W147" s="29">
        <f>VLOOKUP(C147,自助退!L:U,10,0)</f>
        <v>42904.426574074074</v>
      </c>
    </row>
    <row r="148" spans="1:23" ht="13.5" customHeight="1">
      <c r="A148" t="s">
        <v>2377</v>
      </c>
      <c r="B148" t="s">
        <v>797</v>
      </c>
      <c r="C148" t="s">
        <v>1614</v>
      </c>
      <c r="D148">
        <v>59</v>
      </c>
      <c r="E148" t="s">
        <v>2383</v>
      </c>
      <c r="F148" t="s">
        <v>2384</v>
      </c>
      <c r="G148" t="s">
        <v>267</v>
      </c>
      <c r="H148" t="s">
        <v>799</v>
      </c>
      <c r="I148" t="s">
        <v>268</v>
      </c>
      <c r="J148" t="s">
        <v>269</v>
      </c>
      <c r="K148" t="s">
        <v>270</v>
      </c>
      <c r="L148" t="s">
        <v>217</v>
      </c>
      <c r="M148" t="s">
        <v>240</v>
      </c>
      <c r="N148" t="s">
        <v>2377</v>
      </c>
      <c r="O148" t="s">
        <v>214</v>
      </c>
      <c r="P148" t="s">
        <v>220</v>
      </c>
      <c r="Q148" t="s">
        <v>241</v>
      </c>
      <c r="R148" t="s">
        <v>214</v>
      </c>
      <c r="S148" t="s">
        <v>214</v>
      </c>
      <c r="T148" t="s">
        <v>242</v>
      </c>
      <c r="W148" s="29">
        <f>VLOOKUP(C148,自助退!L:U,10,0)</f>
        <v>42904.458124999997</v>
      </c>
    </row>
    <row r="149" spans="1:23" ht="13.5" customHeight="1">
      <c r="A149" t="s">
        <v>2377</v>
      </c>
      <c r="B149" t="s">
        <v>800</v>
      </c>
      <c r="C149" t="s">
        <v>1616</v>
      </c>
      <c r="D149">
        <v>1500</v>
      </c>
      <c r="E149" t="s">
        <v>2385</v>
      </c>
      <c r="F149" t="s">
        <v>102</v>
      </c>
      <c r="G149" t="s">
        <v>2386</v>
      </c>
      <c r="H149" t="s">
        <v>802</v>
      </c>
      <c r="I149" t="s">
        <v>216</v>
      </c>
      <c r="J149" t="s">
        <v>248</v>
      </c>
      <c r="K149" t="s">
        <v>249</v>
      </c>
      <c r="L149" t="s">
        <v>217</v>
      </c>
      <c r="M149" t="s">
        <v>218</v>
      </c>
      <c r="N149" t="s">
        <v>2377</v>
      </c>
      <c r="O149" t="s">
        <v>214</v>
      </c>
      <c r="P149" t="s">
        <v>220</v>
      </c>
      <c r="Q149" t="s">
        <v>221</v>
      </c>
      <c r="R149" t="s">
        <v>214</v>
      </c>
      <c r="S149" t="s">
        <v>214</v>
      </c>
      <c r="T149" t="s">
        <v>222</v>
      </c>
      <c r="W149" s="29">
        <f>VLOOKUP(C149,自助退!L:U,10,0)</f>
        <v>42904.470347222225</v>
      </c>
    </row>
    <row r="150" spans="1:23" ht="13.5" customHeight="1">
      <c r="A150" t="s">
        <v>2377</v>
      </c>
      <c r="B150" t="s">
        <v>805</v>
      </c>
      <c r="C150" t="s">
        <v>1622</v>
      </c>
      <c r="D150">
        <v>2000</v>
      </c>
      <c r="E150" t="s">
        <v>2298</v>
      </c>
      <c r="F150" t="s">
        <v>102</v>
      </c>
      <c r="G150" t="s">
        <v>273</v>
      </c>
      <c r="H150" t="s">
        <v>112</v>
      </c>
      <c r="I150" t="s">
        <v>216</v>
      </c>
      <c r="J150" t="s">
        <v>248</v>
      </c>
      <c r="K150" t="s">
        <v>249</v>
      </c>
      <c r="L150" t="s">
        <v>217</v>
      </c>
      <c r="M150" t="s">
        <v>218</v>
      </c>
      <c r="N150" t="s">
        <v>2377</v>
      </c>
      <c r="O150" t="s">
        <v>214</v>
      </c>
      <c r="P150" t="s">
        <v>220</v>
      </c>
      <c r="Q150" t="s">
        <v>221</v>
      </c>
      <c r="R150" t="s">
        <v>214</v>
      </c>
      <c r="S150" t="s">
        <v>214</v>
      </c>
      <c r="T150" t="s">
        <v>222</v>
      </c>
      <c r="W150" s="29">
        <f>VLOOKUP(C150,自助退!L:U,10,0)</f>
        <v>42904.477141203701</v>
      </c>
    </row>
    <row r="151" spans="1:23" ht="13.5" customHeight="1">
      <c r="A151" t="s">
        <v>2377</v>
      </c>
      <c r="B151" t="s">
        <v>806</v>
      </c>
      <c r="C151" t="s">
        <v>1624</v>
      </c>
      <c r="D151">
        <v>500</v>
      </c>
      <c r="E151" t="s">
        <v>294</v>
      </c>
      <c r="F151" t="s">
        <v>102</v>
      </c>
      <c r="G151" t="s">
        <v>273</v>
      </c>
      <c r="H151" t="s">
        <v>112</v>
      </c>
      <c r="I151" t="s">
        <v>216</v>
      </c>
      <c r="J151" t="s">
        <v>248</v>
      </c>
      <c r="K151" t="s">
        <v>249</v>
      </c>
      <c r="L151" t="s">
        <v>217</v>
      </c>
      <c r="M151" t="s">
        <v>218</v>
      </c>
      <c r="N151" t="s">
        <v>2377</v>
      </c>
      <c r="O151" t="s">
        <v>214</v>
      </c>
      <c r="P151" t="s">
        <v>220</v>
      </c>
      <c r="Q151" t="s">
        <v>221</v>
      </c>
      <c r="R151" t="s">
        <v>214</v>
      </c>
      <c r="S151" t="s">
        <v>214</v>
      </c>
      <c r="T151" t="s">
        <v>222</v>
      </c>
      <c r="W151" s="29">
        <f>VLOOKUP(C151,自助退!L:U,10,0)</f>
        <v>42904.477442129632</v>
      </c>
    </row>
    <row r="152" spans="1:23" ht="13.5" customHeight="1">
      <c r="A152" t="s">
        <v>2377</v>
      </c>
      <c r="B152" t="s">
        <v>807</v>
      </c>
      <c r="C152" t="s">
        <v>1626</v>
      </c>
      <c r="D152">
        <v>500</v>
      </c>
      <c r="E152" t="s">
        <v>2387</v>
      </c>
      <c r="F152" t="s">
        <v>102</v>
      </c>
      <c r="G152" t="s">
        <v>2388</v>
      </c>
      <c r="H152" t="s">
        <v>809</v>
      </c>
      <c r="I152" t="s">
        <v>216</v>
      </c>
      <c r="J152" t="s">
        <v>237</v>
      </c>
      <c r="K152" t="s">
        <v>238</v>
      </c>
      <c r="L152" t="s">
        <v>217</v>
      </c>
      <c r="M152" t="s">
        <v>218</v>
      </c>
      <c r="N152" t="s">
        <v>2377</v>
      </c>
      <c r="O152" t="s">
        <v>214</v>
      </c>
      <c r="P152" t="s">
        <v>220</v>
      </c>
      <c r="Q152" t="s">
        <v>221</v>
      </c>
      <c r="R152" t="s">
        <v>214</v>
      </c>
      <c r="S152" t="s">
        <v>214</v>
      </c>
      <c r="T152" t="s">
        <v>222</v>
      </c>
      <c r="W152" s="29">
        <f>VLOOKUP(C152,自助退!L:U,10,0)</f>
        <v>42904.477893518517</v>
      </c>
    </row>
    <row r="153" spans="1:23" ht="13.5" customHeight="1">
      <c r="A153" t="s">
        <v>2377</v>
      </c>
      <c r="B153" t="s">
        <v>810</v>
      </c>
      <c r="C153" t="s">
        <v>1628</v>
      </c>
      <c r="D153">
        <v>9000</v>
      </c>
      <c r="E153" t="s">
        <v>2389</v>
      </c>
      <c r="F153" t="s">
        <v>102</v>
      </c>
      <c r="G153" t="s">
        <v>2390</v>
      </c>
      <c r="H153" t="s">
        <v>2391</v>
      </c>
      <c r="I153" t="s">
        <v>216</v>
      </c>
      <c r="J153" t="s">
        <v>231</v>
      </c>
      <c r="K153" t="s">
        <v>232</v>
      </c>
      <c r="L153" t="s">
        <v>217</v>
      </c>
      <c r="M153" t="s">
        <v>218</v>
      </c>
      <c r="N153" t="s">
        <v>2377</v>
      </c>
      <c r="O153" t="s">
        <v>214</v>
      </c>
      <c r="P153" t="s">
        <v>220</v>
      </c>
      <c r="Q153" t="s">
        <v>221</v>
      </c>
      <c r="R153" t="s">
        <v>214</v>
      </c>
      <c r="S153" t="s">
        <v>214</v>
      </c>
      <c r="T153" t="s">
        <v>222</v>
      </c>
      <c r="W153" s="29">
        <f>VLOOKUP(C153,自助退!L:U,10,0)</f>
        <v>42904.543749999997</v>
      </c>
    </row>
    <row r="154" spans="1:23" ht="13.5" customHeight="1">
      <c r="A154" t="s">
        <v>2377</v>
      </c>
      <c r="B154" t="s">
        <v>813</v>
      </c>
      <c r="C154" t="s">
        <v>1630</v>
      </c>
      <c r="D154">
        <v>194</v>
      </c>
      <c r="E154" t="s">
        <v>2392</v>
      </c>
      <c r="F154" t="s">
        <v>102</v>
      </c>
      <c r="G154" t="s">
        <v>2393</v>
      </c>
      <c r="H154" t="s">
        <v>815</v>
      </c>
      <c r="I154" t="s">
        <v>392</v>
      </c>
      <c r="J154" t="s">
        <v>393</v>
      </c>
      <c r="K154" t="s">
        <v>257</v>
      </c>
      <c r="L154" t="s">
        <v>217</v>
      </c>
      <c r="M154" t="s">
        <v>218</v>
      </c>
      <c r="N154" t="s">
        <v>2377</v>
      </c>
      <c r="O154" t="s">
        <v>258</v>
      </c>
      <c r="P154" t="s">
        <v>220</v>
      </c>
      <c r="Q154" t="s">
        <v>221</v>
      </c>
      <c r="R154" t="s">
        <v>214</v>
      </c>
      <c r="S154" t="s">
        <v>214</v>
      </c>
      <c r="T154" t="s">
        <v>222</v>
      </c>
      <c r="W154" s="29">
        <f>VLOOKUP(C154,自助退!L:U,10,0)</f>
        <v>42904.579722222225</v>
      </c>
    </row>
    <row r="155" spans="1:23" ht="13.5" customHeight="1">
      <c r="A155" t="s">
        <v>2377</v>
      </c>
      <c r="B155" t="s">
        <v>816</v>
      </c>
      <c r="C155" t="s">
        <v>1632</v>
      </c>
      <c r="D155">
        <v>500</v>
      </c>
      <c r="E155" t="s">
        <v>2394</v>
      </c>
      <c r="F155" t="s">
        <v>102</v>
      </c>
      <c r="G155" t="s">
        <v>2395</v>
      </c>
      <c r="H155" t="s">
        <v>2396</v>
      </c>
      <c r="I155" t="s">
        <v>216</v>
      </c>
      <c r="J155" t="s">
        <v>231</v>
      </c>
      <c r="K155" t="s">
        <v>232</v>
      </c>
      <c r="L155" t="s">
        <v>217</v>
      </c>
      <c r="M155" t="s">
        <v>218</v>
      </c>
      <c r="N155" t="s">
        <v>2377</v>
      </c>
      <c r="O155" t="s">
        <v>214</v>
      </c>
      <c r="P155" t="s">
        <v>220</v>
      </c>
      <c r="Q155" t="s">
        <v>221</v>
      </c>
      <c r="R155" t="s">
        <v>214</v>
      </c>
      <c r="S155" t="s">
        <v>214</v>
      </c>
      <c r="T155" t="s">
        <v>222</v>
      </c>
      <c r="W155" s="29">
        <f>VLOOKUP(C155,自助退!L:U,10,0)</f>
        <v>42904.603703703702</v>
      </c>
    </row>
    <row r="156" spans="1:23" ht="13.5" customHeight="1">
      <c r="A156" t="s">
        <v>2377</v>
      </c>
      <c r="B156" t="s">
        <v>819</v>
      </c>
      <c r="C156" t="s">
        <v>1634</v>
      </c>
      <c r="D156">
        <v>33</v>
      </c>
      <c r="E156" t="s">
        <v>2397</v>
      </c>
      <c r="F156" t="s">
        <v>102</v>
      </c>
      <c r="G156" t="s">
        <v>397</v>
      </c>
      <c r="H156" t="s">
        <v>338</v>
      </c>
      <c r="I156" t="s">
        <v>216</v>
      </c>
      <c r="J156" t="s">
        <v>248</v>
      </c>
      <c r="K156" t="s">
        <v>249</v>
      </c>
      <c r="L156" t="s">
        <v>217</v>
      </c>
      <c r="M156" t="s">
        <v>218</v>
      </c>
      <c r="N156" t="s">
        <v>2377</v>
      </c>
      <c r="O156" t="s">
        <v>214</v>
      </c>
      <c r="P156" t="s">
        <v>220</v>
      </c>
      <c r="Q156" t="s">
        <v>221</v>
      </c>
      <c r="R156" t="s">
        <v>214</v>
      </c>
      <c r="S156" t="s">
        <v>214</v>
      </c>
      <c r="T156" t="s">
        <v>222</v>
      </c>
      <c r="W156" s="29">
        <f>VLOOKUP(C156,自助退!L:U,10,0)</f>
        <v>42904.61241898148</v>
      </c>
    </row>
    <row r="157" spans="1:23" ht="13.5" customHeight="1">
      <c r="A157" t="s">
        <v>2377</v>
      </c>
      <c r="B157" t="s">
        <v>820</v>
      </c>
      <c r="C157" t="s">
        <v>1636</v>
      </c>
      <c r="D157">
        <v>500</v>
      </c>
      <c r="E157" t="s">
        <v>2398</v>
      </c>
      <c r="F157" t="s">
        <v>102</v>
      </c>
      <c r="G157" t="s">
        <v>2399</v>
      </c>
      <c r="H157" t="s">
        <v>822</v>
      </c>
      <c r="I157" t="s">
        <v>392</v>
      </c>
      <c r="J157" t="s">
        <v>393</v>
      </c>
      <c r="K157" t="s">
        <v>257</v>
      </c>
      <c r="L157" t="s">
        <v>217</v>
      </c>
      <c r="M157" t="s">
        <v>218</v>
      </c>
      <c r="N157" t="s">
        <v>2377</v>
      </c>
      <c r="O157" t="s">
        <v>258</v>
      </c>
      <c r="P157" t="s">
        <v>220</v>
      </c>
      <c r="Q157" t="s">
        <v>221</v>
      </c>
      <c r="R157" t="s">
        <v>214</v>
      </c>
      <c r="S157" t="s">
        <v>214</v>
      </c>
      <c r="T157" t="s">
        <v>222</v>
      </c>
      <c r="W157" s="29">
        <f>VLOOKUP(C157,自助退!L:U,10,0)</f>
        <v>42904.631527777776</v>
      </c>
    </row>
    <row r="158" spans="1:23" ht="13.5" customHeight="1">
      <c r="A158" t="s">
        <v>2377</v>
      </c>
      <c r="B158" t="s">
        <v>823</v>
      </c>
      <c r="C158" t="s">
        <v>1638</v>
      </c>
      <c r="D158">
        <v>3900</v>
      </c>
      <c r="E158" t="s">
        <v>2271</v>
      </c>
      <c r="F158" t="s">
        <v>102</v>
      </c>
      <c r="G158" t="s">
        <v>2272</v>
      </c>
      <c r="H158" t="s">
        <v>350</v>
      </c>
      <c r="I158" t="s">
        <v>216</v>
      </c>
      <c r="J158" t="s">
        <v>231</v>
      </c>
      <c r="K158" t="s">
        <v>232</v>
      </c>
      <c r="L158" t="s">
        <v>217</v>
      </c>
      <c r="M158" t="s">
        <v>218</v>
      </c>
      <c r="N158" t="s">
        <v>2377</v>
      </c>
      <c r="O158" t="s">
        <v>214</v>
      </c>
      <c r="P158" t="s">
        <v>220</v>
      </c>
      <c r="Q158" t="s">
        <v>221</v>
      </c>
      <c r="R158" t="s">
        <v>214</v>
      </c>
      <c r="S158" t="s">
        <v>214</v>
      </c>
      <c r="T158" t="s">
        <v>222</v>
      </c>
      <c r="W158" s="29">
        <f>VLOOKUP(C158,自助退!L:U,10,0)</f>
        <v>42904.634467592594</v>
      </c>
    </row>
    <row r="159" spans="1:23" ht="13.5" customHeight="1">
      <c r="A159" t="s">
        <v>2377</v>
      </c>
      <c r="B159" t="s">
        <v>824</v>
      </c>
      <c r="C159" t="s">
        <v>1640</v>
      </c>
      <c r="D159">
        <v>1081</v>
      </c>
      <c r="E159" t="s">
        <v>2400</v>
      </c>
      <c r="F159" t="s">
        <v>102</v>
      </c>
      <c r="G159" t="s">
        <v>2401</v>
      </c>
      <c r="H159" t="s">
        <v>826</v>
      </c>
      <c r="I159" t="s">
        <v>216</v>
      </c>
      <c r="J159" t="s">
        <v>231</v>
      </c>
      <c r="K159" t="s">
        <v>232</v>
      </c>
      <c r="L159" t="s">
        <v>217</v>
      </c>
      <c r="M159" t="s">
        <v>218</v>
      </c>
      <c r="N159" t="s">
        <v>2377</v>
      </c>
      <c r="O159" t="s">
        <v>214</v>
      </c>
      <c r="P159" t="s">
        <v>220</v>
      </c>
      <c r="Q159" t="s">
        <v>221</v>
      </c>
      <c r="R159" t="s">
        <v>214</v>
      </c>
      <c r="S159" t="s">
        <v>214</v>
      </c>
      <c r="T159" t="s">
        <v>222</v>
      </c>
      <c r="W159" s="29">
        <f>VLOOKUP(C159,自助退!L:U,10,0)</f>
        <v>42904.640046296299</v>
      </c>
    </row>
    <row r="160" spans="1:23" ht="13.5" customHeight="1">
      <c r="A160" t="s">
        <v>2377</v>
      </c>
      <c r="B160" t="s">
        <v>827</v>
      </c>
      <c r="C160" t="s">
        <v>1642</v>
      </c>
      <c r="D160">
        <v>428</v>
      </c>
      <c r="E160" t="s">
        <v>2402</v>
      </c>
      <c r="F160" t="s">
        <v>102</v>
      </c>
      <c r="G160" t="s">
        <v>2403</v>
      </c>
      <c r="H160" t="s">
        <v>2404</v>
      </c>
      <c r="I160" t="s">
        <v>392</v>
      </c>
      <c r="J160" t="s">
        <v>393</v>
      </c>
      <c r="K160" t="s">
        <v>257</v>
      </c>
      <c r="L160" t="s">
        <v>217</v>
      </c>
      <c r="M160" t="s">
        <v>218</v>
      </c>
      <c r="N160" t="s">
        <v>2377</v>
      </c>
      <c r="O160" t="s">
        <v>258</v>
      </c>
      <c r="P160" t="s">
        <v>220</v>
      </c>
      <c r="Q160" t="s">
        <v>221</v>
      </c>
      <c r="R160" t="s">
        <v>214</v>
      </c>
      <c r="S160" t="s">
        <v>214</v>
      </c>
      <c r="T160" t="s">
        <v>222</v>
      </c>
      <c r="W160" s="29">
        <f>VLOOKUP(C160,自助退!L:U,10,0)</f>
        <v>42904.640451388892</v>
      </c>
    </row>
    <row r="161" spans="1:23" ht="13.5" customHeight="1">
      <c r="A161" t="s">
        <v>2377</v>
      </c>
      <c r="B161" t="s">
        <v>830</v>
      </c>
      <c r="C161" t="s">
        <v>1644</v>
      </c>
      <c r="D161">
        <v>1227</v>
      </c>
      <c r="E161" t="s">
        <v>2405</v>
      </c>
      <c r="F161" t="s">
        <v>388</v>
      </c>
      <c r="G161" t="s">
        <v>2406</v>
      </c>
      <c r="H161" t="s">
        <v>832</v>
      </c>
      <c r="I161" t="s">
        <v>216</v>
      </c>
      <c r="J161" t="s">
        <v>235</v>
      </c>
      <c r="K161" t="s">
        <v>236</v>
      </c>
      <c r="L161" t="s">
        <v>217</v>
      </c>
      <c r="M161" t="s">
        <v>240</v>
      </c>
      <c r="N161" t="s">
        <v>2377</v>
      </c>
      <c r="O161" t="s">
        <v>214</v>
      </c>
      <c r="P161" t="s">
        <v>220</v>
      </c>
      <c r="Q161" t="s">
        <v>241</v>
      </c>
      <c r="R161" t="s">
        <v>214</v>
      </c>
      <c r="S161" t="s">
        <v>214</v>
      </c>
      <c r="T161" t="s">
        <v>242</v>
      </c>
      <c r="W161" s="29">
        <f>VLOOKUP(C161,自助退!L:U,10,0)</f>
        <v>42904.661087962966</v>
      </c>
    </row>
    <row r="162" spans="1:23" ht="13.5" customHeight="1">
      <c r="A162" t="s">
        <v>2377</v>
      </c>
      <c r="B162" t="s">
        <v>836</v>
      </c>
      <c r="C162" t="s">
        <v>1657</v>
      </c>
      <c r="D162">
        <v>84</v>
      </c>
      <c r="E162" t="s">
        <v>2407</v>
      </c>
      <c r="F162" t="s">
        <v>102</v>
      </c>
      <c r="G162" t="s">
        <v>2408</v>
      </c>
      <c r="H162" t="s">
        <v>838</v>
      </c>
      <c r="I162" t="s">
        <v>392</v>
      </c>
      <c r="J162" t="s">
        <v>393</v>
      </c>
      <c r="K162" t="s">
        <v>257</v>
      </c>
      <c r="L162" t="s">
        <v>217</v>
      </c>
      <c r="M162" t="s">
        <v>218</v>
      </c>
      <c r="N162" t="s">
        <v>2377</v>
      </c>
      <c r="O162" t="s">
        <v>258</v>
      </c>
      <c r="P162" t="s">
        <v>220</v>
      </c>
      <c r="Q162" t="s">
        <v>221</v>
      </c>
      <c r="R162" t="s">
        <v>214</v>
      </c>
      <c r="S162" t="s">
        <v>214</v>
      </c>
      <c r="T162" t="s">
        <v>222</v>
      </c>
      <c r="W162" s="29">
        <f>VLOOKUP(C162,自助退!L:U,10,0)</f>
        <v>42904.773761574077</v>
      </c>
    </row>
    <row r="163" spans="1:23" ht="13.5" customHeight="1">
      <c r="A163" t="s">
        <v>2409</v>
      </c>
      <c r="B163" t="s">
        <v>839</v>
      </c>
      <c r="C163" t="s">
        <v>1659</v>
      </c>
      <c r="D163">
        <v>3500</v>
      </c>
      <c r="E163" t="s">
        <v>2410</v>
      </c>
      <c r="F163" t="s">
        <v>102</v>
      </c>
      <c r="G163" t="s">
        <v>2272</v>
      </c>
      <c r="H163" t="s">
        <v>350</v>
      </c>
      <c r="I163" t="s">
        <v>216</v>
      </c>
      <c r="J163" t="s">
        <v>231</v>
      </c>
      <c r="K163" t="s">
        <v>232</v>
      </c>
      <c r="L163" t="s">
        <v>217</v>
      </c>
      <c r="M163" t="s">
        <v>218</v>
      </c>
      <c r="N163" t="s">
        <v>2409</v>
      </c>
      <c r="O163" t="s">
        <v>214</v>
      </c>
      <c r="P163" t="s">
        <v>220</v>
      </c>
      <c r="Q163" t="s">
        <v>221</v>
      </c>
      <c r="R163" t="s">
        <v>214</v>
      </c>
      <c r="S163" t="s">
        <v>214</v>
      </c>
      <c r="T163" t="s">
        <v>222</v>
      </c>
      <c r="W163" s="29">
        <f>VLOOKUP(C163,自助退!L:U,10,0)</f>
        <v>42905.327372685184</v>
      </c>
    </row>
    <row r="164" spans="1:23" ht="13.5" customHeight="1">
      <c r="A164" t="s">
        <v>2409</v>
      </c>
      <c r="B164" t="s">
        <v>840</v>
      </c>
      <c r="C164" t="s">
        <v>1661</v>
      </c>
      <c r="D164">
        <v>500</v>
      </c>
      <c r="E164" t="s">
        <v>2411</v>
      </c>
      <c r="F164" t="s">
        <v>102</v>
      </c>
      <c r="G164" t="s">
        <v>2412</v>
      </c>
      <c r="H164" t="s">
        <v>2413</v>
      </c>
      <c r="I164" t="s">
        <v>216</v>
      </c>
      <c r="J164" t="s">
        <v>248</v>
      </c>
      <c r="K164" t="s">
        <v>249</v>
      </c>
      <c r="L164" t="s">
        <v>217</v>
      </c>
      <c r="M164" t="s">
        <v>218</v>
      </c>
      <c r="N164" t="s">
        <v>2409</v>
      </c>
      <c r="O164" t="s">
        <v>214</v>
      </c>
      <c r="P164" t="s">
        <v>220</v>
      </c>
      <c r="Q164" t="s">
        <v>221</v>
      </c>
      <c r="R164" t="s">
        <v>214</v>
      </c>
      <c r="S164" t="s">
        <v>214</v>
      </c>
      <c r="T164" t="s">
        <v>222</v>
      </c>
      <c r="W164" s="29">
        <f>VLOOKUP(C164,自助退!L:U,10,0)</f>
        <v>42905.352384259262</v>
      </c>
    </row>
    <row r="165" spans="1:23" ht="13.5" customHeight="1">
      <c r="A165" t="s">
        <v>2409</v>
      </c>
      <c r="B165" t="s">
        <v>843</v>
      </c>
      <c r="C165" t="s">
        <v>1663</v>
      </c>
      <c r="D165">
        <v>518</v>
      </c>
      <c r="E165" t="s">
        <v>2414</v>
      </c>
      <c r="F165" t="s">
        <v>102</v>
      </c>
      <c r="G165" t="s">
        <v>2415</v>
      </c>
      <c r="H165" t="s">
        <v>845</v>
      </c>
      <c r="I165" t="s">
        <v>216</v>
      </c>
      <c r="J165" t="s">
        <v>248</v>
      </c>
      <c r="K165" t="s">
        <v>249</v>
      </c>
      <c r="L165" t="s">
        <v>217</v>
      </c>
      <c r="M165" t="s">
        <v>218</v>
      </c>
      <c r="N165" t="s">
        <v>2409</v>
      </c>
      <c r="O165" t="s">
        <v>214</v>
      </c>
      <c r="P165" t="s">
        <v>220</v>
      </c>
      <c r="Q165" t="s">
        <v>221</v>
      </c>
      <c r="R165" t="s">
        <v>214</v>
      </c>
      <c r="S165" t="s">
        <v>214</v>
      </c>
      <c r="T165" t="s">
        <v>222</v>
      </c>
      <c r="W165" s="29">
        <f>VLOOKUP(C165,自助退!L:U,10,0)</f>
        <v>42905.392858796295</v>
      </c>
    </row>
    <row r="166" spans="1:23" ht="13.5" customHeight="1">
      <c r="A166" t="s">
        <v>2409</v>
      </c>
      <c r="B166" t="s">
        <v>846</v>
      </c>
      <c r="C166" t="s">
        <v>1665</v>
      </c>
      <c r="D166">
        <v>300</v>
      </c>
      <c r="E166" t="s">
        <v>2416</v>
      </c>
      <c r="F166" t="s">
        <v>102</v>
      </c>
      <c r="G166" t="s">
        <v>2417</v>
      </c>
      <c r="H166" t="s">
        <v>848</v>
      </c>
      <c r="I166" t="s">
        <v>216</v>
      </c>
      <c r="J166" t="s">
        <v>248</v>
      </c>
      <c r="K166" t="s">
        <v>249</v>
      </c>
      <c r="L166" t="s">
        <v>217</v>
      </c>
      <c r="M166" t="s">
        <v>218</v>
      </c>
      <c r="N166" t="s">
        <v>2409</v>
      </c>
      <c r="O166" t="s">
        <v>214</v>
      </c>
      <c r="P166" t="s">
        <v>220</v>
      </c>
      <c r="Q166" t="s">
        <v>221</v>
      </c>
      <c r="R166" t="s">
        <v>214</v>
      </c>
      <c r="S166" t="s">
        <v>214</v>
      </c>
      <c r="T166" t="s">
        <v>222</v>
      </c>
      <c r="W166" s="29">
        <f>VLOOKUP(C166,自助退!L:U,10,0)</f>
        <v>42905.402118055557</v>
      </c>
    </row>
    <row r="167" spans="1:23" ht="13.5" customHeight="1">
      <c r="A167" t="s">
        <v>2409</v>
      </c>
      <c r="B167" t="s">
        <v>849</v>
      </c>
      <c r="C167" t="s">
        <v>1667</v>
      </c>
      <c r="D167">
        <v>994</v>
      </c>
      <c r="E167" t="s">
        <v>2418</v>
      </c>
      <c r="F167" t="s">
        <v>102</v>
      </c>
      <c r="G167" t="s">
        <v>2419</v>
      </c>
      <c r="H167" t="s">
        <v>851</v>
      </c>
      <c r="I167" t="s">
        <v>216</v>
      </c>
      <c r="J167" t="s">
        <v>231</v>
      </c>
      <c r="K167" t="s">
        <v>232</v>
      </c>
      <c r="L167" t="s">
        <v>217</v>
      </c>
      <c r="M167" t="s">
        <v>218</v>
      </c>
      <c r="N167" t="s">
        <v>2409</v>
      </c>
      <c r="O167" t="s">
        <v>214</v>
      </c>
      <c r="P167" t="s">
        <v>220</v>
      </c>
      <c r="Q167" t="s">
        <v>221</v>
      </c>
      <c r="R167" t="s">
        <v>214</v>
      </c>
      <c r="S167" t="s">
        <v>214</v>
      </c>
      <c r="T167" t="s">
        <v>222</v>
      </c>
      <c r="W167" s="29">
        <f>VLOOKUP(C167,自助退!L:U,10,0)</f>
        <v>42905.406365740739</v>
      </c>
    </row>
    <row r="168" spans="1:23" ht="13.5" customHeight="1">
      <c r="A168" t="s">
        <v>2409</v>
      </c>
      <c r="B168" t="s">
        <v>852</v>
      </c>
      <c r="C168" t="s">
        <v>1669</v>
      </c>
      <c r="D168">
        <v>1500</v>
      </c>
      <c r="E168" t="s">
        <v>2420</v>
      </c>
      <c r="F168" t="s">
        <v>102</v>
      </c>
      <c r="G168" t="s">
        <v>2421</v>
      </c>
      <c r="H168" t="s">
        <v>2422</v>
      </c>
      <c r="I168" t="s">
        <v>392</v>
      </c>
      <c r="J168" t="s">
        <v>393</v>
      </c>
      <c r="K168" t="s">
        <v>257</v>
      </c>
      <c r="L168" t="s">
        <v>217</v>
      </c>
      <c r="M168" t="s">
        <v>218</v>
      </c>
      <c r="N168" t="s">
        <v>2409</v>
      </c>
      <c r="O168" t="s">
        <v>258</v>
      </c>
      <c r="P168" t="s">
        <v>220</v>
      </c>
      <c r="Q168" t="s">
        <v>221</v>
      </c>
      <c r="R168" t="s">
        <v>214</v>
      </c>
      <c r="S168" t="s">
        <v>214</v>
      </c>
      <c r="T168" t="s">
        <v>222</v>
      </c>
      <c r="W168" s="29">
        <f>VLOOKUP(C168,自助退!L:U,10,0)</f>
        <v>42905.419965277775</v>
      </c>
    </row>
    <row r="169" spans="1:23" ht="13.5" customHeight="1">
      <c r="A169" t="s">
        <v>2409</v>
      </c>
      <c r="B169" t="s">
        <v>855</v>
      </c>
      <c r="C169" t="s">
        <v>1671</v>
      </c>
      <c r="D169">
        <v>549</v>
      </c>
      <c r="E169" t="s">
        <v>2423</v>
      </c>
      <c r="F169" t="s">
        <v>102</v>
      </c>
      <c r="G169" t="s">
        <v>2424</v>
      </c>
      <c r="H169" t="s">
        <v>857</v>
      </c>
      <c r="I169" t="s">
        <v>392</v>
      </c>
      <c r="J169" t="s">
        <v>393</v>
      </c>
      <c r="K169" t="s">
        <v>257</v>
      </c>
      <c r="L169" t="s">
        <v>217</v>
      </c>
      <c r="M169" t="s">
        <v>218</v>
      </c>
      <c r="N169" t="s">
        <v>2409</v>
      </c>
      <c r="O169" t="s">
        <v>258</v>
      </c>
      <c r="P169" t="s">
        <v>220</v>
      </c>
      <c r="Q169" t="s">
        <v>221</v>
      </c>
      <c r="R169" t="s">
        <v>214</v>
      </c>
      <c r="S169" t="s">
        <v>214</v>
      </c>
      <c r="T169" t="s">
        <v>222</v>
      </c>
      <c r="W169" s="29">
        <f>VLOOKUP(C169,自助退!L:U,10,0)</f>
        <v>42905.425335648149</v>
      </c>
    </row>
    <row r="170" spans="1:23" ht="13.5" customHeight="1">
      <c r="A170" t="s">
        <v>2409</v>
      </c>
      <c r="B170" t="s">
        <v>858</v>
      </c>
      <c r="C170" t="s">
        <v>1673</v>
      </c>
      <c r="D170">
        <v>425</v>
      </c>
      <c r="E170" t="s">
        <v>2425</v>
      </c>
      <c r="F170" t="s">
        <v>102</v>
      </c>
      <c r="G170" t="s">
        <v>2426</v>
      </c>
      <c r="H170" t="s">
        <v>2427</v>
      </c>
      <c r="I170" t="s">
        <v>291</v>
      </c>
      <c r="J170" t="s">
        <v>292</v>
      </c>
      <c r="K170" t="s">
        <v>293</v>
      </c>
      <c r="L170" t="s">
        <v>217</v>
      </c>
      <c r="M170" t="s">
        <v>218</v>
      </c>
      <c r="N170" t="s">
        <v>2409</v>
      </c>
      <c r="O170" t="s">
        <v>214</v>
      </c>
      <c r="P170" t="s">
        <v>220</v>
      </c>
      <c r="Q170" t="s">
        <v>221</v>
      </c>
      <c r="R170" t="s">
        <v>214</v>
      </c>
      <c r="S170" t="s">
        <v>214</v>
      </c>
      <c r="T170" t="s">
        <v>222</v>
      </c>
      <c r="W170" s="29">
        <f>VLOOKUP(C170,自助退!L:U,10,0)</f>
        <v>42905.425405092596</v>
      </c>
    </row>
    <row r="171" spans="1:23" ht="13.5" customHeight="1">
      <c r="A171" t="s">
        <v>2409</v>
      </c>
      <c r="B171" t="s">
        <v>861</v>
      </c>
      <c r="C171" t="s">
        <v>1675</v>
      </c>
      <c r="D171">
        <v>364</v>
      </c>
      <c r="E171" t="s">
        <v>2428</v>
      </c>
      <c r="F171" t="s">
        <v>102</v>
      </c>
      <c r="G171" t="s">
        <v>2429</v>
      </c>
      <c r="H171" t="s">
        <v>863</v>
      </c>
      <c r="I171" t="s">
        <v>216</v>
      </c>
      <c r="J171" t="s">
        <v>248</v>
      </c>
      <c r="K171" t="s">
        <v>249</v>
      </c>
      <c r="L171" t="s">
        <v>217</v>
      </c>
      <c r="M171" t="s">
        <v>218</v>
      </c>
      <c r="N171" t="s">
        <v>2409</v>
      </c>
      <c r="O171" t="s">
        <v>214</v>
      </c>
      <c r="P171" t="s">
        <v>220</v>
      </c>
      <c r="Q171" t="s">
        <v>221</v>
      </c>
      <c r="R171" t="s">
        <v>214</v>
      </c>
      <c r="S171" t="s">
        <v>214</v>
      </c>
      <c r="T171" t="s">
        <v>222</v>
      </c>
      <c r="W171" s="29">
        <f>VLOOKUP(C171,自助退!L:U,10,0)</f>
        <v>42905.426365740743</v>
      </c>
    </row>
    <row r="172" spans="1:23" ht="13.5" customHeight="1">
      <c r="A172" t="s">
        <v>2409</v>
      </c>
      <c r="B172" t="s">
        <v>864</v>
      </c>
      <c r="C172" t="s">
        <v>1677</v>
      </c>
      <c r="D172">
        <v>550</v>
      </c>
      <c r="E172" t="s">
        <v>2430</v>
      </c>
      <c r="F172" t="s">
        <v>102</v>
      </c>
      <c r="G172" t="s">
        <v>2231</v>
      </c>
      <c r="H172" t="s">
        <v>2431</v>
      </c>
      <c r="I172" t="s">
        <v>216</v>
      </c>
      <c r="J172" t="s">
        <v>231</v>
      </c>
      <c r="K172" t="s">
        <v>232</v>
      </c>
      <c r="L172" t="s">
        <v>217</v>
      </c>
      <c r="M172" t="s">
        <v>218</v>
      </c>
      <c r="N172" t="s">
        <v>2409</v>
      </c>
      <c r="O172" t="s">
        <v>214</v>
      </c>
      <c r="P172" t="s">
        <v>220</v>
      </c>
      <c r="Q172" t="s">
        <v>221</v>
      </c>
      <c r="R172" t="s">
        <v>214</v>
      </c>
      <c r="S172" t="s">
        <v>214</v>
      </c>
      <c r="T172" t="s">
        <v>222</v>
      </c>
      <c r="W172" s="29">
        <f>VLOOKUP(C172,自助退!L:U,10,0)</f>
        <v>42905.428101851852</v>
      </c>
    </row>
    <row r="173" spans="1:23" ht="13.5" customHeight="1">
      <c r="A173" t="s">
        <v>2409</v>
      </c>
      <c r="B173" t="s">
        <v>865</v>
      </c>
      <c r="C173" t="s">
        <v>1679</v>
      </c>
      <c r="D173">
        <v>994</v>
      </c>
      <c r="E173" t="s">
        <v>2432</v>
      </c>
      <c r="F173" t="s">
        <v>102</v>
      </c>
      <c r="G173" t="s">
        <v>2433</v>
      </c>
      <c r="H173" t="s">
        <v>867</v>
      </c>
      <c r="I173" t="s">
        <v>259</v>
      </c>
      <c r="J173" t="s">
        <v>264</v>
      </c>
      <c r="K173" t="s">
        <v>265</v>
      </c>
      <c r="L173" t="s">
        <v>217</v>
      </c>
      <c r="M173" t="s">
        <v>218</v>
      </c>
      <c r="N173" t="s">
        <v>2409</v>
      </c>
      <c r="O173" t="s">
        <v>214</v>
      </c>
      <c r="P173" t="s">
        <v>220</v>
      </c>
      <c r="Q173" t="s">
        <v>221</v>
      </c>
      <c r="R173" t="s">
        <v>214</v>
      </c>
      <c r="S173" t="s">
        <v>214</v>
      </c>
      <c r="T173" t="s">
        <v>222</v>
      </c>
      <c r="W173" s="29">
        <f>VLOOKUP(C173,自助退!L:U,10,0)</f>
        <v>42905.434201388889</v>
      </c>
    </row>
    <row r="174" spans="1:23" ht="13.5" customHeight="1">
      <c r="A174" t="s">
        <v>2409</v>
      </c>
      <c r="B174" t="s">
        <v>868</v>
      </c>
      <c r="C174" t="s">
        <v>1681</v>
      </c>
      <c r="D174">
        <v>5000</v>
      </c>
      <c r="E174" t="s">
        <v>2434</v>
      </c>
      <c r="F174" t="s">
        <v>102</v>
      </c>
      <c r="G174" t="s">
        <v>2435</v>
      </c>
      <c r="H174" t="s">
        <v>870</v>
      </c>
      <c r="I174" t="s">
        <v>216</v>
      </c>
      <c r="J174" t="s">
        <v>233</v>
      </c>
      <c r="K174" t="s">
        <v>234</v>
      </c>
      <c r="L174" t="s">
        <v>217</v>
      </c>
      <c r="M174" t="s">
        <v>218</v>
      </c>
      <c r="N174" t="s">
        <v>2409</v>
      </c>
      <c r="O174" t="s">
        <v>214</v>
      </c>
      <c r="P174" t="s">
        <v>220</v>
      </c>
      <c r="Q174" t="s">
        <v>221</v>
      </c>
      <c r="R174" t="s">
        <v>214</v>
      </c>
      <c r="S174" t="s">
        <v>214</v>
      </c>
      <c r="T174" t="s">
        <v>222</v>
      </c>
      <c r="W174" s="29">
        <f>VLOOKUP(C174,自助退!L:U,10,0)</f>
        <v>42905.437337962961</v>
      </c>
    </row>
    <row r="175" spans="1:23" ht="13.5" customHeight="1">
      <c r="A175" t="s">
        <v>2409</v>
      </c>
      <c r="B175" t="s">
        <v>871</v>
      </c>
      <c r="C175" t="s">
        <v>1683</v>
      </c>
      <c r="D175">
        <v>1500</v>
      </c>
      <c r="E175" t="s">
        <v>2436</v>
      </c>
      <c r="F175" t="s">
        <v>102</v>
      </c>
      <c r="G175" t="s">
        <v>2437</v>
      </c>
      <c r="H175" t="s">
        <v>2438</v>
      </c>
      <c r="I175" t="s">
        <v>216</v>
      </c>
      <c r="J175" t="s">
        <v>248</v>
      </c>
      <c r="K175" t="s">
        <v>249</v>
      </c>
      <c r="L175" t="s">
        <v>217</v>
      </c>
      <c r="M175" t="s">
        <v>218</v>
      </c>
      <c r="N175" t="s">
        <v>2409</v>
      </c>
      <c r="O175" t="s">
        <v>214</v>
      </c>
      <c r="P175" t="s">
        <v>220</v>
      </c>
      <c r="Q175" t="s">
        <v>221</v>
      </c>
      <c r="R175" t="s">
        <v>214</v>
      </c>
      <c r="S175" t="s">
        <v>214</v>
      </c>
      <c r="T175" t="s">
        <v>222</v>
      </c>
      <c r="W175" s="29">
        <f>VLOOKUP(C175,自助退!L:U,10,0)</f>
        <v>42905.441805555558</v>
      </c>
    </row>
    <row r="176" spans="1:23" ht="13.5" customHeight="1">
      <c r="A176" t="s">
        <v>2409</v>
      </c>
      <c r="B176" t="s">
        <v>1685</v>
      </c>
      <c r="C176" t="s">
        <v>1686</v>
      </c>
      <c r="D176">
        <v>1000</v>
      </c>
      <c r="E176" t="s">
        <v>2439</v>
      </c>
      <c r="F176" t="s">
        <v>399</v>
      </c>
      <c r="G176" t="s">
        <v>2440</v>
      </c>
      <c r="H176" t="s">
        <v>2441</v>
      </c>
      <c r="I176" t="s">
        <v>392</v>
      </c>
      <c r="J176" t="s">
        <v>393</v>
      </c>
      <c r="K176" t="s">
        <v>257</v>
      </c>
      <c r="L176" t="s">
        <v>217</v>
      </c>
      <c r="M176" t="s">
        <v>240</v>
      </c>
      <c r="N176" t="s">
        <v>2409</v>
      </c>
      <c r="O176" t="s">
        <v>258</v>
      </c>
      <c r="P176" t="s">
        <v>220</v>
      </c>
      <c r="Q176" t="s">
        <v>241</v>
      </c>
      <c r="R176" t="s">
        <v>214</v>
      </c>
      <c r="S176" t="s">
        <v>214</v>
      </c>
      <c r="T176" t="s">
        <v>242</v>
      </c>
      <c r="W176" s="29">
        <f>VLOOKUP(C176,自助退!L:U,10,0)</f>
        <v>42905.44630787037</v>
      </c>
    </row>
    <row r="177" spans="1:23" ht="13.5" customHeight="1">
      <c r="A177" t="s">
        <v>2409</v>
      </c>
      <c r="B177" t="s">
        <v>876</v>
      </c>
      <c r="C177" t="s">
        <v>1694</v>
      </c>
      <c r="D177">
        <v>150</v>
      </c>
      <c r="E177" t="s">
        <v>2442</v>
      </c>
      <c r="F177" t="s">
        <v>102</v>
      </c>
      <c r="G177" t="s">
        <v>2443</v>
      </c>
      <c r="H177" t="s">
        <v>878</v>
      </c>
      <c r="I177" t="s">
        <v>216</v>
      </c>
      <c r="J177" t="s">
        <v>233</v>
      </c>
      <c r="K177" t="s">
        <v>234</v>
      </c>
      <c r="L177" t="s">
        <v>217</v>
      </c>
      <c r="M177" t="s">
        <v>218</v>
      </c>
      <c r="N177" t="s">
        <v>2409</v>
      </c>
      <c r="O177" t="s">
        <v>214</v>
      </c>
      <c r="P177" t="s">
        <v>220</v>
      </c>
      <c r="Q177" t="s">
        <v>221</v>
      </c>
      <c r="R177" t="s">
        <v>214</v>
      </c>
      <c r="S177" t="s">
        <v>214</v>
      </c>
      <c r="T177" t="s">
        <v>222</v>
      </c>
      <c r="W177" s="29">
        <f>VLOOKUP(C177,自助退!L:U,10,0)</f>
        <v>42905.457384259258</v>
      </c>
    </row>
    <row r="178" spans="1:23" ht="13.5" customHeight="1">
      <c r="A178" t="s">
        <v>2409</v>
      </c>
      <c r="B178" t="s">
        <v>880</v>
      </c>
      <c r="C178" t="s">
        <v>1704</v>
      </c>
      <c r="D178">
        <v>492</v>
      </c>
      <c r="E178" t="s">
        <v>2444</v>
      </c>
      <c r="F178" t="s">
        <v>102</v>
      </c>
      <c r="G178" t="s">
        <v>2445</v>
      </c>
      <c r="H178" t="s">
        <v>882</v>
      </c>
      <c r="I178" t="s">
        <v>216</v>
      </c>
      <c r="J178" t="s">
        <v>231</v>
      </c>
      <c r="K178" t="s">
        <v>232</v>
      </c>
      <c r="L178" t="s">
        <v>217</v>
      </c>
      <c r="M178" t="s">
        <v>218</v>
      </c>
      <c r="N178" t="s">
        <v>2409</v>
      </c>
      <c r="O178" t="s">
        <v>214</v>
      </c>
      <c r="P178" t="s">
        <v>220</v>
      </c>
      <c r="Q178" t="s">
        <v>221</v>
      </c>
      <c r="R178" t="s">
        <v>214</v>
      </c>
      <c r="S178" t="s">
        <v>214</v>
      </c>
      <c r="T178" t="s">
        <v>222</v>
      </c>
      <c r="W178" s="29">
        <f>VLOOKUP(C178,自助退!L:U,10,0)</f>
        <v>42905.464097222219</v>
      </c>
    </row>
    <row r="179" spans="1:23" ht="13.5" customHeight="1">
      <c r="A179" t="s">
        <v>2409</v>
      </c>
      <c r="B179" t="s">
        <v>1708</v>
      </c>
      <c r="C179" t="s">
        <v>1709</v>
      </c>
      <c r="D179">
        <v>1000</v>
      </c>
      <c r="E179" t="s">
        <v>2446</v>
      </c>
      <c r="F179" t="s">
        <v>387</v>
      </c>
      <c r="G179" t="s">
        <v>2447</v>
      </c>
      <c r="H179" t="s">
        <v>884</v>
      </c>
      <c r="I179" t="s">
        <v>2448</v>
      </c>
      <c r="J179" t="s">
        <v>2449</v>
      </c>
      <c r="K179" t="s">
        <v>2450</v>
      </c>
      <c r="L179" t="s">
        <v>217</v>
      </c>
      <c r="M179" t="s">
        <v>240</v>
      </c>
      <c r="N179" t="s">
        <v>2409</v>
      </c>
      <c r="O179" t="s">
        <v>214</v>
      </c>
      <c r="P179" t="s">
        <v>220</v>
      </c>
      <c r="Q179" t="s">
        <v>241</v>
      </c>
      <c r="R179" t="s">
        <v>214</v>
      </c>
      <c r="S179" t="s">
        <v>214</v>
      </c>
      <c r="T179" t="s">
        <v>242</v>
      </c>
      <c r="W179" s="29">
        <f>VLOOKUP(C179,自助退!L:U,10,0)</f>
        <v>42905.46565972222</v>
      </c>
    </row>
    <row r="180" spans="1:23" ht="13.5" customHeight="1">
      <c r="A180" t="s">
        <v>2409</v>
      </c>
      <c r="B180" t="s">
        <v>885</v>
      </c>
      <c r="C180" t="s">
        <v>1711</v>
      </c>
      <c r="D180">
        <v>1000</v>
      </c>
      <c r="E180" t="s">
        <v>2451</v>
      </c>
      <c r="F180" t="s">
        <v>102</v>
      </c>
      <c r="G180" t="s">
        <v>2452</v>
      </c>
      <c r="H180" t="s">
        <v>887</v>
      </c>
      <c r="I180" t="s">
        <v>216</v>
      </c>
      <c r="J180" t="s">
        <v>248</v>
      </c>
      <c r="K180" t="s">
        <v>249</v>
      </c>
      <c r="L180" t="s">
        <v>217</v>
      </c>
      <c r="M180" t="s">
        <v>218</v>
      </c>
      <c r="N180" t="s">
        <v>2409</v>
      </c>
      <c r="O180" t="s">
        <v>214</v>
      </c>
      <c r="P180" t="s">
        <v>220</v>
      </c>
      <c r="Q180" t="s">
        <v>221</v>
      </c>
      <c r="R180" t="s">
        <v>214</v>
      </c>
      <c r="S180" t="s">
        <v>214</v>
      </c>
      <c r="T180" t="s">
        <v>222</v>
      </c>
      <c r="W180" s="29">
        <f>VLOOKUP(C180,自助退!L:U,10,0)</f>
        <v>42905.468564814815</v>
      </c>
    </row>
    <row r="181" spans="1:23" ht="13.5" customHeight="1">
      <c r="A181" t="s">
        <v>2409</v>
      </c>
      <c r="B181" t="s">
        <v>1713</v>
      </c>
      <c r="C181" t="s">
        <v>1714</v>
      </c>
      <c r="D181">
        <v>247</v>
      </c>
      <c r="E181" t="s">
        <v>2453</v>
      </c>
      <c r="F181" t="s">
        <v>396</v>
      </c>
      <c r="G181" t="s">
        <v>2454</v>
      </c>
      <c r="H181" t="s">
        <v>889</v>
      </c>
      <c r="I181" t="s">
        <v>392</v>
      </c>
      <c r="J181" t="s">
        <v>393</v>
      </c>
      <c r="K181" t="s">
        <v>257</v>
      </c>
      <c r="L181" t="s">
        <v>217</v>
      </c>
      <c r="M181" t="s">
        <v>240</v>
      </c>
      <c r="N181" t="s">
        <v>2409</v>
      </c>
      <c r="O181" t="s">
        <v>258</v>
      </c>
      <c r="P181" t="s">
        <v>220</v>
      </c>
      <c r="Q181" t="s">
        <v>241</v>
      </c>
      <c r="R181" t="s">
        <v>214</v>
      </c>
      <c r="S181" t="s">
        <v>214</v>
      </c>
      <c r="T181" t="s">
        <v>242</v>
      </c>
      <c r="W181" s="29">
        <f>VLOOKUP(C181,自助退!L:U,10,0)</f>
        <v>42905.469884259262</v>
      </c>
    </row>
    <row r="182" spans="1:23" ht="13.5" customHeight="1">
      <c r="A182" t="s">
        <v>2409</v>
      </c>
      <c r="B182" t="s">
        <v>890</v>
      </c>
      <c r="C182" t="s">
        <v>1716</v>
      </c>
      <c r="D182">
        <v>300</v>
      </c>
      <c r="E182" t="s">
        <v>2455</v>
      </c>
      <c r="F182" t="s">
        <v>102</v>
      </c>
      <c r="G182" t="s">
        <v>2456</v>
      </c>
      <c r="H182" t="s">
        <v>892</v>
      </c>
      <c r="I182" t="s">
        <v>392</v>
      </c>
      <c r="J182" t="s">
        <v>393</v>
      </c>
      <c r="K182" t="s">
        <v>257</v>
      </c>
      <c r="L182" t="s">
        <v>217</v>
      </c>
      <c r="M182" t="s">
        <v>218</v>
      </c>
      <c r="N182" t="s">
        <v>2409</v>
      </c>
      <c r="O182" t="s">
        <v>258</v>
      </c>
      <c r="P182" t="s">
        <v>220</v>
      </c>
      <c r="Q182" t="s">
        <v>221</v>
      </c>
      <c r="R182" t="s">
        <v>214</v>
      </c>
      <c r="S182" t="s">
        <v>214</v>
      </c>
      <c r="T182" t="s">
        <v>222</v>
      </c>
      <c r="W182" s="29">
        <f>VLOOKUP(C182,自助退!L:U,10,0)</f>
        <v>42905.471388888887</v>
      </c>
    </row>
    <row r="183" spans="1:23" ht="13.5" customHeight="1">
      <c r="A183" t="s">
        <v>2409</v>
      </c>
      <c r="B183" t="s">
        <v>893</v>
      </c>
      <c r="C183" t="s">
        <v>1718</v>
      </c>
      <c r="D183">
        <v>302</v>
      </c>
      <c r="E183" t="s">
        <v>2457</v>
      </c>
      <c r="F183" t="s">
        <v>102</v>
      </c>
      <c r="G183" t="s">
        <v>2458</v>
      </c>
      <c r="H183" t="s">
        <v>895</v>
      </c>
      <c r="I183" t="s">
        <v>392</v>
      </c>
      <c r="J183" t="s">
        <v>393</v>
      </c>
      <c r="K183" t="s">
        <v>257</v>
      </c>
      <c r="L183" t="s">
        <v>217</v>
      </c>
      <c r="M183" t="s">
        <v>218</v>
      </c>
      <c r="N183" t="s">
        <v>2409</v>
      </c>
      <c r="O183" t="s">
        <v>258</v>
      </c>
      <c r="P183" t="s">
        <v>220</v>
      </c>
      <c r="Q183" t="s">
        <v>221</v>
      </c>
      <c r="R183" t="s">
        <v>214</v>
      </c>
      <c r="S183" t="s">
        <v>214</v>
      </c>
      <c r="T183" t="s">
        <v>222</v>
      </c>
      <c r="W183" s="29">
        <f>VLOOKUP(C183,自助退!L:U,10,0)</f>
        <v>42905.475046296298</v>
      </c>
    </row>
    <row r="184" spans="1:23" ht="13.5" customHeight="1">
      <c r="A184" t="s">
        <v>2409</v>
      </c>
      <c r="B184" t="s">
        <v>896</v>
      </c>
      <c r="C184" t="s">
        <v>1720</v>
      </c>
      <c r="D184">
        <v>281</v>
      </c>
      <c r="E184" t="s">
        <v>2459</v>
      </c>
      <c r="F184" t="s">
        <v>102</v>
      </c>
      <c r="G184" t="s">
        <v>2460</v>
      </c>
      <c r="H184" t="s">
        <v>2461</v>
      </c>
      <c r="I184" t="s">
        <v>216</v>
      </c>
      <c r="J184" t="s">
        <v>235</v>
      </c>
      <c r="K184" t="s">
        <v>236</v>
      </c>
      <c r="L184" t="s">
        <v>217</v>
      </c>
      <c r="M184" t="s">
        <v>218</v>
      </c>
      <c r="N184" t="s">
        <v>2409</v>
      </c>
      <c r="O184" t="s">
        <v>214</v>
      </c>
      <c r="P184" t="s">
        <v>220</v>
      </c>
      <c r="Q184" t="s">
        <v>221</v>
      </c>
      <c r="R184" t="s">
        <v>214</v>
      </c>
      <c r="S184" t="s">
        <v>214</v>
      </c>
      <c r="T184" t="s">
        <v>222</v>
      </c>
      <c r="W184" s="29">
        <f>VLOOKUP(C184,自助退!L:U,10,0)</f>
        <v>42905.47729166667</v>
      </c>
    </row>
    <row r="185" spans="1:23" ht="13.5" customHeight="1">
      <c r="A185" t="s">
        <v>2409</v>
      </c>
      <c r="B185" t="s">
        <v>899</v>
      </c>
      <c r="C185" t="s">
        <v>1722</v>
      </c>
      <c r="D185">
        <v>177</v>
      </c>
      <c r="E185" t="s">
        <v>2462</v>
      </c>
      <c r="F185" t="s">
        <v>102</v>
      </c>
      <c r="G185" t="s">
        <v>2463</v>
      </c>
      <c r="H185" t="s">
        <v>901</v>
      </c>
      <c r="I185" t="s">
        <v>216</v>
      </c>
      <c r="J185" t="s">
        <v>248</v>
      </c>
      <c r="K185" t="s">
        <v>249</v>
      </c>
      <c r="L185" t="s">
        <v>217</v>
      </c>
      <c r="M185" t="s">
        <v>218</v>
      </c>
      <c r="N185" t="s">
        <v>2409</v>
      </c>
      <c r="O185" t="s">
        <v>214</v>
      </c>
      <c r="P185" t="s">
        <v>220</v>
      </c>
      <c r="Q185" t="s">
        <v>221</v>
      </c>
      <c r="R185" t="s">
        <v>214</v>
      </c>
      <c r="S185" t="s">
        <v>214</v>
      </c>
      <c r="T185" t="s">
        <v>222</v>
      </c>
      <c r="W185" s="29">
        <f>VLOOKUP(C185,自助退!L:U,10,0)</f>
        <v>42905.478090277778</v>
      </c>
    </row>
    <row r="186" spans="1:23" ht="13.5" customHeight="1">
      <c r="A186" t="s">
        <v>2409</v>
      </c>
      <c r="B186" t="s">
        <v>902</v>
      </c>
      <c r="C186" t="s">
        <v>1724</v>
      </c>
      <c r="D186">
        <v>209</v>
      </c>
      <c r="E186" t="s">
        <v>2464</v>
      </c>
      <c r="F186" t="s">
        <v>102</v>
      </c>
      <c r="G186" t="s">
        <v>2465</v>
      </c>
      <c r="H186" t="s">
        <v>904</v>
      </c>
      <c r="I186" t="s">
        <v>216</v>
      </c>
      <c r="J186" t="s">
        <v>237</v>
      </c>
      <c r="K186" t="s">
        <v>238</v>
      </c>
      <c r="L186" t="s">
        <v>217</v>
      </c>
      <c r="M186" t="s">
        <v>218</v>
      </c>
      <c r="N186" t="s">
        <v>2409</v>
      </c>
      <c r="O186" t="s">
        <v>214</v>
      </c>
      <c r="P186" t="s">
        <v>220</v>
      </c>
      <c r="Q186" t="s">
        <v>221</v>
      </c>
      <c r="R186" t="s">
        <v>214</v>
      </c>
      <c r="S186" t="s">
        <v>214</v>
      </c>
      <c r="T186" t="s">
        <v>222</v>
      </c>
      <c r="W186" s="29">
        <f>VLOOKUP(C186,自助退!L:U,10,0)</f>
        <v>42905.482453703706</v>
      </c>
    </row>
    <row r="187" spans="1:23" ht="13.5" customHeight="1">
      <c r="A187" t="s">
        <v>2409</v>
      </c>
      <c r="B187" t="s">
        <v>905</v>
      </c>
      <c r="C187" t="s">
        <v>1726</v>
      </c>
      <c r="D187">
        <v>1000</v>
      </c>
      <c r="E187" t="s">
        <v>2466</v>
      </c>
      <c r="F187" t="s">
        <v>102</v>
      </c>
      <c r="G187" t="s">
        <v>2467</v>
      </c>
      <c r="H187" t="s">
        <v>2468</v>
      </c>
      <c r="I187" t="s">
        <v>216</v>
      </c>
      <c r="J187" t="s">
        <v>235</v>
      </c>
      <c r="K187" t="s">
        <v>236</v>
      </c>
      <c r="L187" t="s">
        <v>217</v>
      </c>
      <c r="M187" t="s">
        <v>218</v>
      </c>
      <c r="N187" t="s">
        <v>2409</v>
      </c>
      <c r="O187" t="s">
        <v>214</v>
      </c>
      <c r="P187" t="s">
        <v>220</v>
      </c>
      <c r="Q187" t="s">
        <v>221</v>
      </c>
      <c r="R187" t="s">
        <v>214</v>
      </c>
      <c r="S187" t="s">
        <v>214</v>
      </c>
      <c r="T187" t="s">
        <v>222</v>
      </c>
      <c r="W187" s="29">
        <f>VLOOKUP(C187,自助退!L:U,10,0)</f>
        <v>42905.482708333337</v>
      </c>
    </row>
    <row r="188" spans="1:23" ht="13.5" customHeight="1">
      <c r="A188" t="s">
        <v>2409</v>
      </c>
      <c r="B188" t="s">
        <v>908</v>
      </c>
      <c r="C188" t="s">
        <v>1728</v>
      </c>
      <c r="D188">
        <v>59</v>
      </c>
      <c r="E188" t="s">
        <v>2469</v>
      </c>
      <c r="F188" t="s">
        <v>102</v>
      </c>
      <c r="G188" t="s">
        <v>2470</v>
      </c>
      <c r="H188" t="s">
        <v>2471</v>
      </c>
      <c r="I188" t="s">
        <v>216</v>
      </c>
      <c r="J188" t="s">
        <v>237</v>
      </c>
      <c r="K188" t="s">
        <v>238</v>
      </c>
      <c r="L188" t="s">
        <v>217</v>
      </c>
      <c r="M188" t="s">
        <v>218</v>
      </c>
      <c r="N188" t="s">
        <v>2409</v>
      </c>
      <c r="O188" t="s">
        <v>214</v>
      </c>
      <c r="P188" t="s">
        <v>220</v>
      </c>
      <c r="Q188" t="s">
        <v>221</v>
      </c>
      <c r="R188" t="s">
        <v>214</v>
      </c>
      <c r="S188" t="s">
        <v>214</v>
      </c>
      <c r="T188" t="s">
        <v>222</v>
      </c>
      <c r="W188" s="29">
        <f>VLOOKUP(C188,自助退!L:U,10,0)</f>
        <v>42905.483136574076</v>
      </c>
    </row>
    <row r="189" spans="1:23" ht="13.5" customHeight="1">
      <c r="A189" t="s">
        <v>2409</v>
      </c>
      <c r="B189" t="s">
        <v>909</v>
      </c>
      <c r="C189" t="s">
        <v>1730</v>
      </c>
      <c r="D189">
        <v>2000</v>
      </c>
      <c r="E189" t="s">
        <v>2472</v>
      </c>
      <c r="F189" t="s">
        <v>102</v>
      </c>
      <c r="G189" t="s">
        <v>2473</v>
      </c>
      <c r="H189" t="s">
        <v>2438</v>
      </c>
      <c r="I189" t="s">
        <v>291</v>
      </c>
      <c r="J189" t="s">
        <v>394</v>
      </c>
      <c r="K189" t="s">
        <v>395</v>
      </c>
      <c r="L189" t="s">
        <v>217</v>
      </c>
      <c r="M189" t="s">
        <v>218</v>
      </c>
      <c r="N189" t="s">
        <v>2409</v>
      </c>
      <c r="O189" t="s">
        <v>214</v>
      </c>
      <c r="P189" t="s">
        <v>220</v>
      </c>
      <c r="Q189" t="s">
        <v>221</v>
      </c>
      <c r="R189" t="s">
        <v>214</v>
      </c>
      <c r="S189" t="s">
        <v>214</v>
      </c>
      <c r="T189" t="s">
        <v>222</v>
      </c>
      <c r="W189" s="29">
        <f>VLOOKUP(C189,自助退!L:U,10,0)</f>
        <v>42905.485254629632</v>
      </c>
    </row>
    <row r="190" spans="1:23" ht="13.5" customHeight="1">
      <c r="A190" t="s">
        <v>2409</v>
      </c>
      <c r="B190" t="s">
        <v>1732</v>
      </c>
      <c r="C190" t="s">
        <v>1733</v>
      </c>
      <c r="D190">
        <v>263</v>
      </c>
      <c r="E190" t="s">
        <v>2474</v>
      </c>
      <c r="F190" t="s">
        <v>2475</v>
      </c>
      <c r="G190" t="s">
        <v>2476</v>
      </c>
      <c r="H190" t="s">
        <v>911</v>
      </c>
      <c r="I190" t="s">
        <v>259</v>
      </c>
      <c r="J190" t="s">
        <v>264</v>
      </c>
      <c r="K190" t="s">
        <v>265</v>
      </c>
      <c r="L190" t="s">
        <v>217</v>
      </c>
      <c r="M190" t="s">
        <v>240</v>
      </c>
      <c r="N190" t="s">
        <v>2409</v>
      </c>
      <c r="O190" t="s">
        <v>214</v>
      </c>
      <c r="P190" t="s">
        <v>220</v>
      </c>
      <c r="Q190" t="s">
        <v>241</v>
      </c>
      <c r="R190" t="s">
        <v>214</v>
      </c>
      <c r="S190" t="s">
        <v>214</v>
      </c>
      <c r="T190" t="s">
        <v>242</v>
      </c>
      <c r="W190" s="29">
        <f>VLOOKUP(C190,自助退!L:U,10,0)</f>
        <v>42905.491851851853</v>
      </c>
    </row>
    <row r="191" spans="1:23" ht="13.5" customHeight="1">
      <c r="A191" t="s">
        <v>2409</v>
      </c>
      <c r="B191" t="s">
        <v>912</v>
      </c>
      <c r="C191" t="s">
        <v>1735</v>
      </c>
      <c r="D191">
        <v>72</v>
      </c>
      <c r="E191" t="s">
        <v>2477</v>
      </c>
      <c r="F191" t="s">
        <v>102</v>
      </c>
      <c r="G191" t="s">
        <v>2478</v>
      </c>
      <c r="H191" t="s">
        <v>2479</v>
      </c>
      <c r="I191" t="s">
        <v>216</v>
      </c>
      <c r="J191" t="s">
        <v>248</v>
      </c>
      <c r="K191" t="s">
        <v>249</v>
      </c>
      <c r="L191" t="s">
        <v>217</v>
      </c>
      <c r="M191" t="s">
        <v>218</v>
      </c>
      <c r="N191" t="s">
        <v>2409</v>
      </c>
      <c r="O191" t="s">
        <v>214</v>
      </c>
      <c r="P191" t="s">
        <v>220</v>
      </c>
      <c r="Q191" t="s">
        <v>221</v>
      </c>
      <c r="R191" t="s">
        <v>214</v>
      </c>
      <c r="S191" t="s">
        <v>214</v>
      </c>
      <c r="T191" t="s">
        <v>222</v>
      </c>
      <c r="W191" s="29">
        <f>VLOOKUP(C191,自助退!L:U,10,0)</f>
        <v>42905.497037037036</v>
      </c>
    </row>
    <row r="192" spans="1:23" ht="13.5" customHeight="1">
      <c r="A192" t="s">
        <v>2409</v>
      </c>
      <c r="B192" t="s">
        <v>915</v>
      </c>
      <c r="C192" t="s">
        <v>1737</v>
      </c>
      <c r="D192">
        <v>220</v>
      </c>
      <c r="E192" t="s">
        <v>2480</v>
      </c>
      <c r="F192" t="s">
        <v>102</v>
      </c>
      <c r="G192" t="s">
        <v>2481</v>
      </c>
      <c r="H192" t="s">
        <v>917</v>
      </c>
      <c r="I192" t="s">
        <v>225</v>
      </c>
      <c r="J192" t="s">
        <v>246</v>
      </c>
      <c r="K192" t="s">
        <v>247</v>
      </c>
      <c r="L192" t="s">
        <v>217</v>
      </c>
      <c r="M192" t="s">
        <v>218</v>
      </c>
      <c r="N192" t="s">
        <v>2409</v>
      </c>
      <c r="O192" t="s">
        <v>214</v>
      </c>
      <c r="P192" t="s">
        <v>220</v>
      </c>
      <c r="Q192" t="s">
        <v>221</v>
      </c>
      <c r="R192" t="s">
        <v>214</v>
      </c>
      <c r="S192" t="s">
        <v>214</v>
      </c>
      <c r="T192" t="s">
        <v>222</v>
      </c>
      <c r="W192" s="29">
        <f>VLOOKUP(C192,自助退!L:U,10,0)</f>
        <v>42905.500104166669</v>
      </c>
    </row>
    <row r="193" spans="1:23" ht="13.5" customHeight="1">
      <c r="A193" t="s">
        <v>2409</v>
      </c>
      <c r="B193" t="s">
        <v>918</v>
      </c>
      <c r="C193" t="s">
        <v>1739</v>
      </c>
      <c r="D193">
        <v>7903</v>
      </c>
      <c r="E193" t="s">
        <v>2482</v>
      </c>
      <c r="F193" t="s">
        <v>102</v>
      </c>
      <c r="G193" t="s">
        <v>2483</v>
      </c>
      <c r="H193" t="s">
        <v>920</v>
      </c>
      <c r="I193" t="s">
        <v>259</v>
      </c>
      <c r="J193" t="s">
        <v>264</v>
      </c>
      <c r="K193" t="s">
        <v>265</v>
      </c>
      <c r="L193" t="s">
        <v>217</v>
      </c>
      <c r="M193" t="s">
        <v>218</v>
      </c>
      <c r="N193" t="s">
        <v>2409</v>
      </c>
      <c r="O193" t="s">
        <v>214</v>
      </c>
      <c r="P193" t="s">
        <v>220</v>
      </c>
      <c r="Q193" t="s">
        <v>221</v>
      </c>
      <c r="R193" t="s">
        <v>214</v>
      </c>
      <c r="S193" t="s">
        <v>214</v>
      </c>
      <c r="T193" t="s">
        <v>222</v>
      </c>
      <c r="W193" s="29">
        <f>VLOOKUP(C193,自助退!L:U,10,0)</f>
        <v>42905.501643518517</v>
      </c>
    </row>
    <row r="194" spans="1:23" ht="13.5" customHeight="1">
      <c r="A194" t="s">
        <v>2409</v>
      </c>
      <c r="B194" t="s">
        <v>921</v>
      </c>
      <c r="C194" t="s">
        <v>1741</v>
      </c>
      <c r="D194">
        <v>296</v>
      </c>
      <c r="E194" t="s">
        <v>2484</v>
      </c>
      <c r="F194" t="s">
        <v>102</v>
      </c>
      <c r="G194" t="s">
        <v>2485</v>
      </c>
      <c r="H194" t="s">
        <v>923</v>
      </c>
      <c r="I194" t="s">
        <v>216</v>
      </c>
      <c r="J194" t="s">
        <v>223</v>
      </c>
      <c r="K194" t="s">
        <v>224</v>
      </c>
      <c r="L194" t="s">
        <v>217</v>
      </c>
      <c r="M194" t="s">
        <v>218</v>
      </c>
      <c r="N194" t="s">
        <v>2409</v>
      </c>
      <c r="O194" t="s">
        <v>214</v>
      </c>
      <c r="P194" t="s">
        <v>220</v>
      </c>
      <c r="Q194" t="s">
        <v>221</v>
      </c>
      <c r="R194" t="s">
        <v>214</v>
      </c>
      <c r="S194" t="s">
        <v>214</v>
      </c>
      <c r="T194" t="s">
        <v>222</v>
      </c>
      <c r="W194" s="29">
        <f>VLOOKUP(C194,自助退!L:U,10,0)</f>
        <v>42905.502326388887</v>
      </c>
    </row>
    <row r="195" spans="1:23" ht="13.5" customHeight="1">
      <c r="A195" t="s">
        <v>2409</v>
      </c>
      <c r="B195" t="s">
        <v>924</v>
      </c>
      <c r="C195" t="s">
        <v>1743</v>
      </c>
      <c r="D195">
        <v>264</v>
      </c>
      <c r="E195" t="s">
        <v>2486</v>
      </c>
      <c r="F195" t="s">
        <v>102</v>
      </c>
      <c r="G195" t="s">
        <v>2487</v>
      </c>
      <c r="H195" t="s">
        <v>926</v>
      </c>
      <c r="I195" t="s">
        <v>216</v>
      </c>
      <c r="J195" t="s">
        <v>248</v>
      </c>
      <c r="K195" t="s">
        <v>249</v>
      </c>
      <c r="L195" t="s">
        <v>217</v>
      </c>
      <c r="M195" t="s">
        <v>218</v>
      </c>
      <c r="N195" t="s">
        <v>2409</v>
      </c>
      <c r="O195" t="s">
        <v>214</v>
      </c>
      <c r="P195" t="s">
        <v>220</v>
      </c>
      <c r="Q195" t="s">
        <v>221</v>
      </c>
      <c r="R195" t="s">
        <v>214</v>
      </c>
      <c r="S195" t="s">
        <v>214</v>
      </c>
      <c r="T195" t="s">
        <v>222</v>
      </c>
      <c r="W195" s="29">
        <f>VLOOKUP(C195,自助退!L:U,10,0)</f>
        <v>42905.506516203706</v>
      </c>
    </row>
    <row r="196" spans="1:23" ht="13.5" customHeight="1">
      <c r="A196" t="s">
        <v>2409</v>
      </c>
      <c r="B196" t="s">
        <v>927</v>
      </c>
      <c r="C196" t="s">
        <v>1745</v>
      </c>
      <c r="D196">
        <v>5000</v>
      </c>
      <c r="E196" t="s">
        <v>2488</v>
      </c>
      <c r="F196" t="s">
        <v>102</v>
      </c>
      <c r="G196" t="s">
        <v>2489</v>
      </c>
      <c r="H196" t="s">
        <v>929</v>
      </c>
      <c r="I196" t="s">
        <v>216</v>
      </c>
      <c r="J196" t="s">
        <v>233</v>
      </c>
      <c r="K196" t="s">
        <v>234</v>
      </c>
      <c r="L196" t="s">
        <v>217</v>
      </c>
      <c r="M196" t="s">
        <v>218</v>
      </c>
      <c r="N196" t="s">
        <v>2409</v>
      </c>
      <c r="O196" t="s">
        <v>214</v>
      </c>
      <c r="P196" t="s">
        <v>220</v>
      </c>
      <c r="Q196" t="s">
        <v>221</v>
      </c>
      <c r="R196" t="s">
        <v>214</v>
      </c>
      <c r="S196" t="s">
        <v>214</v>
      </c>
      <c r="T196" t="s">
        <v>222</v>
      </c>
      <c r="W196" s="29">
        <f>VLOOKUP(C196,自助退!L:U,10,0)</f>
        <v>42905.514328703706</v>
      </c>
    </row>
    <row r="197" spans="1:23" ht="13.5" customHeight="1">
      <c r="A197" t="s">
        <v>2409</v>
      </c>
      <c r="B197" t="s">
        <v>930</v>
      </c>
      <c r="C197" t="s">
        <v>1747</v>
      </c>
      <c r="D197">
        <v>3000</v>
      </c>
      <c r="E197" t="s">
        <v>2490</v>
      </c>
      <c r="F197" t="s">
        <v>102</v>
      </c>
      <c r="G197" t="s">
        <v>2491</v>
      </c>
      <c r="H197" t="s">
        <v>932</v>
      </c>
      <c r="I197" t="s">
        <v>216</v>
      </c>
      <c r="J197" t="s">
        <v>248</v>
      </c>
      <c r="K197" t="s">
        <v>249</v>
      </c>
      <c r="L197" t="s">
        <v>217</v>
      </c>
      <c r="M197" t="s">
        <v>218</v>
      </c>
      <c r="N197" t="s">
        <v>2409</v>
      </c>
      <c r="O197" t="s">
        <v>214</v>
      </c>
      <c r="P197" t="s">
        <v>220</v>
      </c>
      <c r="Q197" t="s">
        <v>221</v>
      </c>
      <c r="R197" t="s">
        <v>214</v>
      </c>
      <c r="S197" t="s">
        <v>214</v>
      </c>
      <c r="T197" t="s">
        <v>222</v>
      </c>
      <c r="W197" s="29">
        <f>VLOOKUP(C197,自助退!L:U,10,0)</f>
        <v>42905.522847222222</v>
      </c>
    </row>
    <row r="198" spans="1:23" ht="13.5" customHeight="1">
      <c r="A198" t="s">
        <v>2409</v>
      </c>
      <c r="B198" t="s">
        <v>933</v>
      </c>
      <c r="C198" t="s">
        <v>1749</v>
      </c>
      <c r="D198">
        <v>500</v>
      </c>
      <c r="E198" t="s">
        <v>2492</v>
      </c>
      <c r="F198" t="s">
        <v>102</v>
      </c>
      <c r="G198" t="s">
        <v>2493</v>
      </c>
      <c r="H198" t="s">
        <v>935</v>
      </c>
      <c r="I198" t="s">
        <v>392</v>
      </c>
      <c r="J198" t="s">
        <v>393</v>
      </c>
      <c r="K198" t="s">
        <v>257</v>
      </c>
      <c r="L198" t="s">
        <v>217</v>
      </c>
      <c r="M198" t="s">
        <v>218</v>
      </c>
      <c r="N198" t="s">
        <v>2409</v>
      </c>
      <c r="O198" t="s">
        <v>258</v>
      </c>
      <c r="P198" t="s">
        <v>220</v>
      </c>
      <c r="Q198" t="s">
        <v>221</v>
      </c>
      <c r="R198" t="s">
        <v>214</v>
      </c>
      <c r="S198" t="s">
        <v>214</v>
      </c>
      <c r="T198" t="s">
        <v>222</v>
      </c>
      <c r="W198" s="29">
        <f>VLOOKUP(C198,自助退!L:U,10,0)</f>
        <v>42905.54142361111</v>
      </c>
    </row>
    <row r="199" spans="1:23" ht="13.5" customHeight="1">
      <c r="A199" t="s">
        <v>2409</v>
      </c>
      <c r="B199" t="s">
        <v>936</v>
      </c>
      <c r="C199" t="s">
        <v>1751</v>
      </c>
      <c r="D199">
        <v>600</v>
      </c>
      <c r="E199" t="s">
        <v>2494</v>
      </c>
      <c r="F199" t="s">
        <v>102</v>
      </c>
      <c r="G199" t="s">
        <v>2495</v>
      </c>
      <c r="H199" t="s">
        <v>938</v>
      </c>
      <c r="I199" t="s">
        <v>392</v>
      </c>
      <c r="J199" t="s">
        <v>393</v>
      </c>
      <c r="K199" t="s">
        <v>257</v>
      </c>
      <c r="L199" t="s">
        <v>217</v>
      </c>
      <c r="M199" t="s">
        <v>218</v>
      </c>
      <c r="N199" t="s">
        <v>2409</v>
      </c>
      <c r="O199" t="s">
        <v>258</v>
      </c>
      <c r="P199" t="s">
        <v>220</v>
      </c>
      <c r="Q199" t="s">
        <v>221</v>
      </c>
      <c r="R199" t="s">
        <v>214</v>
      </c>
      <c r="S199" t="s">
        <v>214</v>
      </c>
      <c r="T199" t="s">
        <v>222</v>
      </c>
      <c r="W199" s="29">
        <f>VLOOKUP(C199,自助退!L:U,10,0)</f>
        <v>42905.551053240742</v>
      </c>
    </row>
    <row r="200" spans="1:23" ht="13.5" customHeight="1">
      <c r="A200" t="s">
        <v>2409</v>
      </c>
      <c r="B200" t="s">
        <v>939</v>
      </c>
      <c r="C200" t="s">
        <v>1753</v>
      </c>
      <c r="D200">
        <v>87</v>
      </c>
      <c r="E200" t="s">
        <v>2496</v>
      </c>
      <c r="F200" t="s">
        <v>102</v>
      </c>
      <c r="G200" t="s">
        <v>2497</v>
      </c>
      <c r="H200" t="s">
        <v>941</v>
      </c>
      <c r="I200" t="s">
        <v>216</v>
      </c>
      <c r="J200" t="s">
        <v>248</v>
      </c>
      <c r="K200" t="s">
        <v>249</v>
      </c>
      <c r="L200" t="s">
        <v>217</v>
      </c>
      <c r="M200" t="s">
        <v>218</v>
      </c>
      <c r="N200" t="s">
        <v>2409</v>
      </c>
      <c r="O200" t="s">
        <v>214</v>
      </c>
      <c r="P200" t="s">
        <v>220</v>
      </c>
      <c r="Q200" t="s">
        <v>221</v>
      </c>
      <c r="R200" t="s">
        <v>214</v>
      </c>
      <c r="S200" t="s">
        <v>214</v>
      </c>
      <c r="T200" t="s">
        <v>222</v>
      </c>
      <c r="W200" s="29">
        <f>VLOOKUP(C200,自助退!L:U,10,0)</f>
        <v>42905.560995370368</v>
      </c>
    </row>
    <row r="201" spans="1:23" ht="13.5" customHeight="1">
      <c r="A201" t="s">
        <v>2409</v>
      </c>
      <c r="B201" t="s">
        <v>1755</v>
      </c>
      <c r="C201" t="s">
        <v>1756</v>
      </c>
      <c r="D201">
        <v>2802</v>
      </c>
      <c r="E201" t="s">
        <v>2498</v>
      </c>
      <c r="F201" t="s">
        <v>388</v>
      </c>
      <c r="G201" t="s">
        <v>2499</v>
      </c>
      <c r="H201" t="s">
        <v>2500</v>
      </c>
      <c r="I201" t="s">
        <v>216</v>
      </c>
      <c r="J201" t="s">
        <v>235</v>
      </c>
      <c r="K201" t="s">
        <v>236</v>
      </c>
      <c r="L201" t="s">
        <v>217</v>
      </c>
      <c r="M201" t="s">
        <v>240</v>
      </c>
      <c r="N201" t="s">
        <v>2409</v>
      </c>
      <c r="O201" t="s">
        <v>214</v>
      </c>
      <c r="P201" t="s">
        <v>220</v>
      </c>
      <c r="Q201" t="s">
        <v>241</v>
      </c>
      <c r="R201" t="s">
        <v>214</v>
      </c>
      <c r="S201" t="s">
        <v>214</v>
      </c>
      <c r="T201" t="s">
        <v>242</v>
      </c>
      <c r="W201" s="29">
        <f>VLOOKUP(C201,自助退!L:U,10,0)</f>
        <v>42905.5628125</v>
      </c>
    </row>
    <row r="202" spans="1:23" ht="13.5" customHeight="1">
      <c r="A202" t="s">
        <v>2409</v>
      </c>
      <c r="B202" t="s">
        <v>944</v>
      </c>
      <c r="C202" t="s">
        <v>1758</v>
      </c>
      <c r="D202">
        <v>1013</v>
      </c>
      <c r="E202" t="s">
        <v>2501</v>
      </c>
      <c r="F202" t="s">
        <v>102</v>
      </c>
      <c r="G202" t="s">
        <v>2502</v>
      </c>
      <c r="H202" t="s">
        <v>946</v>
      </c>
      <c r="I202" t="s">
        <v>216</v>
      </c>
      <c r="J202" t="s">
        <v>231</v>
      </c>
      <c r="K202" t="s">
        <v>232</v>
      </c>
      <c r="L202" t="s">
        <v>217</v>
      </c>
      <c r="M202" t="s">
        <v>218</v>
      </c>
      <c r="N202" t="s">
        <v>2409</v>
      </c>
      <c r="O202" t="s">
        <v>214</v>
      </c>
      <c r="P202" t="s">
        <v>220</v>
      </c>
      <c r="Q202" t="s">
        <v>221</v>
      </c>
      <c r="R202" t="s">
        <v>214</v>
      </c>
      <c r="S202" t="s">
        <v>214</v>
      </c>
      <c r="T202" t="s">
        <v>222</v>
      </c>
      <c r="W202" s="29">
        <f>VLOOKUP(C202,自助退!L:U,10,0)</f>
        <v>42905.567152777781</v>
      </c>
    </row>
    <row r="203" spans="1:23" ht="13.5" customHeight="1">
      <c r="A203" t="s">
        <v>2409</v>
      </c>
      <c r="B203" t="s">
        <v>947</v>
      </c>
      <c r="C203" t="s">
        <v>1760</v>
      </c>
      <c r="D203">
        <v>430</v>
      </c>
      <c r="E203" t="s">
        <v>2503</v>
      </c>
      <c r="F203" t="s">
        <v>102</v>
      </c>
      <c r="G203" t="s">
        <v>2504</v>
      </c>
      <c r="H203" t="s">
        <v>949</v>
      </c>
      <c r="I203" t="s">
        <v>216</v>
      </c>
      <c r="J203" t="s">
        <v>248</v>
      </c>
      <c r="K203" t="s">
        <v>249</v>
      </c>
      <c r="L203" t="s">
        <v>217</v>
      </c>
      <c r="M203" t="s">
        <v>218</v>
      </c>
      <c r="N203" t="s">
        <v>2409</v>
      </c>
      <c r="O203" t="s">
        <v>214</v>
      </c>
      <c r="P203" t="s">
        <v>220</v>
      </c>
      <c r="Q203" t="s">
        <v>221</v>
      </c>
      <c r="R203" t="s">
        <v>214</v>
      </c>
      <c r="S203" t="s">
        <v>214</v>
      </c>
      <c r="T203" t="s">
        <v>222</v>
      </c>
      <c r="W203" s="29">
        <f>VLOOKUP(C203,自助退!L:U,10,0)</f>
        <v>42905.581041666665</v>
      </c>
    </row>
    <row r="204" spans="1:23" ht="13.5" customHeight="1">
      <c r="A204" t="s">
        <v>2409</v>
      </c>
      <c r="B204" t="s">
        <v>950</v>
      </c>
      <c r="C204" t="s">
        <v>1762</v>
      </c>
      <c r="D204">
        <v>500</v>
      </c>
      <c r="E204" t="s">
        <v>2505</v>
      </c>
      <c r="F204" t="s">
        <v>102</v>
      </c>
      <c r="G204" t="s">
        <v>2506</v>
      </c>
      <c r="H204" t="s">
        <v>952</v>
      </c>
      <c r="I204" t="s">
        <v>216</v>
      </c>
      <c r="J204" t="s">
        <v>248</v>
      </c>
      <c r="K204" t="s">
        <v>249</v>
      </c>
      <c r="L204" t="s">
        <v>217</v>
      </c>
      <c r="M204" t="s">
        <v>218</v>
      </c>
      <c r="N204" t="s">
        <v>2409</v>
      </c>
      <c r="O204" t="s">
        <v>214</v>
      </c>
      <c r="P204" t="s">
        <v>220</v>
      </c>
      <c r="Q204" t="s">
        <v>221</v>
      </c>
      <c r="R204" t="s">
        <v>214</v>
      </c>
      <c r="S204" t="s">
        <v>214</v>
      </c>
      <c r="T204" t="s">
        <v>222</v>
      </c>
      <c r="W204" s="29">
        <f>VLOOKUP(C204,自助退!L:U,10,0)</f>
        <v>42905.587118055555</v>
      </c>
    </row>
    <row r="205" spans="1:23" ht="13.5" customHeight="1">
      <c r="A205" t="s">
        <v>2409</v>
      </c>
      <c r="B205" t="s">
        <v>953</v>
      </c>
      <c r="C205" t="s">
        <v>1764</v>
      </c>
      <c r="D205">
        <v>47</v>
      </c>
      <c r="E205" t="s">
        <v>2507</v>
      </c>
      <c r="F205" t="s">
        <v>102</v>
      </c>
      <c r="G205" t="s">
        <v>2508</v>
      </c>
      <c r="H205" t="s">
        <v>955</v>
      </c>
      <c r="I205" t="s">
        <v>216</v>
      </c>
      <c r="J205" t="s">
        <v>231</v>
      </c>
      <c r="K205" t="s">
        <v>232</v>
      </c>
      <c r="L205" t="s">
        <v>217</v>
      </c>
      <c r="M205" t="s">
        <v>218</v>
      </c>
      <c r="N205" t="s">
        <v>2409</v>
      </c>
      <c r="O205" t="s">
        <v>214</v>
      </c>
      <c r="P205" t="s">
        <v>220</v>
      </c>
      <c r="Q205" t="s">
        <v>221</v>
      </c>
      <c r="R205" t="s">
        <v>214</v>
      </c>
      <c r="S205" t="s">
        <v>214</v>
      </c>
      <c r="T205" t="s">
        <v>222</v>
      </c>
      <c r="W205" s="29">
        <f>VLOOKUP(C205,自助退!L:U,10,0)</f>
        <v>42905.599305555559</v>
      </c>
    </row>
    <row r="206" spans="1:23" ht="13.5" customHeight="1">
      <c r="A206" t="s">
        <v>2409</v>
      </c>
      <c r="B206" t="s">
        <v>956</v>
      </c>
      <c r="C206" t="s">
        <v>1766</v>
      </c>
      <c r="D206">
        <v>500</v>
      </c>
      <c r="E206" t="s">
        <v>2509</v>
      </c>
      <c r="F206" t="s">
        <v>102</v>
      </c>
      <c r="G206" t="s">
        <v>2510</v>
      </c>
      <c r="H206" t="s">
        <v>1144</v>
      </c>
      <c r="I206" t="s">
        <v>392</v>
      </c>
      <c r="J206" t="s">
        <v>393</v>
      </c>
      <c r="K206" t="s">
        <v>257</v>
      </c>
      <c r="L206" t="s">
        <v>217</v>
      </c>
      <c r="M206" t="s">
        <v>218</v>
      </c>
      <c r="N206" t="s">
        <v>2409</v>
      </c>
      <c r="O206" t="s">
        <v>258</v>
      </c>
      <c r="P206" t="s">
        <v>220</v>
      </c>
      <c r="Q206" t="s">
        <v>221</v>
      </c>
      <c r="R206" t="s">
        <v>214</v>
      </c>
      <c r="S206" t="s">
        <v>214</v>
      </c>
      <c r="T206" t="s">
        <v>222</v>
      </c>
      <c r="W206" s="29">
        <f>VLOOKUP(C206,自助退!L:U,10,0)</f>
        <v>42905.599803240744</v>
      </c>
    </row>
    <row r="207" spans="1:23" ht="13.5" customHeight="1">
      <c r="A207" t="s">
        <v>2409</v>
      </c>
      <c r="B207" t="s">
        <v>959</v>
      </c>
      <c r="C207" t="s">
        <v>1768</v>
      </c>
      <c r="D207">
        <v>100</v>
      </c>
      <c r="E207" t="s">
        <v>2511</v>
      </c>
      <c r="F207" t="s">
        <v>102</v>
      </c>
      <c r="G207" t="s">
        <v>2512</v>
      </c>
      <c r="H207" t="s">
        <v>961</v>
      </c>
      <c r="I207" t="s">
        <v>259</v>
      </c>
      <c r="J207" t="s">
        <v>260</v>
      </c>
      <c r="K207" t="s">
        <v>261</v>
      </c>
      <c r="L207" t="s">
        <v>217</v>
      </c>
      <c r="M207" t="s">
        <v>218</v>
      </c>
      <c r="N207" t="s">
        <v>2409</v>
      </c>
      <c r="O207" t="s">
        <v>214</v>
      </c>
      <c r="P207" t="s">
        <v>220</v>
      </c>
      <c r="Q207" t="s">
        <v>221</v>
      </c>
      <c r="R207" t="s">
        <v>214</v>
      </c>
      <c r="S207" t="s">
        <v>214</v>
      </c>
      <c r="T207" t="s">
        <v>222</v>
      </c>
      <c r="W207" s="29">
        <f>VLOOKUP(C207,自助退!L:U,10,0)</f>
        <v>42905.610439814816</v>
      </c>
    </row>
    <row r="208" spans="1:23" ht="13.5" customHeight="1">
      <c r="A208" t="s">
        <v>2409</v>
      </c>
      <c r="B208" t="s">
        <v>962</v>
      </c>
      <c r="C208" t="s">
        <v>1770</v>
      </c>
      <c r="D208">
        <v>1100</v>
      </c>
      <c r="E208" t="s">
        <v>2513</v>
      </c>
      <c r="F208" t="s">
        <v>102</v>
      </c>
      <c r="G208" t="s">
        <v>2514</v>
      </c>
      <c r="H208" t="s">
        <v>964</v>
      </c>
      <c r="I208" t="s">
        <v>216</v>
      </c>
      <c r="J208" t="s">
        <v>248</v>
      </c>
      <c r="K208" t="s">
        <v>249</v>
      </c>
      <c r="L208" t="s">
        <v>217</v>
      </c>
      <c r="M208" t="s">
        <v>218</v>
      </c>
      <c r="N208" t="s">
        <v>2409</v>
      </c>
      <c r="O208" t="s">
        <v>214</v>
      </c>
      <c r="P208" t="s">
        <v>220</v>
      </c>
      <c r="Q208" t="s">
        <v>221</v>
      </c>
      <c r="R208" t="s">
        <v>214</v>
      </c>
      <c r="S208" t="s">
        <v>214</v>
      </c>
      <c r="T208" t="s">
        <v>222</v>
      </c>
      <c r="W208" s="29">
        <f>VLOOKUP(C208,自助退!L:U,10,0)</f>
        <v>42905.613113425927</v>
      </c>
    </row>
    <row r="209" spans="1:23" ht="13.5" customHeight="1">
      <c r="A209" t="s">
        <v>2409</v>
      </c>
      <c r="B209" t="s">
        <v>965</v>
      </c>
      <c r="C209" t="s">
        <v>1772</v>
      </c>
      <c r="D209">
        <v>111</v>
      </c>
      <c r="E209" t="s">
        <v>2515</v>
      </c>
      <c r="F209" t="s">
        <v>102</v>
      </c>
      <c r="G209" t="s">
        <v>2516</v>
      </c>
      <c r="H209" t="s">
        <v>2517</v>
      </c>
      <c r="I209" t="s">
        <v>216</v>
      </c>
      <c r="J209" t="s">
        <v>233</v>
      </c>
      <c r="K209" t="s">
        <v>234</v>
      </c>
      <c r="L209" t="s">
        <v>217</v>
      </c>
      <c r="M209" t="s">
        <v>218</v>
      </c>
      <c r="N209" t="s">
        <v>2409</v>
      </c>
      <c r="O209" t="s">
        <v>214</v>
      </c>
      <c r="P209" t="s">
        <v>220</v>
      </c>
      <c r="Q209" t="s">
        <v>221</v>
      </c>
      <c r="R209" t="s">
        <v>214</v>
      </c>
      <c r="S209" t="s">
        <v>214</v>
      </c>
      <c r="T209" t="s">
        <v>222</v>
      </c>
      <c r="W209" s="29">
        <f>VLOOKUP(C209,自助退!L:U,10,0)</f>
        <v>42905.616331018522</v>
      </c>
    </row>
    <row r="210" spans="1:23" ht="13.5" customHeight="1">
      <c r="A210" t="s">
        <v>2409</v>
      </c>
      <c r="B210" t="s">
        <v>968</v>
      </c>
      <c r="C210" t="s">
        <v>1774</v>
      </c>
      <c r="D210">
        <v>255</v>
      </c>
      <c r="E210" t="s">
        <v>2518</v>
      </c>
      <c r="F210" t="s">
        <v>102</v>
      </c>
      <c r="G210" t="s">
        <v>2519</v>
      </c>
      <c r="H210" t="s">
        <v>970</v>
      </c>
      <c r="I210" t="s">
        <v>216</v>
      </c>
      <c r="J210" t="s">
        <v>248</v>
      </c>
      <c r="K210" t="s">
        <v>249</v>
      </c>
      <c r="L210" t="s">
        <v>217</v>
      </c>
      <c r="M210" t="s">
        <v>218</v>
      </c>
      <c r="N210" t="s">
        <v>2409</v>
      </c>
      <c r="O210" t="s">
        <v>214</v>
      </c>
      <c r="P210" t="s">
        <v>220</v>
      </c>
      <c r="Q210" t="s">
        <v>221</v>
      </c>
      <c r="R210" t="s">
        <v>214</v>
      </c>
      <c r="S210" t="s">
        <v>214</v>
      </c>
      <c r="T210" t="s">
        <v>222</v>
      </c>
      <c r="W210" s="29">
        <f>VLOOKUP(C210,自助退!L:U,10,0)</f>
        <v>42905.618842592594</v>
      </c>
    </row>
    <row r="211" spans="1:23" ht="13.5" customHeight="1">
      <c r="A211" t="s">
        <v>2409</v>
      </c>
      <c r="B211" t="s">
        <v>971</v>
      </c>
      <c r="C211" t="s">
        <v>1776</v>
      </c>
      <c r="D211">
        <v>480</v>
      </c>
      <c r="E211" t="s">
        <v>2520</v>
      </c>
      <c r="F211" t="s">
        <v>102</v>
      </c>
      <c r="G211" t="s">
        <v>2521</v>
      </c>
      <c r="H211" t="s">
        <v>973</v>
      </c>
      <c r="I211" t="s">
        <v>216</v>
      </c>
      <c r="J211" t="s">
        <v>248</v>
      </c>
      <c r="K211" t="s">
        <v>249</v>
      </c>
      <c r="L211" t="s">
        <v>217</v>
      </c>
      <c r="M211" t="s">
        <v>218</v>
      </c>
      <c r="N211" t="s">
        <v>2409</v>
      </c>
      <c r="O211" t="s">
        <v>214</v>
      </c>
      <c r="P211" t="s">
        <v>220</v>
      </c>
      <c r="Q211" t="s">
        <v>221</v>
      </c>
      <c r="R211" t="s">
        <v>214</v>
      </c>
      <c r="S211" t="s">
        <v>214</v>
      </c>
      <c r="T211" t="s">
        <v>222</v>
      </c>
      <c r="W211" s="29">
        <f>VLOOKUP(C211,自助退!L:U,10,0)</f>
        <v>42905.623263888891</v>
      </c>
    </row>
    <row r="212" spans="1:23" ht="13.5" customHeight="1">
      <c r="A212" t="s">
        <v>2409</v>
      </c>
      <c r="B212" t="s">
        <v>974</v>
      </c>
      <c r="C212" t="s">
        <v>1778</v>
      </c>
      <c r="D212">
        <v>5000</v>
      </c>
      <c r="E212" t="s">
        <v>2522</v>
      </c>
      <c r="F212" t="s">
        <v>102</v>
      </c>
      <c r="G212" t="s">
        <v>2523</v>
      </c>
      <c r="H212" t="s">
        <v>976</v>
      </c>
      <c r="I212" t="s">
        <v>216</v>
      </c>
      <c r="J212" t="s">
        <v>248</v>
      </c>
      <c r="K212" t="s">
        <v>249</v>
      </c>
      <c r="L212" t="s">
        <v>217</v>
      </c>
      <c r="M212" t="s">
        <v>218</v>
      </c>
      <c r="N212" t="s">
        <v>2409</v>
      </c>
      <c r="O212" t="s">
        <v>214</v>
      </c>
      <c r="P212" t="s">
        <v>220</v>
      </c>
      <c r="Q212" t="s">
        <v>221</v>
      </c>
      <c r="R212" t="s">
        <v>214</v>
      </c>
      <c r="S212" t="s">
        <v>214</v>
      </c>
      <c r="T212" t="s">
        <v>222</v>
      </c>
      <c r="W212" s="29">
        <f>VLOOKUP(C212,自助退!L:U,10,0)</f>
        <v>42905.624537037038</v>
      </c>
    </row>
    <row r="213" spans="1:23" ht="13.5" customHeight="1">
      <c r="A213" t="s">
        <v>2409</v>
      </c>
      <c r="B213" t="s">
        <v>977</v>
      </c>
      <c r="C213" t="s">
        <v>1780</v>
      </c>
      <c r="D213">
        <v>500</v>
      </c>
      <c r="E213" t="s">
        <v>2524</v>
      </c>
      <c r="F213" t="s">
        <v>102</v>
      </c>
      <c r="G213" t="s">
        <v>2525</v>
      </c>
      <c r="H213" t="s">
        <v>979</v>
      </c>
      <c r="I213" t="s">
        <v>216</v>
      </c>
      <c r="J213" t="s">
        <v>248</v>
      </c>
      <c r="K213" t="s">
        <v>249</v>
      </c>
      <c r="L213" t="s">
        <v>217</v>
      </c>
      <c r="M213" t="s">
        <v>218</v>
      </c>
      <c r="N213" t="s">
        <v>2409</v>
      </c>
      <c r="O213" t="s">
        <v>214</v>
      </c>
      <c r="P213" t="s">
        <v>220</v>
      </c>
      <c r="Q213" t="s">
        <v>221</v>
      </c>
      <c r="R213" t="s">
        <v>214</v>
      </c>
      <c r="S213" t="s">
        <v>214</v>
      </c>
      <c r="T213" t="s">
        <v>222</v>
      </c>
      <c r="W213" s="29">
        <f>VLOOKUP(C213,自助退!L:U,10,0)</f>
        <v>42905.630300925928</v>
      </c>
    </row>
    <row r="214" spans="1:23" ht="13.5" customHeight="1">
      <c r="A214" t="s">
        <v>2409</v>
      </c>
      <c r="B214" t="s">
        <v>980</v>
      </c>
      <c r="C214" t="s">
        <v>1782</v>
      </c>
      <c r="D214">
        <v>3035</v>
      </c>
      <c r="E214" t="s">
        <v>2526</v>
      </c>
      <c r="F214" t="s">
        <v>102</v>
      </c>
      <c r="G214" t="s">
        <v>2527</v>
      </c>
      <c r="H214" t="s">
        <v>2528</v>
      </c>
      <c r="I214" t="s">
        <v>216</v>
      </c>
      <c r="J214" t="s">
        <v>231</v>
      </c>
      <c r="K214" t="s">
        <v>232</v>
      </c>
      <c r="L214" t="s">
        <v>217</v>
      </c>
      <c r="M214" t="s">
        <v>218</v>
      </c>
      <c r="N214" t="s">
        <v>2409</v>
      </c>
      <c r="O214" t="s">
        <v>214</v>
      </c>
      <c r="P214" t="s">
        <v>220</v>
      </c>
      <c r="Q214" t="s">
        <v>221</v>
      </c>
      <c r="R214" t="s">
        <v>214</v>
      </c>
      <c r="S214" t="s">
        <v>214</v>
      </c>
      <c r="T214" t="s">
        <v>222</v>
      </c>
      <c r="W214" s="29">
        <f>VLOOKUP(C214,自助退!L:U,10,0)</f>
        <v>42905.631215277775</v>
      </c>
    </row>
    <row r="215" spans="1:23" ht="13.5" customHeight="1">
      <c r="A215" t="s">
        <v>2409</v>
      </c>
      <c r="B215" t="s">
        <v>983</v>
      </c>
      <c r="C215" t="s">
        <v>1784</v>
      </c>
      <c r="D215">
        <v>870</v>
      </c>
      <c r="E215" t="s">
        <v>2529</v>
      </c>
      <c r="F215" t="s">
        <v>102</v>
      </c>
      <c r="G215" t="s">
        <v>2530</v>
      </c>
      <c r="H215" t="s">
        <v>985</v>
      </c>
      <c r="I215" t="s">
        <v>216</v>
      </c>
      <c r="J215" t="s">
        <v>235</v>
      </c>
      <c r="K215" t="s">
        <v>236</v>
      </c>
      <c r="L215" t="s">
        <v>217</v>
      </c>
      <c r="M215" t="s">
        <v>218</v>
      </c>
      <c r="N215" t="s">
        <v>2409</v>
      </c>
      <c r="O215" t="s">
        <v>214</v>
      </c>
      <c r="P215" t="s">
        <v>220</v>
      </c>
      <c r="Q215" t="s">
        <v>221</v>
      </c>
      <c r="R215" t="s">
        <v>214</v>
      </c>
      <c r="S215" t="s">
        <v>214</v>
      </c>
      <c r="T215" t="s">
        <v>222</v>
      </c>
      <c r="W215" s="29">
        <f>VLOOKUP(C215,自助退!L:U,10,0)</f>
        <v>42905.631296296298</v>
      </c>
    </row>
    <row r="216" spans="1:23" ht="13.5" customHeight="1">
      <c r="A216" t="s">
        <v>2409</v>
      </c>
      <c r="B216" t="s">
        <v>1786</v>
      </c>
      <c r="C216" t="s">
        <v>1787</v>
      </c>
      <c r="D216">
        <v>1382</v>
      </c>
      <c r="E216" t="s">
        <v>2531</v>
      </c>
      <c r="F216" t="s">
        <v>390</v>
      </c>
      <c r="G216" t="s">
        <v>2525</v>
      </c>
      <c r="H216" t="s">
        <v>637</v>
      </c>
      <c r="I216" t="s">
        <v>216</v>
      </c>
      <c r="J216" t="s">
        <v>248</v>
      </c>
      <c r="K216" t="s">
        <v>249</v>
      </c>
      <c r="L216" t="s">
        <v>217</v>
      </c>
      <c r="M216" t="s">
        <v>240</v>
      </c>
      <c r="N216" t="s">
        <v>2409</v>
      </c>
      <c r="O216" t="s">
        <v>214</v>
      </c>
      <c r="P216" t="s">
        <v>220</v>
      </c>
      <c r="Q216" t="s">
        <v>241</v>
      </c>
      <c r="R216" t="s">
        <v>214</v>
      </c>
      <c r="S216" t="s">
        <v>214</v>
      </c>
      <c r="T216" t="s">
        <v>242</v>
      </c>
      <c r="W216" s="29">
        <f>VLOOKUP(C216,自助退!L:U,10,0)</f>
        <v>42905.633923611109</v>
      </c>
    </row>
    <row r="217" spans="1:23" ht="13.5" customHeight="1">
      <c r="A217" t="s">
        <v>2409</v>
      </c>
      <c r="B217" t="s">
        <v>987</v>
      </c>
      <c r="C217" t="s">
        <v>1789</v>
      </c>
      <c r="D217">
        <v>711</v>
      </c>
      <c r="E217" t="s">
        <v>2532</v>
      </c>
      <c r="F217" t="s">
        <v>102</v>
      </c>
      <c r="G217" t="s">
        <v>2533</v>
      </c>
      <c r="H217" t="s">
        <v>989</v>
      </c>
      <c r="I217" t="s">
        <v>392</v>
      </c>
      <c r="J217" t="s">
        <v>393</v>
      </c>
      <c r="K217" t="s">
        <v>257</v>
      </c>
      <c r="L217" t="s">
        <v>217</v>
      </c>
      <c r="M217" t="s">
        <v>218</v>
      </c>
      <c r="N217" t="s">
        <v>2409</v>
      </c>
      <c r="O217" t="s">
        <v>258</v>
      </c>
      <c r="P217" t="s">
        <v>220</v>
      </c>
      <c r="Q217" t="s">
        <v>221</v>
      </c>
      <c r="R217" t="s">
        <v>214</v>
      </c>
      <c r="S217" t="s">
        <v>214</v>
      </c>
      <c r="T217" t="s">
        <v>222</v>
      </c>
      <c r="W217" s="29">
        <f>VLOOKUP(C217,自助退!L:U,10,0)</f>
        <v>42905.635740740741</v>
      </c>
    </row>
    <row r="218" spans="1:23" ht="13.5" customHeight="1">
      <c r="A218" t="s">
        <v>2409</v>
      </c>
      <c r="B218" t="s">
        <v>990</v>
      </c>
      <c r="C218" t="s">
        <v>1791</v>
      </c>
      <c r="D218">
        <v>494</v>
      </c>
      <c r="E218" t="s">
        <v>2534</v>
      </c>
      <c r="F218" t="s">
        <v>102</v>
      </c>
      <c r="G218" t="s">
        <v>2535</v>
      </c>
      <c r="H218" t="s">
        <v>992</v>
      </c>
      <c r="I218" t="s">
        <v>216</v>
      </c>
      <c r="J218" t="s">
        <v>233</v>
      </c>
      <c r="K218" t="s">
        <v>234</v>
      </c>
      <c r="L218" t="s">
        <v>217</v>
      </c>
      <c r="M218" t="s">
        <v>218</v>
      </c>
      <c r="N218" t="s">
        <v>2409</v>
      </c>
      <c r="O218" t="s">
        <v>214</v>
      </c>
      <c r="P218" t="s">
        <v>220</v>
      </c>
      <c r="Q218" t="s">
        <v>221</v>
      </c>
      <c r="R218" t="s">
        <v>214</v>
      </c>
      <c r="S218" t="s">
        <v>214</v>
      </c>
      <c r="T218" t="s">
        <v>222</v>
      </c>
      <c r="W218" s="29">
        <f>VLOOKUP(C218,自助退!L:U,10,0)</f>
        <v>42905.63790509259</v>
      </c>
    </row>
    <row r="219" spans="1:23" ht="13.5" customHeight="1">
      <c r="A219" t="s">
        <v>2409</v>
      </c>
      <c r="B219" t="s">
        <v>993</v>
      </c>
      <c r="C219" t="s">
        <v>1793</v>
      </c>
      <c r="D219">
        <v>1107</v>
      </c>
      <c r="E219" t="s">
        <v>2536</v>
      </c>
      <c r="F219" t="s">
        <v>102</v>
      </c>
      <c r="G219" t="s">
        <v>2537</v>
      </c>
      <c r="H219" t="s">
        <v>2538</v>
      </c>
      <c r="I219" t="s">
        <v>216</v>
      </c>
      <c r="J219" t="s">
        <v>231</v>
      </c>
      <c r="K219" t="s">
        <v>232</v>
      </c>
      <c r="L219" t="s">
        <v>217</v>
      </c>
      <c r="M219" t="s">
        <v>218</v>
      </c>
      <c r="N219" t="s">
        <v>2409</v>
      </c>
      <c r="O219" t="s">
        <v>214</v>
      </c>
      <c r="P219" t="s">
        <v>220</v>
      </c>
      <c r="Q219" t="s">
        <v>221</v>
      </c>
      <c r="R219" t="s">
        <v>214</v>
      </c>
      <c r="S219" t="s">
        <v>214</v>
      </c>
      <c r="T219" t="s">
        <v>222</v>
      </c>
      <c r="W219" s="29">
        <f>VLOOKUP(C219,自助退!L:U,10,0)</f>
        <v>42905.643275462964</v>
      </c>
    </row>
    <row r="220" spans="1:23" ht="13.5" customHeight="1">
      <c r="A220" t="s">
        <v>2409</v>
      </c>
      <c r="B220" t="s">
        <v>998</v>
      </c>
      <c r="C220" t="s">
        <v>1804</v>
      </c>
      <c r="D220">
        <v>296</v>
      </c>
      <c r="E220" t="s">
        <v>2539</v>
      </c>
      <c r="F220" t="s">
        <v>102</v>
      </c>
      <c r="G220" t="s">
        <v>2540</v>
      </c>
      <c r="H220" t="s">
        <v>1000</v>
      </c>
      <c r="I220" t="s">
        <v>216</v>
      </c>
      <c r="J220" t="s">
        <v>231</v>
      </c>
      <c r="K220" t="s">
        <v>232</v>
      </c>
      <c r="L220" t="s">
        <v>217</v>
      </c>
      <c r="M220" t="s">
        <v>218</v>
      </c>
      <c r="N220" t="s">
        <v>2409</v>
      </c>
      <c r="O220" t="s">
        <v>214</v>
      </c>
      <c r="P220" t="s">
        <v>220</v>
      </c>
      <c r="Q220" t="s">
        <v>221</v>
      </c>
      <c r="R220" t="s">
        <v>214</v>
      </c>
      <c r="S220" t="s">
        <v>214</v>
      </c>
      <c r="T220" t="s">
        <v>222</v>
      </c>
      <c r="W220" s="29">
        <f>VLOOKUP(C220,自助退!L:U,10,0)</f>
        <v>42905.650914351849</v>
      </c>
    </row>
    <row r="221" spans="1:23" ht="13.5" customHeight="1">
      <c r="A221" t="s">
        <v>2409</v>
      </c>
      <c r="B221" t="s">
        <v>1808</v>
      </c>
      <c r="C221" t="s">
        <v>1809</v>
      </c>
      <c r="D221">
        <v>223</v>
      </c>
      <c r="E221" t="s">
        <v>2541</v>
      </c>
      <c r="F221" t="s">
        <v>387</v>
      </c>
      <c r="G221" t="s">
        <v>406</v>
      </c>
      <c r="H221" t="s">
        <v>341</v>
      </c>
      <c r="I221" t="s">
        <v>216</v>
      </c>
      <c r="J221" t="s">
        <v>233</v>
      </c>
      <c r="K221" t="s">
        <v>234</v>
      </c>
      <c r="L221" t="s">
        <v>217</v>
      </c>
      <c r="M221" t="s">
        <v>240</v>
      </c>
      <c r="N221" t="s">
        <v>2409</v>
      </c>
      <c r="O221" t="s">
        <v>214</v>
      </c>
      <c r="P221" t="s">
        <v>220</v>
      </c>
      <c r="Q221" t="s">
        <v>241</v>
      </c>
      <c r="R221" t="s">
        <v>214</v>
      </c>
      <c r="S221" t="s">
        <v>214</v>
      </c>
      <c r="T221" t="s">
        <v>242</v>
      </c>
      <c r="W221" s="29">
        <f>VLOOKUP(C221,自助退!L:U,10,0)</f>
        <v>42905.663206018522</v>
      </c>
    </row>
    <row r="222" spans="1:23" ht="13.5" customHeight="1">
      <c r="A222" t="s">
        <v>2409</v>
      </c>
      <c r="B222" t="s">
        <v>1003</v>
      </c>
      <c r="C222" t="s">
        <v>1811</v>
      </c>
      <c r="D222">
        <v>500</v>
      </c>
      <c r="E222" t="s">
        <v>2542</v>
      </c>
      <c r="F222" t="s">
        <v>102</v>
      </c>
      <c r="G222" t="s">
        <v>2543</v>
      </c>
      <c r="H222" t="s">
        <v>2544</v>
      </c>
      <c r="I222" t="s">
        <v>216</v>
      </c>
      <c r="J222" t="s">
        <v>237</v>
      </c>
      <c r="K222" t="s">
        <v>238</v>
      </c>
      <c r="L222" t="s">
        <v>217</v>
      </c>
      <c r="M222" t="s">
        <v>218</v>
      </c>
      <c r="N222" t="s">
        <v>2409</v>
      </c>
      <c r="O222" t="s">
        <v>214</v>
      </c>
      <c r="P222" t="s">
        <v>220</v>
      </c>
      <c r="Q222" t="s">
        <v>221</v>
      </c>
      <c r="R222" t="s">
        <v>214</v>
      </c>
      <c r="S222" t="s">
        <v>214</v>
      </c>
      <c r="T222" t="s">
        <v>222</v>
      </c>
      <c r="W222" s="29">
        <f>VLOOKUP(C222,自助退!L:U,10,0)</f>
        <v>42905.669745370367</v>
      </c>
    </row>
    <row r="223" spans="1:23" ht="13.5" customHeight="1">
      <c r="A223" t="s">
        <v>2409</v>
      </c>
      <c r="B223" t="s">
        <v>1006</v>
      </c>
      <c r="C223" t="s">
        <v>1813</v>
      </c>
      <c r="D223">
        <v>49</v>
      </c>
      <c r="E223" t="s">
        <v>2545</v>
      </c>
      <c r="F223" t="s">
        <v>102</v>
      </c>
      <c r="G223" t="s">
        <v>2546</v>
      </c>
      <c r="H223" t="s">
        <v>1008</v>
      </c>
      <c r="I223" t="s">
        <v>216</v>
      </c>
      <c r="J223" t="s">
        <v>233</v>
      </c>
      <c r="K223" t="s">
        <v>234</v>
      </c>
      <c r="L223" t="s">
        <v>217</v>
      </c>
      <c r="M223" t="s">
        <v>218</v>
      </c>
      <c r="N223" t="s">
        <v>2409</v>
      </c>
      <c r="O223" t="s">
        <v>214</v>
      </c>
      <c r="P223" t="s">
        <v>220</v>
      </c>
      <c r="Q223" t="s">
        <v>221</v>
      </c>
      <c r="R223" t="s">
        <v>214</v>
      </c>
      <c r="S223" t="s">
        <v>214</v>
      </c>
      <c r="T223" t="s">
        <v>222</v>
      </c>
      <c r="W223" s="29">
        <f>VLOOKUP(C223,自助退!L:U,10,0)</f>
        <v>42905.674745370372</v>
      </c>
    </row>
    <row r="224" spans="1:23" ht="13.5" customHeight="1">
      <c r="A224" t="s">
        <v>2409</v>
      </c>
      <c r="B224" t="s">
        <v>1009</v>
      </c>
      <c r="C224" t="s">
        <v>1815</v>
      </c>
      <c r="D224">
        <v>9914</v>
      </c>
      <c r="E224" t="s">
        <v>2547</v>
      </c>
      <c r="F224" t="s">
        <v>102</v>
      </c>
      <c r="G224" t="s">
        <v>2548</v>
      </c>
      <c r="H224" t="s">
        <v>120</v>
      </c>
      <c r="I224" t="s">
        <v>392</v>
      </c>
      <c r="J224" t="s">
        <v>393</v>
      </c>
      <c r="K224" t="s">
        <v>257</v>
      </c>
      <c r="L224" t="s">
        <v>217</v>
      </c>
      <c r="M224" t="s">
        <v>218</v>
      </c>
      <c r="N224" t="s">
        <v>2409</v>
      </c>
      <c r="O224" t="s">
        <v>258</v>
      </c>
      <c r="P224" t="s">
        <v>220</v>
      </c>
      <c r="Q224" t="s">
        <v>221</v>
      </c>
      <c r="R224" t="s">
        <v>214</v>
      </c>
      <c r="S224" t="s">
        <v>214</v>
      </c>
      <c r="T224" t="s">
        <v>222</v>
      </c>
      <c r="W224" s="29">
        <f>VLOOKUP(C224,自助退!L:U,10,0)</f>
        <v>42905.674907407411</v>
      </c>
    </row>
    <row r="225" spans="1:23">
      <c r="A225" t="s">
        <v>2409</v>
      </c>
      <c r="B225" t="s">
        <v>1012</v>
      </c>
      <c r="C225" t="s">
        <v>1817</v>
      </c>
      <c r="D225">
        <v>200</v>
      </c>
      <c r="E225" t="s">
        <v>2549</v>
      </c>
      <c r="F225" t="s">
        <v>102</v>
      </c>
      <c r="G225" t="s">
        <v>2550</v>
      </c>
      <c r="H225" t="s">
        <v>1014</v>
      </c>
      <c r="I225" t="s">
        <v>216</v>
      </c>
      <c r="J225" t="s">
        <v>223</v>
      </c>
      <c r="K225" t="s">
        <v>224</v>
      </c>
      <c r="L225" t="s">
        <v>217</v>
      </c>
      <c r="M225" t="s">
        <v>218</v>
      </c>
      <c r="N225" t="s">
        <v>2409</v>
      </c>
      <c r="O225" t="s">
        <v>214</v>
      </c>
      <c r="P225" t="s">
        <v>220</v>
      </c>
      <c r="Q225" t="s">
        <v>221</v>
      </c>
      <c r="R225" t="s">
        <v>214</v>
      </c>
      <c r="S225" t="s">
        <v>214</v>
      </c>
      <c r="T225" t="s">
        <v>222</v>
      </c>
      <c r="W225" s="29">
        <f>VLOOKUP(C225,自助退!L:U,10,0)</f>
        <v>42905.676157407404</v>
      </c>
    </row>
    <row r="226" spans="1:23">
      <c r="A226" t="s">
        <v>2409</v>
      </c>
      <c r="B226" t="s">
        <v>1015</v>
      </c>
      <c r="C226" t="s">
        <v>1819</v>
      </c>
      <c r="D226">
        <v>2390</v>
      </c>
      <c r="E226" t="s">
        <v>2551</v>
      </c>
      <c r="F226" t="s">
        <v>102</v>
      </c>
      <c r="G226" t="s">
        <v>2550</v>
      </c>
      <c r="H226" t="s">
        <v>1014</v>
      </c>
      <c r="I226" t="s">
        <v>216</v>
      </c>
      <c r="J226" t="s">
        <v>223</v>
      </c>
      <c r="K226" t="s">
        <v>224</v>
      </c>
      <c r="L226" t="s">
        <v>217</v>
      </c>
      <c r="M226" t="s">
        <v>218</v>
      </c>
      <c r="N226" t="s">
        <v>2409</v>
      </c>
      <c r="O226" t="s">
        <v>214</v>
      </c>
      <c r="P226" t="s">
        <v>220</v>
      </c>
      <c r="Q226" t="s">
        <v>221</v>
      </c>
      <c r="R226" t="s">
        <v>214</v>
      </c>
      <c r="S226" t="s">
        <v>214</v>
      </c>
      <c r="T226" t="s">
        <v>222</v>
      </c>
      <c r="W226" s="29">
        <f>VLOOKUP(C226,自助退!L:U,10,0)</f>
        <v>42905.677037037036</v>
      </c>
    </row>
    <row r="227" spans="1:23">
      <c r="A227" t="s">
        <v>2409</v>
      </c>
      <c r="B227" t="s">
        <v>1016</v>
      </c>
      <c r="C227" t="s">
        <v>1821</v>
      </c>
      <c r="D227">
        <v>1</v>
      </c>
      <c r="E227" t="s">
        <v>2552</v>
      </c>
      <c r="F227" t="s">
        <v>102</v>
      </c>
      <c r="G227" t="s">
        <v>2553</v>
      </c>
      <c r="H227" t="s">
        <v>1018</v>
      </c>
      <c r="I227" t="s">
        <v>243</v>
      </c>
      <c r="J227" t="s">
        <v>244</v>
      </c>
      <c r="K227" t="s">
        <v>245</v>
      </c>
      <c r="L227" t="s">
        <v>217</v>
      </c>
      <c r="M227" t="s">
        <v>218</v>
      </c>
      <c r="N227" t="s">
        <v>2409</v>
      </c>
      <c r="O227" t="s">
        <v>214</v>
      </c>
      <c r="P227" t="s">
        <v>220</v>
      </c>
      <c r="Q227" t="s">
        <v>221</v>
      </c>
      <c r="R227" t="s">
        <v>214</v>
      </c>
      <c r="S227" t="s">
        <v>214</v>
      </c>
      <c r="T227" t="s">
        <v>222</v>
      </c>
      <c r="W227" s="29">
        <f>VLOOKUP(C227,自助退!L:U,10,0)</f>
        <v>42905.677615740744</v>
      </c>
    </row>
    <row r="228" spans="1:23">
      <c r="A228" t="s">
        <v>2409</v>
      </c>
      <c r="B228" t="s">
        <v>1019</v>
      </c>
      <c r="C228" t="s">
        <v>1823</v>
      </c>
      <c r="D228">
        <v>42</v>
      </c>
      <c r="E228" t="s">
        <v>2554</v>
      </c>
      <c r="F228" t="s">
        <v>102</v>
      </c>
      <c r="G228" t="s">
        <v>2555</v>
      </c>
      <c r="H228" t="s">
        <v>2556</v>
      </c>
      <c r="I228" t="s">
        <v>392</v>
      </c>
      <c r="J228" t="s">
        <v>393</v>
      </c>
      <c r="K228" t="s">
        <v>257</v>
      </c>
      <c r="L228" t="s">
        <v>217</v>
      </c>
      <c r="M228" t="s">
        <v>218</v>
      </c>
      <c r="N228" t="s">
        <v>2409</v>
      </c>
      <c r="O228" t="s">
        <v>258</v>
      </c>
      <c r="P228" t="s">
        <v>220</v>
      </c>
      <c r="Q228" t="s">
        <v>221</v>
      </c>
      <c r="R228" t="s">
        <v>214</v>
      </c>
      <c r="S228" t="s">
        <v>214</v>
      </c>
      <c r="T228" t="s">
        <v>222</v>
      </c>
      <c r="W228" s="29">
        <f>VLOOKUP(C228,自助退!L:U,10,0)</f>
        <v>42905.678067129629</v>
      </c>
    </row>
    <row r="229" spans="1:23">
      <c r="A229" t="s">
        <v>2409</v>
      </c>
      <c r="B229" t="s">
        <v>1022</v>
      </c>
      <c r="C229" t="s">
        <v>1825</v>
      </c>
      <c r="D229">
        <v>99</v>
      </c>
      <c r="E229" t="s">
        <v>2557</v>
      </c>
      <c r="F229" t="s">
        <v>102</v>
      </c>
      <c r="G229" t="s">
        <v>2553</v>
      </c>
      <c r="H229" t="s">
        <v>1018</v>
      </c>
      <c r="I229" t="s">
        <v>243</v>
      </c>
      <c r="J229" t="s">
        <v>244</v>
      </c>
      <c r="K229" t="s">
        <v>245</v>
      </c>
      <c r="L229" t="s">
        <v>217</v>
      </c>
      <c r="M229" t="s">
        <v>218</v>
      </c>
      <c r="N229" t="s">
        <v>2409</v>
      </c>
      <c r="O229" t="s">
        <v>214</v>
      </c>
      <c r="P229" t="s">
        <v>220</v>
      </c>
      <c r="Q229" t="s">
        <v>221</v>
      </c>
      <c r="R229" t="s">
        <v>214</v>
      </c>
      <c r="S229" t="s">
        <v>214</v>
      </c>
      <c r="T229" t="s">
        <v>222</v>
      </c>
      <c r="W229" s="29">
        <f>VLOOKUP(C229,自助退!L:U,10,0)</f>
        <v>42905.678553240738</v>
      </c>
    </row>
    <row r="230" spans="1:23">
      <c r="A230" t="s">
        <v>2409</v>
      </c>
      <c r="B230" t="s">
        <v>1023</v>
      </c>
      <c r="C230" t="s">
        <v>1827</v>
      </c>
      <c r="D230">
        <v>6</v>
      </c>
      <c r="E230" t="s">
        <v>2558</v>
      </c>
      <c r="F230" t="s">
        <v>102</v>
      </c>
      <c r="G230" t="s">
        <v>2559</v>
      </c>
      <c r="H230" t="s">
        <v>1025</v>
      </c>
      <c r="I230" t="s">
        <v>216</v>
      </c>
      <c r="J230" t="s">
        <v>233</v>
      </c>
      <c r="K230" t="s">
        <v>234</v>
      </c>
      <c r="L230" t="s">
        <v>217</v>
      </c>
      <c r="M230" t="s">
        <v>218</v>
      </c>
      <c r="N230" t="s">
        <v>2409</v>
      </c>
      <c r="O230" t="s">
        <v>214</v>
      </c>
      <c r="P230" t="s">
        <v>220</v>
      </c>
      <c r="Q230" t="s">
        <v>221</v>
      </c>
      <c r="R230" t="s">
        <v>214</v>
      </c>
      <c r="S230" t="s">
        <v>214</v>
      </c>
      <c r="T230" t="s">
        <v>222</v>
      </c>
      <c r="W230" s="29">
        <f>VLOOKUP(C230,自助退!L:U,10,0)</f>
        <v>42905.681435185186</v>
      </c>
    </row>
    <row r="231" spans="1:23">
      <c r="A231" t="s">
        <v>2409</v>
      </c>
      <c r="B231" t="s">
        <v>1026</v>
      </c>
      <c r="C231" t="s">
        <v>1829</v>
      </c>
      <c r="D231">
        <v>94</v>
      </c>
      <c r="E231" t="s">
        <v>2560</v>
      </c>
      <c r="F231" t="s">
        <v>102</v>
      </c>
      <c r="G231" t="s">
        <v>2561</v>
      </c>
      <c r="H231" t="s">
        <v>1028</v>
      </c>
      <c r="I231" t="s">
        <v>259</v>
      </c>
      <c r="J231" t="s">
        <v>260</v>
      </c>
      <c r="K231" t="s">
        <v>261</v>
      </c>
      <c r="L231" t="s">
        <v>217</v>
      </c>
      <c r="M231" t="s">
        <v>218</v>
      </c>
      <c r="N231" t="s">
        <v>2409</v>
      </c>
      <c r="O231" t="s">
        <v>214</v>
      </c>
      <c r="P231" t="s">
        <v>220</v>
      </c>
      <c r="Q231" t="s">
        <v>221</v>
      </c>
      <c r="R231" t="s">
        <v>214</v>
      </c>
      <c r="S231" t="s">
        <v>214</v>
      </c>
      <c r="T231" t="s">
        <v>222</v>
      </c>
      <c r="W231" s="29">
        <f>VLOOKUP(C231,自助退!L:U,10,0)</f>
        <v>42905.682303240741</v>
      </c>
    </row>
    <row r="232" spans="1:23">
      <c r="A232" t="s">
        <v>2409</v>
      </c>
      <c r="B232" t="s">
        <v>1029</v>
      </c>
      <c r="C232" t="s">
        <v>1831</v>
      </c>
      <c r="D232">
        <v>385</v>
      </c>
      <c r="E232" t="s">
        <v>2562</v>
      </c>
      <c r="F232" t="s">
        <v>102</v>
      </c>
      <c r="G232" t="s">
        <v>2563</v>
      </c>
      <c r="H232" t="s">
        <v>1031</v>
      </c>
      <c r="I232" t="s">
        <v>216</v>
      </c>
      <c r="J232" t="s">
        <v>248</v>
      </c>
      <c r="K232" t="s">
        <v>249</v>
      </c>
      <c r="L232" t="s">
        <v>217</v>
      </c>
      <c r="M232" t="s">
        <v>218</v>
      </c>
      <c r="N232" t="s">
        <v>2409</v>
      </c>
      <c r="O232" t="s">
        <v>214</v>
      </c>
      <c r="P232" t="s">
        <v>220</v>
      </c>
      <c r="Q232" t="s">
        <v>221</v>
      </c>
      <c r="R232" t="s">
        <v>214</v>
      </c>
      <c r="S232" t="s">
        <v>214</v>
      </c>
      <c r="T232" t="s">
        <v>222</v>
      </c>
      <c r="W232" s="29">
        <f>VLOOKUP(C232,自助退!L:U,10,0)</f>
        <v>42905.69604166667</v>
      </c>
    </row>
    <row r="233" spans="1:23">
      <c r="A233" t="s">
        <v>2409</v>
      </c>
      <c r="B233" t="s">
        <v>1833</v>
      </c>
      <c r="C233" t="s">
        <v>1834</v>
      </c>
      <c r="D233">
        <v>615</v>
      </c>
      <c r="E233" t="s">
        <v>2564</v>
      </c>
      <c r="F233" t="s">
        <v>388</v>
      </c>
      <c r="G233" t="s">
        <v>2565</v>
      </c>
      <c r="H233" t="s">
        <v>1033</v>
      </c>
      <c r="I233" t="s">
        <v>216</v>
      </c>
      <c r="J233" t="s">
        <v>231</v>
      </c>
      <c r="K233" t="s">
        <v>232</v>
      </c>
      <c r="L233" t="s">
        <v>217</v>
      </c>
      <c r="M233" t="s">
        <v>240</v>
      </c>
      <c r="N233" t="s">
        <v>2409</v>
      </c>
      <c r="O233" t="s">
        <v>214</v>
      </c>
      <c r="P233" t="s">
        <v>220</v>
      </c>
      <c r="Q233" t="s">
        <v>241</v>
      </c>
      <c r="R233" t="s">
        <v>214</v>
      </c>
      <c r="S233" t="s">
        <v>214</v>
      </c>
      <c r="T233" t="s">
        <v>242</v>
      </c>
      <c r="W233" s="29">
        <f>VLOOKUP(C233,自助退!L:U,10,0)</f>
        <v>42905.700335648151</v>
      </c>
    </row>
    <row r="234" spans="1:23">
      <c r="A234" t="s">
        <v>2409</v>
      </c>
      <c r="B234" t="s">
        <v>1034</v>
      </c>
      <c r="C234" t="s">
        <v>1840</v>
      </c>
      <c r="D234">
        <v>344</v>
      </c>
      <c r="E234" t="s">
        <v>2566</v>
      </c>
      <c r="F234" t="s">
        <v>102</v>
      </c>
      <c r="G234" t="s">
        <v>2567</v>
      </c>
      <c r="H234" t="s">
        <v>2568</v>
      </c>
      <c r="I234" t="s">
        <v>216</v>
      </c>
      <c r="J234" t="s">
        <v>248</v>
      </c>
      <c r="K234" t="s">
        <v>249</v>
      </c>
      <c r="L234" t="s">
        <v>217</v>
      </c>
      <c r="M234" t="s">
        <v>218</v>
      </c>
      <c r="N234" t="s">
        <v>2409</v>
      </c>
      <c r="O234" t="s">
        <v>214</v>
      </c>
      <c r="P234" t="s">
        <v>220</v>
      </c>
      <c r="Q234" t="s">
        <v>221</v>
      </c>
      <c r="R234" t="s">
        <v>214</v>
      </c>
      <c r="S234" t="s">
        <v>214</v>
      </c>
      <c r="T234" t="s">
        <v>222</v>
      </c>
      <c r="W234" s="29">
        <f>VLOOKUP(C234,自助退!L:U,10,0)</f>
        <v>42905.704282407409</v>
      </c>
    </row>
    <row r="235" spans="1:23">
      <c r="A235" t="s">
        <v>2409</v>
      </c>
      <c r="B235" t="s">
        <v>1842</v>
      </c>
      <c r="C235" t="s">
        <v>1843</v>
      </c>
      <c r="D235">
        <v>150</v>
      </c>
      <c r="E235" t="s">
        <v>2569</v>
      </c>
      <c r="F235" t="s">
        <v>387</v>
      </c>
      <c r="G235" t="s">
        <v>2570</v>
      </c>
      <c r="H235" t="s">
        <v>1038</v>
      </c>
      <c r="I235" t="s">
        <v>216</v>
      </c>
      <c r="J235" t="s">
        <v>233</v>
      </c>
      <c r="K235" t="s">
        <v>234</v>
      </c>
      <c r="L235" t="s">
        <v>217</v>
      </c>
      <c r="M235" t="s">
        <v>240</v>
      </c>
      <c r="N235" t="s">
        <v>2409</v>
      </c>
      <c r="O235" t="s">
        <v>214</v>
      </c>
      <c r="P235" t="s">
        <v>220</v>
      </c>
      <c r="Q235" t="s">
        <v>241</v>
      </c>
      <c r="R235" t="s">
        <v>214</v>
      </c>
      <c r="S235" t="s">
        <v>214</v>
      </c>
      <c r="T235" t="s">
        <v>242</v>
      </c>
      <c r="W235" s="29">
        <f>VLOOKUP(C235,自助退!L:U,10,0)</f>
        <v>42905.713287037041</v>
      </c>
    </row>
    <row r="236" spans="1:23">
      <c r="A236" t="s">
        <v>2409</v>
      </c>
      <c r="B236" t="s">
        <v>1041</v>
      </c>
      <c r="C236" t="s">
        <v>1847</v>
      </c>
      <c r="D236">
        <v>5000</v>
      </c>
      <c r="E236" t="s">
        <v>2571</v>
      </c>
      <c r="F236" t="s">
        <v>102</v>
      </c>
      <c r="G236" t="s">
        <v>2572</v>
      </c>
      <c r="H236" t="s">
        <v>2573</v>
      </c>
      <c r="I236" t="s">
        <v>216</v>
      </c>
      <c r="J236" t="s">
        <v>233</v>
      </c>
      <c r="K236" t="s">
        <v>234</v>
      </c>
      <c r="L236" t="s">
        <v>217</v>
      </c>
      <c r="M236" t="s">
        <v>218</v>
      </c>
      <c r="N236" t="s">
        <v>2409</v>
      </c>
      <c r="O236" t="s">
        <v>214</v>
      </c>
      <c r="P236" t="s">
        <v>220</v>
      </c>
      <c r="Q236" t="s">
        <v>221</v>
      </c>
      <c r="R236" t="s">
        <v>214</v>
      </c>
      <c r="S236" t="s">
        <v>214</v>
      </c>
      <c r="T236" t="s">
        <v>222</v>
      </c>
      <c r="W236" s="29">
        <f>VLOOKUP(C236,自助退!L:U,10,0)</f>
        <v>42905.724664351852</v>
      </c>
    </row>
    <row r="237" spans="1:23">
      <c r="A237" t="s">
        <v>2409</v>
      </c>
      <c r="B237" t="s">
        <v>1044</v>
      </c>
      <c r="C237" t="s">
        <v>1849</v>
      </c>
      <c r="D237">
        <v>144</v>
      </c>
      <c r="E237" t="s">
        <v>2574</v>
      </c>
      <c r="F237" t="s">
        <v>102</v>
      </c>
      <c r="G237" t="s">
        <v>2575</v>
      </c>
      <c r="H237" t="s">
        <v>1046</v>
      </c>
      <c r="I237" t="s">
        <v>216</v>
      </c>
      <c r="J237" t="s">
        <v>233</v>
      </c>
      <c r="K237" t="s">
        <v>234</v>
      </c>
      <c r="L237" t="s">
        <v>217</v>
      </c>
      <c r="M237" t="s">
        <v>218</v>
      </c>
      <c r="N237" t="s">
        <v>2409</v>
      </c>
      <c r="O237" t="s">
        <v>214</v>
      </c>
      <c r="P237" t="s">
        <v>220</v>
      </c>
      <c r="Q237" t="s">
        <v>221</v>
      </c>
      <c r="R237" t="s">
        <v>214</v>
      </c>
      <c r="S237" t="s">
        <v>214</v>
      </c>
      <c r="T237" t="s">
        <v>222</v>
      </c>
      <c r="W237" s="29">
        <f>VLOOKUP(C237,自助退!L:U,10,0)</f>
        <v>42905.726620370369</v>
      </c>
    </row>
    <row r="238" spans="1:23">
      <c r="A238" t="s">
        <v>2409</v>
      </c>
      <c r="B238" t="s">
        <v>1851</v>
      </c>
      <c r="C238" t="s">
        <v>1852</v>
      </c>
      <c r="D238">
        <v>388</v>
      </c>
      <c r="E238" t="s">
        <v>2576</v>
      </c>
      <c r="F238" t="s">
        <v>387</v>
      </c>
      <c r="G238" t="s">
        <v>2577</v>
      </c>
      <c r="H238" t="s">
        <v>1048</v>
      </c>
      <c r="I238" t="s">
        <v>216</v>
      </c>
      <c r="J238" t="s">
        <v>248</v>
      </c>
      <c r="K238" t="s">
        <v>249</v>
      </c>
      <c r="L238" t="s">
        <v>217</v>
      </c>
      <c r="M238" t="s">
        <v>240</v>
      </c>
      <c r="N238" t="s">
        <v>2409</v>
      </c>
      <c r="O238" t="s">
        <v>214</v>
      </c>
      <c r="P238" t="s">
        <v>220</v>
      </c>
      <c r="Q238" t="s">
        <v>241</v>
      </c>
      <c r="R238" t="s">
        <v>214</v>
      </c>
      <c r="S238" t="s">
        <v>214</v>
      </c>
      <c r="T238" t="s">
        <v>242</v>
      </c>
      <c r="W238" s="29">
        <f>VLOOKUP(C238,自助退!L:U,10,0)</f>
        <v>42905.728981481479</v>
      </c>
    </row>
    <row r="239" spans="1:23">
      <c r="A239" t="s">
        <v>2409</v>
      </c>
      <c r="B239" t="s">
        <v>1053</v>
      </c>
      <c r="C239" t="s">
        <v>1864</v>
      </c>
      <c r="D239">
        <v>111</v>
      </c>
      <c r="E239" t="s">
        <v>2578</v>
      </c>
      <c r="F239" t="s">
        <v>102</v>
      </c>
      <c r="G239" t="s">
        <v>2579</v>
      </c>
      <c r="H239" t="s">
        <v>1055</v>
      </c>
      <c r="I239" t="s">
        <v>216</v>
      </c>
      <c r="J239" t="s">
        <v>248</v>
      </c>
      <c r="K239" t="s">
        <v>249</v>
      </c>
      <c r="L239" t="s">
        <v>217</v>
      </c>
      <c r="M239" t="s">
        <v>218</v>
      </c>
      <c r="N239" t="s">
        <v>2409</v>
      </c>
      <c r="O239" t="s">
        <v>214</v>
      </c>
      <c r="P239" t="s">
        <v>220</v>
      </c>
      <c r="Q239" t="s">
        <v>221</v>
      </c>
      <c r="R239" t="s">
        <v>214</v>
      </c>
      <c r="S239" t="s">
        <v>214</v>
      </c>
      <c r="T239" t="s">
        <v>222</v>
      </c>
      <c r="W239" s="29">
        <f>VLOOKUP(C239,自助退!L:U,10,0)</f>
        <v>42905.733495370368</v>
      </c>
    </row>
    <row r="240" spans="1:23">
      <c r="A240" t="s">
        <v>2409</v>
      </c>
      <c r="B240" t="s">
        <v>1056</v>
      </c>
      <c r="C240" t="s">
        <v>1868</v>
      </c>
      <c r="D240">
        <v>300</v>
      </c>
      <c r="E240" t="s">
        <v>2580</v>
      </c>
      <c r="F240" t="s">
        <v>387</v>
      </c>
      <c r="G240" t="s">
        <v>2581</v>
      </c>
      <c r="H240" t="s">
        <v>1058</v>
      </c>
      <c r="I240" t="s">
        <v>216</v>
      </c>
      <c r="J240" t="s">
        <v>233</v>
      </c>
      <c r="K240" t="s">
        <v>234</v>
      </c>
      <c r="L240" t="s">
        <v>217</v>
      </c>
      <c r="M240" t="s">
        <v>240</v>
      </c>
      <c r="N240" t="s">
        <v>2409</v>
      </c>
      <c r="O240" t="s">
        <v>214</v>
      </c>
      <c r="P240" t="s">
        <v>220</v>
      </c>
      <c r="Q240" t="s">
        <v>241</v>
      </c>
      <c r="R240" t="s">
        <v>214</v>
      </c>
      <c r="S240" t="s">
        <v>214</v>
      </c>
      <c r="T240" t="s">
        <v>242</v>
      </c>
      <c r="W240" s="29">
        <f>VLOOKUP(C240,自助退!L:U,10,0)</f>
        <v>42905.776493055557</v>
      </c>
    </row>
    <row r="241" spans="1:23">
      <c r="A241" t="s">
        <v>2409</v>
      </c>
      <c r="B241" t="s">
        <v>1062</v>
      </c>
      <c r="C241" t="s">
        <v>1877</v>
      </c>
      <c r="D241">
        <v>164</v>
      </c>
      <c r="E241" t="s">
        <v>2582</v>
      </c>
      <c r="F241" t="s">
        <v>102</v>
      </c>
      <c r="G241" t="s">
        <v>2583</v>
      </c>
      <c r="H241" t="s">
        <v>1064</v>
      </c>
      <c r="I241" t="s">
        <v>216</v>
      </c>
      <c r="J241" t="s">
        <v>233</v>
      </c>
      <c r="K241" t="s">
        <v>234</v>
      </c>
      <c r="L241" t="s">
        <v>217</v>
      </c>
      <c r="M241" t="s">
        <v>218</v>
      </c>
      <c r="N241" t="s">
        <v>2409</v>
      </c>
      <c r="O241" t="s">
        <v>214</v>
      </c>
      <c r="P241" t="s">
        <v>220</v>
      </c>
      <c r="Q241" t="s">
        <v>221</v>
      </c>
      <c r="R241" t="s">
        <v>214</v>
      </c>
      <c r="S241" t="s">
        <v>214</v>
      </c>
      <c r="T241" t="s">
        <v>222</v>
      </c>
      <c r="W241" s="29">
        <f>VLOOKUP(C241,自助退!L:U,10,0)</f>
        <v>42905.810752314814</v>
      </c>
    </row>
    <row r="242" spans="1:23">
      <c r="A242" t="s">
        <v>2068</v>
      </c>
      <c r="B242" t="s">
        <v>1065</v>
      </c>
      <c r="C242" t="s">
        <v>1879</v>
      </c>
      <c r="D242">
        <v>196</v>
      </c>
      <c r="E242" t="s">
        <v>2584</v>
      </c>
      <c r="F242" t="s">
        <v>102</v>
      </c>
      <c r="G242" t="s">
        <v>2585</v>
      </c>
      <c r="H242" t="s">
        <v>2586</v>
      </c>
      <c r="I242" t="s">
        <v>216</v>
      </c>
      <c r="J242" t="s">
        <v>231</v>
      </c>
      <c r="K242" t="s">
        <v>232</v>
      </c>
      <c r="L242" t="s">
        <v>217</v>
      </c>
      <c r="M242" t="s">
        <v>218</v>
      </c>
      <c r="N242" t="s">
        <v>2068</v>
      </c>
      <c r="O242" t="s">
        <v>214</v>
      </c>
      <c r="P242" t="s">
        <v>220</v>
      </c>
      <c r="Q242" t="s">
        <v>221</v>
      </c>
      <c r="R242" t="s">
        <v>214</v>
      </c>
      <c r="S242" t="s">
        <v>214</v>
      </c>
      <c r="T242" t="s">
        <v>222</v>
      </c>
      <c r="W242" s="29">
        <f>VLOOKUP(C242,自助退!L:U,10,0)</f>
        <v>42906.31585648148</v>
      </c>
    </row>
    <row r="243" spans="1:23">
      <c r="A243" t="s">
        <v>2068</v>
      </c>
      <c r="B243" t="s">
        <v>1068</v>
      </c>
      <c r="C243" t="s">
        <v>1881</v>
      </c>
      <c r="D243">
        <v>411</v>
      </c>
      <c r="E243" t="s">
        <v>2587</v>
      </c>
      <c r="F243" t="s">
        <v>102</v>
      </c>
      <c r="G243" t="s">
        <v>2588</v>
      </c>
      <c r="H243" t="s">
        <v>1070</v>
      </c>
      <c r="I243" t="s">
        <v>255</v>
      </c>
      <c r="J243" t="s">
        <v>256</v>
      </c>
      <c r="K243" t="s">
        <v>257</v>
      </c>
      <c r="L243" t="s">
        <v>217</v>
      </c>
      <c r="M243" t="s">
        <v>218</v>
      </c>
      <c r="N243" t="s">
        <v>2068</v>
      </c>
      <c r="O243" t="s">
        <v>258</v>
      </c>
      <c r="P243" t="s">
        <v>220</v>
      </c>
      <c r="Q243" t="s">
        <v>221</v>
      </c>
      <c r="R243" t="s">
        <v>214</v>
      </c>
      <c r="S243" t="s">
        <v>214</v>
      </c>
      <c r="T243" t="s">
        <v>222</v>
      </c>
      <c r="W243" s="29">
        <f>VLOOKUP(C243,自助退!L:U,10,0)</f>
        <v>42906.333981481483</v>
      </c>
    </row>
    <row r="244" spans="1:23">
      <c r="A244" t="s">
        <v>2068</v>
      </c>
      <c r="B244" t="s">
        <v>1073</v>
      </c>
      <c r="C244" t="s">
        <v>1885</v>
      </c>
      <c r="D244">
        <v>1496</v>
      </c>
      <c r="E244" t="s">
        <v>2589</v>
      </c>
      <c r="F244" t="s">
        <v>102</v>
      </c>
      <c r="G244" t="s">
        <v>2590</v>
      </c>
      <c r="H244" t="s">
        <v>2591</v>
      </c>
      <c r="I244" t="s">
        <v>216</v>
      </c>
      <c r="J244" t="s">
        <v>235</v>
      </c>
      <c r="K244" t="s">
        <v>236</v>
      </c>
      <c r="L244" t="s">
        <v>217</v>
      </c>
      <c r="M244" t="s">
        <v>218</v>
      </c>
      <c r="N244" t="s">
        <v>2068</v>
      </c>
      <c r="O244" t="s">
        <v>214</v>
      </c>
      <c r="P244" t="s">
        <v>220</v>
      </c>
      <c r="Q244" t="s">
        <v>221</v>
      </c>
      <c r="R244" t="s">
        <v>214</v>
      </c>
      <c r="S244" t="s">
        <v>214</v>
      </c>
      <c r="T244" t="s">
        <v>222</v>
      </c>
      <c r="W244" s="29">
        <f>VLOOKUP(C244,自助退!L:U,10,0)</f>
        <v>42906.375798611109</v>
      </c>
    </row>
    <row r="245" spans="1:23">
      <c r="A245" t="s">
        <v>2068</v>
      </c>
      <c r="B245" t="s">
        <v>1076</v>
      </c>
      <c r="C245" t="s">
        <v>1887</v>
      </c>
      <c r="D245">
        <v>1650</v>
      </c>
      <c r="E245" t="s">
        <v>2592</v>
      </c>
      <c r="F245" t="s">
        <v>102</v>
      </c>
      <c r="G245" t="s">
        <v>2593</v>
      </c>
      <c r="H245" t="s">
        <v>1078</v>
      </c>
      <c r="I245" t="s">
        <v>216</v>
      </c>
      <c r="J245" t="s">
        <v>231</v>
      </c>
      <c r="K245" t="s">
        <v>232</v>
      </c>
      <c r="L245" t="s">
        <v>217</v>
      </c>
      <c r="M245" t="s">
        <v>218</v>
      </c>
      <c r="N245" t="s">
        <v>2068</v>
      </c>
      <c r="O245" t="s">
        <v>214</v>
      </c>
      <c r="P245" t="s">
        <v>220</v>
      </c>
      <c r="Q245" t="s">
        <v>221</v>
      </c>
      <c r="R245" t="s">
        <v>214</v>
      </c>
      <c r="S245" t="s">
        <v>214</v>
      </c>
      <c r="T245" t="s">
        <v>222</v>
      </c>
      <c r="W245" s="29">
        <f>VLOOKUP(C245,自助退!L:U,10,0)</f>
        <v>42906.384895833333</v>
      </c>
    </row>
    <row r="246" spans="1:23">
      <c r="A246" t="s">
        <v>2068</v>
      </c>
      <c r="B246" t="s">
        <v>1079</v>
      </c>
      <c r="C246" t="s">
        <v>1889</v>
      </c>
      <c r="D246">
        <v>332</v>
      </c>
      <c r="E246" t="s">
        <v>2594</v>
      </c>
      <c r="F246" t="s">
        <v>102</v>
      </c>
      <c r="G246" t="s">
        <v>2595</v>
      </c>
      <c r="H246" t="s">
        <v>2596</v>
      </c>
      <c r="I246" t="s">
        <v>225</v>
      </c>
      <c r="J246" t="s">
        <v>10</v>
      </c>
      <c r="K246" t="s">
        <v>226</v>
      </c>
      <c r="L246" t="s">
        <v>217</v>
      </c>
      <c r="M246" t="s">
        <v>218</v>
      </c>
      <c r="N246" t="s">
        <v>2068</v>
      </c>
      <c r="O246" t="s">
        <v>214</v>
      </c>
      <c r="P246" t="s">
        <v>220</v>
      </c>
      <c r="Q246" t="s">
        <v>221</v>
      </c>
      <c r="R246" t="s">
        <v>214</v>
      </c>
      <c r="S246" t="s">
        <v>214</v>
      </c>
      <c r="T246" t="s">
        <v>222</v>
      </c>
      <c r="W246" s="29">
        <f>VLOOKUP(C246,自助退!L:U,10,0)</f>
        <v>42906.385393518518</v>
      </c>
    </row>
    <row r="247" spans="1:23">
      <c r="A247" t="s">
        <v>2068</v>
      </c>
      <c r="B247" t="s">
        <v>1082</v>
      </c>
      <c r="C247" t="s">
        <v>1891</v>
      </c>
      <c r="D247">
        <v>1400</v>
      </c>
      <c r="E247" t="s">
        <v>2597</v>
      </c>
      <c r="F247" t="s">
        <v>102</v>
      </c>
      <c r="G247" t="s">
        <v>2598</v>
      </c>
      <c r="H247" t="s">
        <v>1084</v>
      </c>
      <c r="I247" t="s">
        <v>216</v>
      </c>
      <c r="J247" t="s">
        <v>248</v>
      </c>
      <c r="K247" t="s">
        <v>249</v>
      </c>
      <c r="L247" t="s">
        <v>217</v>
      </c>
      <c r="M247" t="s">
        <v>218</v>
      </c>
      <c r="N247" t="s">
        <v>2068</v>
      </c>
      <c r="O247" t="s">
        <v>214</v>
      </c>
      <c r="P247" t="s">
        <v>220</v>
      </c>
      <c r="Q247" t="s">
        <v>221</v>
      </c>
      <c r="R247" t="s">
        <v>214</v>
      </c>
      <c r="S247" t="s">
        <v>214</v>
      </c>
      <c r="T247" t="s">
        <v>222</v>
      </c>
      <c r="W247" s="29">
        <f>VLOOKUP(C247,自助退!L:U,10,0)</f>
        <v>42906.39162037037</v>
      </c>
    </row>
    <row r="248" spans="1:23">
      <c r="A248" t="s">
        <v>2068</v>
      </c>
      <c r="B248" t="s">
        <v>1086</v>
      </c>
      <c r="C248" t="s">
        <v>1893</v>
      </c>
      <c r="D248">
        <v>200</v>
      </c>
      <c r="E248" t="s">
        <v>2599</v>
      </c>
      <c r="F248" t="s">
        <v>102</v>
      </c>
      <c r="G248" t="s">
        <v>284</v>
      </c>
      <c r="H248" t="s">
        <v>123</v>
      </c>
      <c r="I248" t="s">
        <v>216</v>
      </c>
      <c r="J248" t="s">
        <v>248</v>
      </c>
      <c r="K248" t="s">
        <v>249</v>
      </c>
      <c r="L248" t="s">
        <v>217</v>
      </c>
      <c r="M248" t="s">
        <v>218</v>
      </c>
      <c r="N248" t="s">
        <v>2068</v>
      </c>
      <c r="O248" t="s">
        <v>214</v>
      </c>
      <c r="P248" t="s">
        <v>220</v>
      </c>
      <c r="Q248" t="s">
        <v>221</v>
      </c>
      <c r="R248" t="s">
        <v>214</v>
      </c>
      <c r="S248" t="s">
        <v>214</v>
      </c>
      <c r="T248" t="s">
        <v>222</v>
      </c>
      <c r="W248" s="29">
        <f>VLOOKUP(C248,自助退!L:U,10,0)</f>
        <v>42906.391932870371</v>
      </c>
    </row>
    <row r="249" spans="1:23">
      <c r="A249" t="s">
        <v>2068</v>
      </c>
      <c r="B249" t="s">
        <v>1085</v>
      </c>
      <c r="C249" t="s">
        <v>1895</v>
      </c>
      <c r="D249">
        <v>1000</v>
      </c>
      <c r="E249" t="s">
        <v>2600</v>
      </c>
      <c r="F249" t="s">
        <v>102</v>
      </c>
      <c r="G249" t="s">
        <v>250</v>
      </c>
      <c r="H249" t="s">
        <v>251</v>
      </c>
      <c r="I249" t="s">
        <v>216</v>
      </c>
      <c r="J249" t="s">
        <v>231</v>
      </c>
      <c r="K249" t="s">
        <v>232</v>
      </c>
      <c r="L249" t="s">
        <v>217</v>
      </c>
      <c r="M249" t="s">
        <v>218</v>
      </c>
      <c r="N249" t="s">
        <v>2068</v>
      </c>
      <c r="O249" t="s">
        <v>214</v>
      </c>
      <c r="P249" t="s">
        <v>220</v>
      </c>
      <c r="Q249" t="s">
        <v>221</v>
      </c>
      <c r="R249" t="s">
        <v>214</v>
      </c>
      <c r="S249" t="s">
        <v>214</v>
      </c>
      <c r="T249" t="s">
        <v>222</v>
      </c>
      <c r="W249" s="29">
        <f>VLOOKUP(C249,自助退!L:U,10,0)</f>
        <v>42906.391944444447</v>
      </c>
    </row>
    <row r="250" spans="1:23">
      <c r="A250" t="s">
        <v>2068</v>
      </c>
      <c r="B250" t="s">
        <v>1087</v>
      </c>
      <c r="C250" t="s">
        <v>1897</v>
      </c>
      <c r="D250">
        <v>1850</v>
      </c>
      <c r="E250" t="s">
        <v>2601</v>
      </c>
      <c r="F250" t="s">
        <v>102</v>
      </c>
      <c r="G250" t="s">
        <v>2602</v>
      </c>
      <c r="H250" t="s">
        <v>1089</v>
      </c>
      <c r="I250" t="s">
        <v>259</v>
      </c>
      <c r="J250" t="s">
        <v>264</v>
      </c>
      <c r="K250" t="s">
        <v>265</v>
      </c>
      <c r="L250" t="s">
        <v>217</v>
      </c>
      <c r="M250" t="s">
        <v>218</v>
      </c>
      <c r="N250" t="s">
        <v>2068</v>
      </c>
      <c r="O250" t="s">
        <v>214</v>
      </c>
      <c r="P250" t="s">
        <v>220</v>
      </c>
      <c r="Q250" t="s">
        <v>221</v>
      </c>
      <c r="R250" t="s">
        <v>214</v>
      </c>
      <c r="S250" t="s">
        <v>214</v>
      </c>
      <c r="T250" t="s">
        <v>222</v>
      </c>
      <c r="W250" s="29">
        <f>VLOOKUP(C250,自助退!L:U,10,0)</f>
        <v>42906.395740740743</v>
      </c>
    </row>
    <row r="251" spans="1:23">
      <c r="A251" t="s">
        <v>2068</v>
      </c>
      <c r="B251" t="s">
        <v>1090</v>
      </c>
      <c r="C251" t="s">
        <v>1899</v>
      </c>
      <c r="D251">
        <v>179</v>
      </c>
      <c r="E251" t="s">
        <v>2603</v>
      </c>
      <c r="F251" t="s">
        <v>102</v>
      </c>
      <c r="G251" t="s">
        <v>2604</v>
      </c>
      <c r="H251" t="s">
        <v>1092</v>
      </c>
      <c r="I251" t="s">
        <v>216</v>
      </c>
      <c r="J251" t="s">
        <v>248</v>
      </c>
      <c r="K251" t="s">
        <v>249</v>
      </c>
      <c r="L251" t="s">
        <v>217</v>
      </c>
      <c r="M251" t="s">
        <v>218</v>
      </c>
      <c r="N251" t="s">
        <v>2068</v>
      </c>
      <c r="O251" t="s">
        <v>214</v>
      </c>
      <c r="P251" t="s">
        <v>220</v>
      </c>
      <c r="Q251" t="s">
        <v>221</v>
      </c>
      <c r="R251" t="s">
        <v>214</v>
      </c>
      <c r="S251" t="s">
        <v>214</v>
      </c>
      <c r="T251" t="s">
        <v>222</v>
      </c>
      <c r="W251" s="29">
        <f>VLOOKUP(C251,自助退!L:U,10,0)</f>
        <v>42906.400335648148</v>
      </c>
    </row>
    <row r="252" spans="1:23">
      <c r="A252" t="s">
        <v>2068</v>
      </c>
      <c r="B252" t="s">
        <v>1093</v>
      </c>
      <c r="C252" t="s">
        <v>1901</v>
      </c>
      <c r="D252">
        <v>25</v>
      </c>
      <c r="E252" t="s">
        <v>2605</v>
      </c>
      <c r="F252" t="s">
        <v>102</v>
      </c>
      <c r="G252" t="s">
        <v>2606</v>
      </c>
      <c r="H252" t="s">
        <v>1095</v>
      </c>
      <c r="I252" t="s">
        <v>225</v>
      </c>
      <c r="J252" t="s">
        <v>10</v>
      </c>
      <c r="K252" t="s">
        <v>226</v>
      </c>
      <c r="L252" t="s">
        <v>217</v>
      </c>
      <c r="M252" t="s">
        <v>218</v>
      </c>
      <c r="N252" t="s">
        <v>2068</v>
      </c>
      <c r="O252" t="s">
        <v>214</v>
      </c>
      <c r="P252" t="s">
        <v>220</v>
      </c>
      <c r="Q252" t="s">
        <v>221</v>
      </c>
      <c r="R252" t="s">
        <v>214</v>
      </c>
      <c r="S252" t="s">
        <v>214</v>
      </c>
      <c r="T252" t="s">
        <v>222</v>
      </c>
      <c r="W252" s="29">
        <f>VLOOKUP(C252,自助退!L:U,10,0)</f>
        <v>42906.407256944447</v>
      </c>
    </row>
    <row r="253" spans="1:23">
      <c r="A253" t="s">
        <v>2068</v>
      </c>
      <c r="B253" t="s">
        <v>1096</v>
      </c>
      <c r="C253" t="s">
        <v>1903</v>
      </c>
      <c r="D253">
        <v>266</v>
      </c>
      <c r="E253" t="s">
        <v>2607</v>
      </c>
      <c r="F253" t="s">
        <v>102</v>
      </c>
      <c r="G253" t="s">
        <v>2608</v>
      </c>
      <c r="H253" t="s">
        <v>1098</v>
      </c>
      <c r="I253" t="s">
        <v>216</v>
      </c>
      <c r="J253" t="s">
        <v>231</v>
      </c>
      <c r="K253" t="s">
        <v>232</v>
      </c>
      <c r="L253" t="s">
        <v>217</v>
      </c>
      <c r="M253" t="s">
        <v>218</v>
      </c>
      <c r="N253" t="s">
        <v>2068</v>
      </c>
      <c r="O253" t="s">
        <v>214</v>
      </c>
      <c r="P253" t="s">
        <v>220</v>
      </c>
      <c r="Q253" t="s">
        <v>221</v>
      </c>
      <c r="R253" t="s">
        <v>214</v>
      </c>
      <c r="S253" t="s">
        <v>214</v>
      </c>
      <c r="T253" t="s">
        <v>222</v>
      </c>
      <c r="W253" s="29">
        <f>VLOOKUP(C253,自助退!L:U,10,0)</f>
        <v>42906.41269675926</v>
      </c>
    </row>
    <row r="254" spans="1:23">
      <c r="A254" t="s">
        <v>2068</v>
      </c>
      <c r="B254" t="s">
        <v>1099</v>
      </c>
      <c r="C254" t="s">
        <v>1905</v>
      </c>
      <c r="D254">
        <v>289</v>
      </c>
      <c r="E254" t="s">
        <v>2609</v>
      </c>
      <c r="F254" t="s">
        <v>102</v>
      </c>
      <c r="G254" t="s">
        <v>2610</v>
      </c>
      <c r="H254" t="s">
        <v>1101</v>
      </c>
      <c r="I254" t="s">
        <v>216</v>
      </c>
      <c r="J254" t="s">
        <v>231</v>
      </c>
      <c r="K254" t="s">
        <v>232</v>
      </c>
      <c r="L254" t="s">
        <v>217</v>
      </c>
      <c r="M254" t="s">
        <v>218</v>
      </c>
      <c r="N254" t="s">
        <v>2068</v>
      </c>
      <c r="O254" t="s">
        <v>214</v>
      </c>
      <c r="P254" t="s">
        <v>220</v>
      </c>
      <c r="Q254" t="s">
        <v>221</v>
      </c>
      <c r="R254" t="s">
        <v>214</v>
      </c>
      <c r="S254" t="s">
        <v>214</v>
      </c>
      <c r="T254" t="s">
        <v>222</v>
      </c>
      <c r="W254" s="29">
        <f>VLOOKUP(C254,自助退!L:U,10,0)</f>
        <v>42906.413564814815</v>
      </c>
    </row>
    <row r="255" spans="1:23">
      <c r="A255" t="s">
        <v>2068</v>
      </c>
      <c r="B255" t="s">
        <v>1102</v>
      </c>
      <c r="C255" t="s">
        <v>1907</v>
      </c>
      <c r="D255">
        <v>8900</v>
      </c>
      <c r="E255" t="s">
        <v>2611</v>
      </c>
      <c r="F255" t="s">
        <v>102</v>
      </c>
      <c r="G255" t="s">
        <v>2612</v>
      </c>
      <c r="H255" t="s">
        <v>2613</v>
      </c>
      <c r="I255" t="s">
        <v>216</v>
      </c>
      <c r="J255" t="s">
        <v>231</v>
      </c>
      <c r="K255" t="s">
        <v>232</v>
      </c>
      <c r="L255" t="s">
        <v>217</v>
      </c>
      <c r="M255" t="s">
        <v>218</v>
      </c>
      <c r="N255" t="s">
        <v>2068</v>
      </c>
      <c r="O255" t="s">
        <v>214</v>
      </c>
      <c r="P255" t="s">
        <v>220</v>
      </c>
      <c r="Q255" t="s">
        <v>221</v>
      </c>
      <c r="R255" t="s">
        <v>214</v>
      </c>
      <c r="S255" t="s">
        <v>214</v>
      </c>
      <c r="T255" t="s">
        <v>222</v>
      </c>
      <c r="W255" s="29">
        <f>VLOOKUP(C255,自助退!L:U,10,0)</f>
        <v>42906.418055555558</v>
      </c>
    </row>
    <row r="256" spans="1:23">
      <c r="A256" t="s">
        <v>2068</v>
      </c>
      <c r="B256" t="s">
        <v>1103</v>
      </c>
      <c r="C256" t="s">
        <v>1909</v>
      </c>
      <c r="D256">
        <v>200</v>
      </c>
      <c r="E256" t="s">
        <v>2614</v>
      </c>
      <c r="F256" t="s">
        <v>102</v>
      </c>
      <c r="G256" t="s">
        <v>2615</v>
      </c>
      <c r="H256" t="s">
        <v>1105</v>
      </c>
      <c r="I256" t="s">
        <v>225</v>
      </c>
      <c r="J256" t="s">
        <v>10</v>
      </c>
      <c r="K256" t="s">
        <v>226</v>
      </c>
      <c r="L256" t="s">
        <v>217</v>
      </c>
      <c r="M256" t="s">
        <v>218</v>
      </c>
      <c r="N256" t="s">
        <v>2068</v>
      </c>
      <c r="O256" t="s">
        <v>214</v>
      </c>
      <c r="P256" t="s">
        <v>220</v>
      </c>
      <c r="Q256" t="s">
        <v>221</v>
      </c>
      <c r="R256" t="s">
        <v>214</v>
      </c>
      <c r="S256" t="s">
        <v>214</v>
      </c>
      <c r="T256" t="s">
        <v>222</v>
      </c>
      <c r="W256" s="29">
        <f>VLOOKUP(C256,自助退!L:U,10,0)</f>
        <v>42906.423888888887</v>
      </c>
    </row>
    <row r="257" spans="1:23">
      <c r="A257" t="s">
        <v>2068</v>
      </c>
      <c r="B257" t="s">
        <v>1911</v>
      </c>
      <c r="C257" t="s">
        <v>1912</v>
      </c>
      <c r="D257">
        <v>200</v>
      </c>
      <c r="E257" t="s">
        <v>2616</v>
      </c>
      <c r="F257" t="s">
        <v>387</v>
      </c>
      <c r="G257" t="s">
        <v>2615</v>
      </c>
      <c r="H257" t="s">
        <v>1107</v>
      </c>
      <c r="I257" t="s">
        <v>225</v>
      </c>
      <c r="J257" t="s">
        <v>10</v>
      </c>
      <c r="K257" t="s">
        <v>226</v>
      </c>
      <c r="L257" t="s">
        <v>217</v>
      </c>
      <c r="M257" t="s">
        <v>240</v>
      </c>
      <c r="N257" t="s">
        <v>2068</v>
      </c>
      <c r="O257" t="s">
        <v>214</v>
      </c>
      <c r="P257" t="s">
        <v>220</v>
      </c>
      <c r="Q257" t="s">
        <v>241</v>
      </c>
      <c r="R257" t="s">
        <v>214</v>
      </c>
      <c r="S257" t="s">
        <v>214</v>
      </c>
      <c r="T257" t="s">
        <v>242</v>
      </c>
      <c r="W257" s="29">
        <f>VLOOKUP(C257,自助退!L:U,10,0)</f>
        <v>42906.424467592595</v>
      </c>
    </row>
    <row r="258" spans="1:23">
      <c r="A258" t="s">
        <v>2068</v>
      </c>
      <c r="B258" t="s">
        <v>1108</v>
      </c>
      <c r="C258" t="s">
        <v>1914</v>
      </c>
      <c r="D258">
        <v>1000</v>
      </c>
      <c r="E258" t="s">
        <v>2617</v>
      </c>
      <c r="F258" t="s">
        <v>102</v>
      </c>
      <c r="G258" t="s">
        <v>2618</v>
      </c>
      <c r="H258" t="s">
        <v>1110</v>
      </c>
      <c r="I258" t="s">
        <v>225</v>
      </c>
      <c r="J258" t="s">
        <v>10</v>
      </c>
      <c r="K258" t="s">
        <v>226</v>
      </c>
      <c r="L258" t="s">
        <v>217</v>
      </c>
      <c r="M258" t="s">
        <v>218</v>
      </c>
      <c r="N258" t="s">
        <v>2068</v>
      </c>
      <c r="O258" t="s">
        <v>214</v>
      </c>
      <c r="P258" t="s">
        <v>220</v>
      </c>
      <c r="Q258" t="s">
        <v>221</v>
      </c>
      <c r="R258" t="s">
        <v>214</v>
      </c>
      <c r="S258" t="s">
        <v>214</v>
      </c>
      <c r="T258" t="s">
        <v>222</v>
      </c>
      <c r="W258" s="29">
        <f>VLOOKUP(C258,自助退!L:U,10,0)</f>
        <v>42906.424814814818</v>
      </c>
    </row>
    <row r="259" spans="1:23">
      <c r="A259" t="s">
        <v>2068</v>
      </c>
      <c r="B259" t="s">
        <v>1111</v>
      </c>
      <c r="C259" t="s">
        <v>1916</v>
      </c>
      <c r="D259">
        <v>3408</v>
      </c>
      <c r="E259" t="s">
        <v>2619</v>
      </c>
      <c r="F259" t="s">
        <v>102</v>
      </c>
      <c r="G259" t="s">
        <v>2620</v>
      </c>
      <c r="H259" t="s">
        <v>1113</v>
      </c>
      <c r="I259" t="s">
        <v>243</v>
      </c>
      <c r="J259" t="s">
        <v>244</v>
      </c>
      <c r="K259" t="s">
        <v>245</v>
      </c>
      <c r="L259" t="s">
        <v>217</v>
      </c>
      <c r="M259" t="s">
        <v>218</v>
      </c>
      <c r="N259" t="s">
        <v>2068</v>
      </c>
      <c r="O259" t="s">
        <v>214</v>
      </c>
      <c r="P259" t="s">
        <v>220</v>
      </c>
      <c r="Q259" t="s">
        <v>221</v>
      </c>
      <c r="R259" t="s">
        <v>214</v>
      </c>
      <c r="S259" t="s">
        <v>214</v>
      </c>
      <c r="T259" t="s">
        <v>222</v>
      </c>
      <c r="W259" s="29">
        <f>VLOOKUP(C259,自助退!L:U,10,0)</f>
        <v>42906.443240740744</v>
      </c>
    </row>
    <row r="260" spans="1:23">
      <c r="A260" t="s">
        <v>2068</v>
      </c>
      <c r="B260" t="s">
        <v>1918</v>
      </c>
      <c r="C260" t="s">
        <v>1919</v>
      </c>
      <c r="D260">
        <v>23</v>
      </c>
      <c r="E260" t="s">
        <v>2621</v>
      </c>
      <c r="F260" t="s">
        <v>387</v>
      </c>
      <c r="G260" t="s">
        <v>2622</v>
      </c>
      <c r="H260" t="s">
        <v>1115</v>
      </c>
      <c r="I260" t="s">
        <v>216</v>
      </c>
      <c r="J260" t="s">
        <v>233</v>
      </c>
      <c r="K260" t="s">
        <v>234</v>
      </c>
      <c r="L260" t="s">
        <v>217</v>
      </c>
      <c r="M260" t="s">
        <v>240</v>
      </c>
      <c r="N260" t="s">
        <v>2068</v>
      </c>
      <c r="O260" t="s">
        <v>214</v>
      </c>
      <c r="P260" t="s">
        <v>220</v>
      </c>
      <c r="Q260" t="s">
        <v>241</v>
      </c>
      <c r="R260" t="s">
        <v>214</v>
      </c>
      <c r="S260" t="s">
        <v>214</v>
      </c>
      <c r="T260" t="s">
        <v>242</v>
      </c>
      <c r="W260" s="29">
        <f>VLOOKUP(C260,自助退!L:U,10,0)</f>
        <v>42906.447060185186</v>
      </c>
    </row>
    <row r="261" spans="1:23">
      <c r="A261" t="s">
        <v>2068</v>
      </c>
      <c r="B261" t="s">
        <v>1116</v>
      </c>
      <c r="C261" t="s">
        <v>1921</v>
      </c>
      <c r="D261">
        <v>260</v>
      </c>
      <c r="E261" t="s">
        <v>2623</v>
      </c>
      <c r="F261" t="s">
        <v>102</v>
      </c>
      <c r="G261" t="s">
        <v>409</v>
      </c>
      <c r="H261" t="s">
        <v>358</v>
      </c>
      <c r="I261" t="s">
        <v>392</v>
      </c>
      <c r="J261" t="s">
        <v>393</v>
      </c>
      <c r="K261" t="s">
        <v>257</v>
      </c>
      <c r="L261" t="s">
        <v>217</v>
      </c>
      <c r="M261" t="s">
        <v>218</v>
      </c>
      <c r="N261" t="s">
        <v>2068</v>
      </c>
      <c r="O261" t="s">
        <v>258</v>
      </c>
      <c r="P261" t="s">
        <v>220</v>
      </c>
      <c r="Q261" t="s">
        <v>221</v>
      </c>
      <c r="R261" t="s">
        <v>214</v>
      </c>
      <c r="S261" t="s">
        <v>214</v>
      </c>
      <c r="T261" t="s">
        <v>222</v>
      </c>
      <c r="W261" s="29">
        <f>VLOOKUP(C261,自助退!L:U,10,0)</f>
        <v>42906.453541666669</v>
      </c>
    </row>
    <row r="262" spans="1:23">
      <c r="A262" t="s">
        <v>2068</v>
      </c>
      <c r="B262" t="s">
        <v>1117</v>
      </c>
      <c r="C262" t="s">
        <v>1923</v>
      </c>
      <c r="D262">
        <v>1200</v>
      </c>
      <c r="E262" t="s">
        <v>2624</v>
      </c>
      <c r="F262" t="s">
        <v>102</v>
      </c>
      <c r="G262" t="s">
        <v>2625</v>
      </c>
      <c r="H262" t="s">
        <v>1119</v>
      </c>
      <c r="I262" t="s">
        <v>392</v>
      </c>
      <c r="J262" t="s">
        <v>393</v>
      </c>
      <c r="K262" t="s">
        <v>257</v>
      </c>
      <c r="L262" t="s">
        <v>217</v>
      </c>
      <c r="M262" t="s">
        <v>218</v>
      </c>
      <c r="N262" t="s">
        <v>2068</v>
      </c>
      <c r="O262" t="s">
        <v>258</v>
      </c>
      <c r="P262" t="s">
        <v>220</v>
      </c>
      <c r="Q262" t="s">
        <v>221</v>
      </c>
      <c r="R262" t="s">
        <v>214</v>
      </c>
      <c r="S262" t="s">
        <v>214</v>
      </c>
      <c r="T262" t="s">
        <v>222</v>
      </c>
      <c r="W262" s="29">
        <f>VLOOKUP(C262,自助退!L:U,10,0)</f>
        <v>42906.454386574071</v>
      </c>
    </row>
    <row r="263" spans="1:23">
      <c r="A263" t="s">
        <v>2068</v>
      </c>
      <c r="B263" t="s">
        <v>1120</v>
      </c>
      <c r="C263" t="s">
        <v>1925</v>
      </c>
      <c r="D263">
        <v>70</v>
      </c>
      <c r="E263" t="s">
        <v>2626</v>
      </c>
      <c r="F263" t="s">
        <v>102</v>
      </c>
      <c r="G263" t="s">
        <v>2627</v>
      </c>
      <c r="H263" t="s">
        <v>2628</v>
      </c>
      <c r="I263" t="s">
        <v>288</v>
      </c>
      <c r="J263" t="s">
        <v>289</v>
      </c>
      <c r="K263" t="s">
        <v>290</v>
      </c>
      <c r="L263" t="s">
        <v>217</v>
      </c>
      <c r="M263" t="s">
        <v>218</v>
      </c>
      <c r="N263" t="s">
        <v>2068</v>
      </c>
      <c r="O263" t="s">
        <v>214</v>
      </c>
      <c r="P263" t="s">
        <v>220</v>
      </c>
      <c r="Q263" t="s">
        <v>221</v>
      </c>
      <c r="R263" t="s">
        <v>214</v>
      </c>
      <c r="S263" t="s">
        <v>214</v>
      </c>
      <c r="T263" t="s">
        <v>222</v>
      </c>
      <c r="W263" s="29">
        <f>VLOOKUP(C263,自助退!L:U,10,0)</f>
        <v>42906.464791666665</v>
      </c>
    </row>
    <row r="264" spans="1:23">
      <c r="A264" t="s">
        <v>2068</v>
      </c>
      <c r="B264" t="s">
        <v>1927</v>
      </c>
      <c r="C264" t="s">
        <v>1928</v>
      </c>
      <c r="D264">
        <v>300</v>
      </c>
      <c r="E264" t="s">
        <v>2629</v>
      </c>
      <c r="F264" t="s">
        <v>387</v>
      </c>
      <c r="G264" t="s">
        <v>2630</v>
      </c>
      <c r="H264" t="s">
        <v>1124</v>
      </c>
      <c r="I264" t="s">
        <v>225</v>
      </c>
      <c r="J264" t="s">
        <v>10</v>
      </c>
      <c r="K264" t="s">
        <v>226</v>
      </c>
      <c r="L264" t="s">
        <v>217</v>
      </c>
      <c r="M264" t="s">
        <v>240</v>
      </c>
      <c r="N264" t="s">
        <v>2068</v>
      </c>
      <c r="O264" t="s">
        <v>214</v>
      </c>
      <c r="P264" t="s">
        <v>220</v>
      </c>
      <c r="Q264" t="s">
        <v>241</v>
      </c>
      <c r="R264" t="s">
        <v>214</v>
      </c>
      <c r="S264" t="s">
        <v>214</v>
      </c>
      <c r="T264" t="s">
        <v>242</v>
      </c>
      <c r="W264" s="29">
        <f>VLOOKUP(C264,自助退!L:U,10,0)</f>
        <v>42906.46603009259</v>
      </c>
    </row>
    <row r="265" spans="1:23">
      <c r="A265" t="s">
        <v>2068</v>
      </c>
      <c r="B265" t="s">
        <v>1125</v>
      </c>
      <c r="C265" t="s">
        <v>1930</v>
      </c>
      <c r="D265">
        <v>300</v>
      </c>
      <c r="E265" t="s">
        <v>2631</v>
      </c>
      <c r="F265" t="s">
        <v>102</v>
      </c>
      <c r="G265" t="s">
        <v>2632</v>
      </c>
      <c r="H265" t="s">
        <v>2633</v>
      </c>
      <c r="I265" t="s">
        <v>216</v>
      </c>
      <c r="J265" t="s">
        <v>235</v>
      </c>
      <c r="K265" t="s">
        <v>236</v>
      </c>
      <c r="L265" t="s">
        <v>217</v>
      </c>
      <c r="M265" t="s">
        <v>218</v>
      </c>
      <c r="N265" t="s">
        <v>2068</v>
      </c>
      <c r="O265" t="s">
        <v>214</v>
      </c>
      <c r="P265" t="s">
        <v>220</v>
      </c>
      <c r="Q265" t="s">
        <v>221</v>
      </c>
      <c r="R265" t="s">
        <v>214</v>
      </c>
      <c r="S265" t="s">
        <v>214</v>
      </c>
      <c r="T265" t="s">
        <v>222</v>
      </c>
      <c r="W265" s="29">
        <f>VLOOKUP(C265,自助退!L:U,10,0)</f>
        <v>42906.466331018521</v>
      </c>
    </row>
    <row r="266" spans="1:23">
      <c r="A266" t="s">
        <v>2068</v>
      </c>
      <c r="B266" t="s">
        <v>1128</v>
      </c>
      <c r="C266" t="s">
        <v>1932</v>
      </c>
      <c r="D266">
        <v>29</v>
      </c>
      <c r="E266" t="s">
        <v>2634</v>
      </c>
      <c r="F266" t="s">
        <v>102</v>
      </c>
      <c r="G266" t="s">
        <v>2630</v>
      </c>
      <c r="H266" t="s">
        <v>1130</v>
      </c>
      <c r="I266" t="s">
        <v>225</v>
      </c>
      <c r="J266" t="s">
        <v>10</v>
      </c>
      <c r="K266" t="s">
        <v>226</v>
      </c>
      <c r="L266" t="s">
        <v>217</v>
      </c>
      <c r="M266" t="s">
        <v>218</v>
      </c>
      <c r="N266" t="s">
        <v>2068</v>
      </c>
      <c r="O266" t="s">
        <v>214</v>
      </c>
      <c r="P266" t="s">
        <v>220</v>
      </c>
      <c r="Q266" t="s">
        <v>221</v>
      </c>
      <c r="R266" t="s">
        <v>214</v>
      </c>
      <c r="S266" t="s">
        <v>214</v>
      </c>
      <c r="T266" t="s">
        <v>222</v>
      </c>
      <c r="W266" s="29">
        <f>VLOOKUP(C266,自助退!L:U,10,0)</f>
        <v>42906.467407407406</v>
      </c>
    </row>
    <row r="267" spans="1:23">
      <c r="A267" t="s">
        <v>2068</v>
      </c>
      <c r="B267" t="s">
        <v>1131</v>
      </c>
      <c r="C267" t="s">
        <v>1934</v>
      </c>
      <c r="D267">
        <v>500</v>
      </c>
      <c r="E267" t="s">
        <v>2635</v>
      </c>
      <c r="F267" t="s">
        <v>102</v>
      </c>
      <c r="G267" t="s">
        <v>2636</v>
      </c>
      <c r="H267" t="s">
        <v>1133</v>
      </c>
      <c r="I267" t="s">
        <v>392</v>
      </c>
      <c r="J267" t="s">
        <v>393</v>
      </c>
      <c r="K267" t="s">
        <v>257</v>
      </c>
      <c r="L267" t="s">
        <v>217</v>
      </c>
      <c r="M267" t="s">
        <v>218</v>
      </c>
      <c r="N267" t="s">
        <v>2068</v>
      </c>
      <c r="O267" t="s">
        <v>258</v>
      </c>
      <c r="P267" t="s">
        <v>220</v>
      </c>
      <c r="Q267" t="s">
        <v>221</v>
      </c>
      <c r="R267" t="s">
        <v>214</v>
      </c>
      <c r="S267" t="s">
        <v>214</v>
      </c>
      <c r="T267" t="s">
        <v>222</v>
      </c>
      <c r="W267" s="29">
        <f>VLOOKUP(C267,自助退!L:U,10,0)</f>
        <v>42906.467650462961</v>
      </c>
    </row>
    <row r="268" spans="1:23">
      <c r="A268" t="s">
        <v>2068</v>
      </c>
      <c r="B268" t="s">
        <v>1134</v>
      </c>
      <c r="C268" t="s">
        <v>1936</v>
      </c>
      <c r="D268">
        <v>500</v>
      </c>
      <c r="E268" t="s">
        <v>2637</v>
      </c>
      <c r="F268" t="s">
        <v>102</v>
      </c>
      <c r="G268" t="s">
        <v>2638</v>
      </c>
      <c r="H268" t="s">
        <v>2639</v>
      </c>
      <c r="I268" t="s">
        <v>216</v>
      </c>
      <c r="J268" t="s">
        <v>231</v>
      </c>
      <c r="K268" t="s">
        <v>232</v>
      </c>
      <c r="L268" t="s">
        <v>217</v>
      </c>
      <c r="M268" t="s">
        <v>218</v>
      </c>
      <c r="N268" t="s">
        <v>2068</v>
      </c>
      <c r="O268" t="s">
        <v>214</v>
      </c>
      <c r="P268" t="s">
        <v>220</v>
      </c>
      <c r="Q268" t="s">
        <v>221</v>
      </c>
      <c r="R268" t="s">
        <v>214</v>
      </c>
      <c r="S268" t="s">
        <v>214</v>
      </c>
      <c r="T268" t="s">
        <v>222</v>
      </c>
      <c r="W268" s="29">
        <f>VLOOKUP(C268,自助退!L:U,10,0)</f>
        <v>42906.469386574077</v>
      </c>
    </row>
    <row r="269" spans="1:23">
      <c r="A269" t="s">
        <v>2068</v>
      </c>
      <c r="B269" t="s">
        <v>1938</v>
      </c>
      <c r="C269" t="s">
        <v>1939</v>
      </c>
      <c r="D269">
        <v>367</v>
      </c>
      <c r="E269" t="s">
        <v>2640</v>
      </c>
      <c r="F269" t="s">
        <v>390</v>
      </c>
      <c r="G269" t="s">
        <v>2641</v>
      </c>
      <c r="H269" t="s">
        <v>1138</v>
      </c>
      <c r="I269" t="s">
        <v>216</v>
      </c>
      <c r="J269" t="s">
        <v>248</v>
      </c>
      <c r="K269" t="s">
        <v>249</v>
      </c>
      <c r="L269" t="s">
        <v>217</v>
      </c>
      <c r="M269" t="s">
        <v>240</v>
      </c>
      <c r="N269" t="s">
        <v>2068</v>
      </c>
      <c r="O269" t="s">
        <v>214</v>
      </c>
      <c r="P269" t="s">
        <v>220</v>
      </c>
      <c r="Q269" t="s">
        <v>241</v>
      </c>
      <c r="R269" t="s">
        <v>214</v>
      </c>
      <c r="S269" t="s">
        <v>214</v>
      </c>
      <c r="T269" t="s">
        <v>242</v>
      </c>
      <c r="W269" s="29">
        <f>VLOOKUP(C269,自助退!L:U,10,0)</f>
        <v>42906.46974537037</v>
      </c>
    </row>
    <row r="270" spans="1:23">
      <c r="A270" t="s">
        <v>2068</v>
      </c>
      <c r="B270" t="s">
        <v>1139</v>
      </c>
      <c r="C270" t="s">
        <v>1941</v>
      </c>
      <c r="D270">
        <v>131</v>
      </c>
      <c r="E270" t="s">
        <v>2642</v>
      </c>
      <c r="F270" t="s">
        <v>102</v>
      </c>
      <c r="G270" t="s">
        <v>2643</v>
      </c>
      <c r="H270" t="s">
        <v>2644</v>
      </c>
      <c r="I270" t="s">
        <v>216</v>
      </c>
      <c r="J270" t="s">
        <v>233</v>
      </c>
      <c r="K270" t="s">
        <v>234</v>
      </c>
      <c r="L270" t="s">
        <v>217</v>
      </c>
      <c r="M270" t="s">
        <v>218</v>
      </c>
      <c r="N270" t="s">
        <v>2068</v>
      </c>
      <c r="O270" t="s">
        <v>214</v>
      </c>
      <c r="P270" t="s">
        <v>220</v>
      </c>
      <c r="Q270" t="s">
        <v>221</v>
      </c>
      <c r="R270" t="s">
        <v>214</v>
      </c>
      <c r="S270" t="s">
        <v>214</v>
      </c>
      <c r="T270" t="s">
        <v>222</v>
      </c>
      <c r="W270" s="29">
        <f>VLOOKUP(C270,自助退!L:U,10,0)</f>
        <v>42906.475451388891</v>
      </c>
    </row>
    <row r="271" spans="1:23">
      <c r="A271" t="s">
        <v>2068</v>
      </c>
      <c r="B271" t="s">
        <v>1142</v>
      </c>
      <c r="C271" t="s">
        <v>1943</v>
      </c>
      <c r="D271">
        <v>241</v>
      </c>
      <c r="E271" t="s">
        <v>2645</v>
      </c>
      <c r="F271" t="s">
        <v>102</v>
      </c>
      <c r="G271" t="s">
        <v>2510</v>
      </c>
      <c r="H271" t="s">
        <v>1144</v>
      </c>
      <c r="I271" t="s">
        <v>392</v>
      </c>
      <c r="J271" t="s">
        <v>393</v>
      </c>
      <c r="K271" t="s">
        <v>257</v>
      </c>
      <c r="L271" t="s">
        <v>217</v>
      </c>
      <c r="M271" t="s">
        <v>218</v>
      </c>
      <c r="N271" t="s">
        <v>2068</v>
      </c>
      <c r="O271" t="s">
        <v>258</v>
      </c>
      <c r="P271" t="s">
        <v>220</v>
      </c>
      <c r="Q271" t="s">
        <v>221</v>
      </c>
      <c r="R271" t="s">
        <v>214</v>
      </c>
      <c r="S271" t="s">
        <v>214</v>
      </c>
      <c r="T271" t="s">
        <v>222</v>
      </c>
      <c r="W271" s="29">
        <f>VLOOKUP(C271,自助退!L:U,10,0)</f>
        <v>42906.492094907408</v>
      </c>
    </row>
    <row r="272" spans="1:23">
      <c r="A272" t="s">
        <v>2068</v>
      </c>
      <c r="B272" t="s">
        <v>1145</v>
      </c>
      <c r="C272" t="s">
        <v>1945</v>
      </c>
      <c r="D272">
        <v>196</v>
      </c>
      <c r="E272" t="s">
        <v>2646</v>
      </c>
      <c r="F272" t="s">
        <v>102</v>
      </c>
      <c r="G272" t="s">
        <v>2647</v>
      </c>
      <c r="H272" t="s">
        <v>2648</v>
      </c>
      <c r="I272" t="s">
        <v>216</v>
      </c>
      <c r="J272" t="s">
        <v>235</v>
      </c>
      <c r="K272" t="s">
        <v>236</v>
      </c>
      <c r="L272" t="s">
        <v>217</v>
      </c>
      <c r="M272" t="s">
        <v>218</v>
      </c>
      <c r="N272" t="s">
        <v>2068</v>
      </c>
      <c r="O272" t="s">
        <v>214</v>
      </c>
      <c r="P272" t="s">
        <v>220</v>
      </c>
      <c r="Q272" t="s">
        <v>221</v>
      </c>
      <c r="R272" t="s">
        <v>214</v>
      </c>
      <c r="S272" t="s">
        <v>214</v>
      </c>
      <c r="T272" t="s">
        <v>222</v>
      </c>
      <c r="W272" s="29">
        <f>VLOOKUP(C272,自助退!L:U,10,0)</f>
        <v>42906.499282407407</v>
      </c>
    </row>
    <row r="273" spans="1:23">
      <c r="A273" t="s">
        <v>2068</v>
      </c>
      <c r="B273" t="s">
        <v>1148</v>
      </c>
      <c r="C273" t="s">
        <v>1947</v>
      </c>
      <c r="D273">
        <v>500</v>
      </c>
      <c r="E273" t="s">
        <v>2649</v>
      </c>
      <c r="F273" t="s">
        <v>102</v>
      </c>
      <c r="G273" t="s">
        <v>2650</v>
      </c>
      <c r="H273" t="s">
        <v>1150</v>
      </c>
      <c r="I273" t="s">
        <v>259</v>
      </c>
      <c r="J273" t="s">
        <v>264</v>
      </c>
      <c r="K273" t="s">
        <v>265</v>
      </c>
      <c r="L273" t="s">
        <v>217</v>
      </c>
      <c r="M273" t="s">
        <v>218</v>
      </c>
      <c r="N273" t="s">
        <v>2068</v>
      </c>
      <c r="O273" t="s">
        <v>214</v>
      </c>
      <c r="P273" t="s">
        <v>220</v>
      </c>
      <c r="Q273" t="s">
        <v>221</v>
      </c>
      <c r="R273" t="s">
        <v>214</v>
      </c>
      <c r="S273" t="s">
        <v>214</v>
      </c>
      <c r="T273" t="s">
        <v>222</v>
      </c>
      <c r="W273" s="29">
        <f>VLOOKUP(C273,自助退!L:U,10,0)</f>
        <v>42906.499652777777</v>
      </c>
    </row>
    <row r="274" spans="1:23">
      <c r="A274" t="s">
        <v>2068</v>
      </c>
      <c r="B274" t="s">
        <v>1151</v>
      </c>
      <c r="C274" t="s">
        <v>1949</v>
      </c>
      <c r="D274">
        <v>495</v>
      </c>
      <c r="E274" t="s">
        <v>2651</v>
      </c>
      <c r="F274" t="s">
        <v>102</v>
      </c>
      <c r="G274" t="s">
        <v>2650</v>
      </c>
      <c r="H274" t="s">
        <v>1150</v>
      </c>
      <c r="I274" t="s">
        <v>259</v>
      </c>
      <c r="J274" t="s">
        <v>264</v>
      </c>
      <c r="K274" t="s">
        <v>265</v>
      </c>
      <c r="L274" t="s">
        <v>217</v>
      </c>
      <c r="M274" t="s">
        <v>218</v>
      </c>
      <c r="N274" t="s">
        <v>2068</v>
      </c>
      <c r="O274" t="s">
        <v>214</v>
      </c>
      <c r="P274" t="s">
        <v>220</v>
      </c>
      <c r="Q274" t="s">
        <v>221</v>
      </c>
      <c r="R274" t="s">
        <v>214</v>
      </c>
      <c r="S274" t="s">
        <v>214</v>
      </c>
      <c r="T274" t="s">
        <v>222</v>
      </c>
      <c r="W274" s="29">
        <f>VLOOKUP(C274,自助退!L:U,10,0)</f>
        <v>42906.500057870369</v>
      </c>
    </row>
    <row r="275" spans="1:23">
      <c r="A275" t="s">
        <v>2068</v>
      </c>
      <c r="B275" t="s">
        <v>1152</v>
      </c>
      <c r="C275" t="s">
        <v>1951</v>
      </c>
      <c r="D275">
        <v>9980</v>
      </c>
      <c r="E275" t="s">
        <v>2652</v>
      </c>
      <c r="F275" t="s">
        <v>102</v>
      </c>
      <c r="G275" t="s">
        <v>2653</v>
      </c>
      <c r="H275" t="s">
        <v>1154</v>
      </c>
      <c r="I275" t="s">
        <v>225</v>
      </c>
      <c r="J275" t="s">
        <v>10</v>
      </c>
      <c r="K275" t="s">
        <v>226</v>
      </c>
      <c r="L275" t="s">
        <v>217</v>
      </c>
      <c r="M275" t="s">
        <v>218</v>
      </c>
      <c r="N275" t="s">
        <v>2068</v>
      </c>
      <c r="O275" t="s">
        <v>214</v>
      </c>
      <c r="P275" t="s">
        <v>220</v>
      </c>
      <c r="Q275" t="s">
        <v>221</v>
      </c>
      <c r="R275" t="s">
        <v>214</v>
      </c>
      <c r="S275" t="s">
        <v>214</v>
      </c>
      <c r="T275" t="s">
        <v>222</v>
      </c>
      <c r="W275" s="29">
        <f>VLOOKUP(C275,自助退!L:U,10,0)</f>
        <v>42906.501134259262</v>
      </c>
    </row>
    <row r="276" spans="1:23">
      <c r="A276" t="s">
        <v>2068</v>
      </c>
      <c r="B276" t="s">
        <v>1155</v>
      </c>
      <c r="C276" t="s">
        <v>1953</v>
      </c>
      <c r="D276">
        <v>939</v>
      </c>
      <c r="E276" t="s">
        <v>2654</v>
      </c>
      <c r="F276" t="s">
        <v>102</v>
      </c>
      <c r="G276" t="s">
        <v>2655</v>
      </c>
      <c r="H276" t="s">
        <v>2656</v>
      </c>
      <c r="I276" t="s">
        <v>216</v>
      </c>
      <c r="J276" t="s">
        <v>231</v>
      </c>
      <c r="K276" t="s">
        <v>232</v>
      </c>
      <c r="L276" t="s">
        <v>217</v>
      </c>
      <c r="M276" t="s">
        <v>218</v>
      </c>
      <c r="N276" t="s">
        <v>2068</v>
      </c>
      <c r="O276" t="s">
        <v>214</v>
      </c>
      <c r="P276" t="s">
        <v>220</v>
      </c>
      <c r="Q276" t="s">
        <v>221</v>
      </c>
      <c r="R276" t="s">
        <v>214</v>
      </c>
      <c r="S276" t="s">
        <v>214</v>
      </c>
      <c r="T276" t="s">
        <v>222</v>
      </c>
      <c r="W276" s="29">
        <f>VLOOKUP(C276,自助退!L:U,10,0)</f>
        <v>42906.505208333336</v>
      </c>
    </row>
    <row r="277" spans="1:23">
      <c r="A277" t="s">
        <v>2068</v>
      </c>
      <c r="B277" t="s">
        <v>1158</v>
      </c>
      <c r="C277" t="s">
        <v>1955</v>
      </c>
      <c r="D277">
        <v>100</v>
      </c>
      <c r="E277" t="s">
        <v>2657</v>
      </c>
      <c r="F277" t="s">
        <v>102</v>
      </c>
      <c r="G277" t="s">
        <v>2658</v>
      </c>
      <c r="H277" t="s">
        <v>2659</v>
      </c>
      <c r="I277" t="s">
        <v>392</v>
      </c>
      <c r="J277" t="s">
        <v>393</v>
      </c>
      <c r="K277" t="s">
        <v>257</v>
      </c>
      <c r="L277" t="s">
        <v>217</v>
      </c>
      <c r="M277" t="s">
        <v>218</v>
      </c>
      <c r="N277" t="s">
        <v>2068</v>
      </c>
      <c r="O277" t="s">
        <v>258</v>
      </c>
      <c r="P277" t="s">
        <v>220</v>
      </c>
      <c r="Q277" t="s">
        <v>221</v>
      </c>
      <c r="R277" t="s">
        <v>214</v>
      </c>
      <c r="S277" t="s">
        <v>214</v>
      </c>
      <c r="T277" t="s">
        <v>222</v>
      </c>
      <c r="W277" s="29">
        <f>VLOOKUP(C277,自助退!L:U,10,0)</f>
        <v>42906.521215277775</v>
      </c>
    </row>
    <row r="278" spans="1:23">
      <c r="A278" t="s">
        <v>2068</v>
      </c>
      <c r="B278" t="s">
        <v>1161</v>
      </c>
      <c r="C278" t="s">
        <v>1957</v>
      </c>
      <c r="D278">
        <v>4250</v>
      </c>
      <c r="E278" t="s">
        <v>2660</v>
      </c>
      <c r="F278" t="s">
        <v>102</v>
      </c>
      <c r="G278" t="s">
        <v>2661</v>
      </c>
      <c r="H278" t="s">
        <v>1163</v>
      </c>
      <c r="I278" t="s">
        <v>216</v>
      </c>
      <c r="J278" t="s">
        <v>231</v>
      </c>
      <c r="K278" t="s">
        <v>232</v>
      </c>
      <c r="L278" t="s">
        <v>217</v>
      </c>
      <c r="M278" t="s">
        <v>218</v>
      </c>
      <c r="N278" t="s">
        <v>2068</v>
      </c>
      <c r="O278" t="s">
        <v>214</v>
      </c>
      <c r="P278" t="s">
        <v>220</v>
      </c>
      <c r="Q278" t="s">
        <v>221</v>
      </c>
      <c r="R278" t="s">
        <v>214</v>
      </c>
      <c r="S278" t="s">
        <v>214</v>
      </c>
      <c r="T278" t="s">
        <v>222</v>
      </c>
      <c r="W278" s="29">
        <f>VLOOKUP(C278,自助退!L:U,10,0)</f>
        <v>42906.525439814817</v>
      </c>
    </row>
    <row r="279" spans="1:23">
      <c r="A279" t="s">
        <v>2068</v>
      </c>
      <c r="B279" t="s">
        <v>1164</v>
      </c>
      <c r="C279" t="s">
        <v>1959</v>
      </c>
      <c r="D279">
        <v>5000</v>
      </c>
      <c r="E279" t="s">
        <v>2662</v>
      </c>
      <c r="F279" t="s">
        <v>102</v>
      </c>
      <c r="G279" t="s">
        <v>2663</v>
      </c>
      <c r="H279" t="s">
        <v>1166</v>
      </c>
      <c r="I279" t="s">
        <v>216</v>
      </c>
      <c r="J279" t="s">
        <v>233</v>
      </c>
      <c r="K279" t="s">
        <v>234</v>
      </c>
      <c r="L279" t="s">
        <v>217</v>
      </c>
      <c r="M279" t="s">
        <v>218</v>
      </c>
      <c r="N279" t="s">
        <v>2068</v>
      </c>
      <c r="O279" t="s">
        <v>214</v>
      </c>
      <c r="P279" t="s">
        <v>220</v>
      </c>
      <c r="Q279" t="s">
        <v>221</v>
      </c>
      <c r="R279" t="s">
        <v>214</v>
      </c>
      <c r="S279" t="s">
        <v>214</v>
      </c>
      <c r="T279" t="s">
        <v>222</v>
      </c>
      <c r="W279" s="29">
        <f>VLOOKUP(C279,自助退!L:U,10,0)</f>
        <v>42906.526087962964</v>
      </c>
    </row>
    <row r="280" spans="1:23">
      <c r="A280" t="s">
        <v>2068</v>
      </c>
      <c r="B280" t="s">
        <v>1167</v>
      </c>
      <c r="C280" t="s">
        <v>1961</v>
      </c>
      <c r="D280">
        <v>1000</v>
      </c>
      <c r="E280" t="s">
        <v>2664</v>
      </c>
      <c r="F280" t="s">
        <v>102</v>
      </c>
      <c r="G280" t="s">
        <v>2447</v>
      </c>
      <c r="H280" t="s">
        <v>2665</v>
      </c>
      <c r="I280" t="s">
        <v>2448</v>
      </c>
      <c r="J280" t="s">
        <v>2449</v>
      </c>
      <c r="K280" t="s">
        <v>2450</v>
      </c>
      <c r="L280" t="s">
        <v>217</v>
      </c>
      <c r="M280" t="s">
        <v>218</v>
      </c>
      <c r="N280" t="s">
        <v>2068</v>
      </c>
      <c r="O280" t="s">
        <v>214</v>
      </c>
      <c r="P280" t="s">
        <v>220</v>
      </c>
      <c r="Q280" t="s">
        <v>221</v>
      </c>
      <c r="R280" t="s">
        <v>214</v>
      </c>
      <c r="S280" t="s">
        <v>214</v>
      </c>
      <c r="T280" t="s">
        <v>222</v>
      </c>
      <c r="W280" s="29">
        <f>VLOOKUP(C280,自助退!L:U,10,0)</f>
        <v>42906.55809027778</v>
      </c>
    </row>
    <row r="281" spans="1:23">
      <c r="A281" t="s">
        <v>2068</v>
      </c>
      <c r="B281" t="s">
        <v>1168</v>
      </c>
      <c r="C281" t="s">
        <v>1963</v>
      </c>
      <c r="D281">
        <v>100</v>
      </c>
      <c r="E281" t="s">
        <v>2666</v>
      </c>
      <c r="F281" t="s">
        <v>102</v>
      </c>
      <c r="G281" t="s">
        <v>2667</v>
      </c>
      <c r="H281" t="s">
        <v>1170</v>
      </c>
      <c r="I281" t="s">
        <v>216</v>
      </c>
      <c r="J281" t="s">
        <v>231</v>
      </c>
      <c r="K281" t="s">
        <v>232</v>
      </c>
      <c r="L281" t="s">
        <v>217</v>
      </c>
      <c r="M281" t="s">
        <v>218</v>
      </c>
      <c r="N281" t="s">
        <v>2068</v>
      </c>
      <c r="O281" t="s">
        <v>214</v>
      </c>
      <c r="P281" t="s">
        <v>220</v>
      </c>
      <c r="Q281" t="s">
        <v>221</v>
      </c>
      <c r="R281" t="s">
        <v>214</v>
      </c>
      <c r="S281" t="s">
        <v>214</v>
      </c>
      <c r="T281" t="s">
        <v>222</v>
      </c>
      <c r="W281" s="29">
        <f>VLOOKUP(C281,自助退!L:U,10,0)</f>
        <v>42906.575300925928</v>
      </c>
    </row>
    <row r="282" spans="1:23">
      <c r="A282" t="s">
        <v>2068</v>
      </c>
      <c r="B282" t="s">
        <v>1965</v>
      </c>
      <c r="C282" t="s">
        <v>1966</v>
      </c>
      <c r="D282">
        <v>100</v>
      </c>
      <c r="E282" t="s">
        <v>2668</v>
      </c>
      <c r="F282" t="s">
        <v>387</v>
      </c>
      <c r="G282" t="s">
        <v>2669</v>
      </c>
      <c r="H282" t="s">
        <v>1172</v>
      </c>
      <c r="I282" t="s">
        <v>225</v>
      </c>
      <c r="J282" t="s">
        <v>246</v>
      </c>
      <c r="K282" t="s">
        <v>247</v>
      </c>
      <c r="L282" t="s">
        <v>217</v>
      </c>
      <c r="M282" t="s">
        <v>240</v>
      </c>
      <c r="N282" t="s">
        <v>2068</v>
      </c>
      <c r="O282" t="s">
        <v>214</v>
      </c>
      <c r="P282" t="s">
        <v>220</v>
      </c>
      <c r="Q282" t="s">
        <v>241</v>
      </c>
      <c r="R282" t="s">
        <v>214</v>
      </c>
      <c r="S282" t="s">
        <v>214</v>
      </c>
      <c r="T282" t="s">
        <v>242</v>
      </c>
      <c r="W282" s="29">
        <f>VLOOKUP(C282,自助退!L:U,10,0)</f>
        <v>42906.58693287037</v>
      </c>
    </row>
    <row r="283" spans="1:23">
      <c r="A283" t="s">
        <v>2068</v>
      </c>
      <c r="B283" t="s">
        <v>1173</v>
      </c>
      <c r="C283" t="s">
        <v>1968</v>
      </c>
      <c r="D283">
        <v>976</v>
      </c>
      <c r="E283" t="s">
        <v>2670</v>
      </c>
      <c r="F283" t="s">
        <v>102</v>
      </c>
      <c r="G283" t="s">
        <v>2671</v>
      </c>
      <c r="H283" t="s">
        <v>2672</v>
      </c>
      <c r="I283" t="s">
        <v>216</v>
      </c>
      <c r="J283" t="s">
        <v>231</v>
      </c>
      <c r="K283" t="s">
        <v>232</v>
      </c>
      <c r="L283" t="s">
        <v>217</v>
      </c>
      <c r="M283" t="s">
        <v>218</v>
      </c>
      <c r="N283" t="s">
        <v>2068</v>
      </c>
      <c r="O283" t="s">
        <v>214</v>
      </c>
      <c r="P283" t="s">
        <v>220</v>
      </c>
      <c r="Q283" t="s">
        <v>221</v>
      </c>
      <c r="R283" t="s">
        <v>214</v>
      </c>
      <c r="S283" t="s">
        <v>214</v>
      </c>
      <c r="T283" t="s">
        <v>222</v>
      </c>
      <c r="W283" s="29">
        <f>VLOOKUP(C283,自助退!L:U,10,0)</f>
        <v>42906.613576388889</v>
      </c>
    </row>
    <row r="284" spans="1:23">
      <c r="A284" t="s">
        <v>2068</v>
      </c>
      <c r="B284" t="s">
        <v>1970</v>
      </c>
      <c r="C284" t="s">
        <v>1971</v>
      </c>
      <c r="D284">
        <v>3500</v>
      </c>
      <c r="E284" t="s">
        <v>2673</v>
      </c>
      <c r="F284" t="s">
        <v>388</v>
      </c>
      <c r="G284" t="s">
        <v>2674</v>
      </c>
      <c r="H284" t="s">
        <v>1177</v>
      </c>
      <c r="I284" t="s">
        <v>216</v>
      </c>
      <c r="J284" t="s">
        <v>231</v>
      </c>
      <c r="K284" t="s">
        <v>232</v>
      </c>
      <c r="L284" t="s">
        <v>217</v>
      </c>
      <c r="M284" t="s">
        <v>240</v>
      </c>
      <c r="N284" t="s">
        <v>2068</v>
      </c>
      <c r="O284" t="s">
        <v>214</v>
      </c>
      <c r="P284" t="s">
        <v>220</v>
      </c>
      <c r="Q284" t="s">
        <v>241</v>
      </c>
      <c r="R284" t="s">
        <v>214</v>
      </c>
      <c r="S284" t="s">
        <v>214</v>
      </c>
      <c r="T284" t="s">
        <v>242</v>
      </c>
      <c r="W284" s="29">
        <f>VLOOKUP(C284,自助退!L:U,10,0)</f>
        <v>42906.615914351853</v>
      </c>
    </row>
    <row r="285" spans="1:23">
      <c r="A285" t="s">
        <v>2068</v>
      </c>
      <c r="B285" t="s">
        <v>1178</v>
      </c>
      <c r="C285" t="s">
        <v>1973</v>
      </c>
      <c r="D285">
        <v>1554</v>
      </c>
      <c r="E285" t="s">
        <v>2675</v>
      </c>
      <c r="F285" t="s">
        <v>102</v>
      </c>
      <c r="G285" t="s">
        <v>250</v>
      </c>
      <c r="H285" t="s">
        <v>251</v>
      </c>
      <c r="I285" t="s">
        <v>216</v>
      </c>
      <c r="J285" t="s">
        <v>231</v>
      </c>
      <c r="K285" t="s">
        <v>232</v>
      </c>
      <c r="L285" t="s">
        <v>217</v>
      </c>
      <c r="M285" t="s">
        <v>218</v>
      </c>
      <c r="N285" t="s">
        <v>2068</v>
      </c>
      <c r="O285" t="s">
        <v>214</v>
      </c>
      <c r="P285" t="s">
        <v>220</v>
      </c>
      <c r="Q285" t="s">
        <v>221</v>
      </c>
      <c r="R285" t="s">
        <v>214</v>
      </c>
      <c r="S285" t="s">
        <v>214</v>
      </c>
      <c r="T285" t="s">
        <v>222</v>
      </c>
      <c r="W285" s="29">
        <f>VLOOKUP(C285,自助退!L:U,10,0)</f>
        <v>42906.617361111108</v>
      </c>
    </row>
    <row r="286" spans="1:23">
      <c r="A286" t="s">
        <v>2068</v>
      </c>
      <c r="B286" t="s">
        <v>1179</v>
      </c>
      <c r="C286" t="s">
        <v>1975</v>
      </c>
      <c r="D286">
        <v>500</v>
      </c>
      <c r="E286" t="s">
        <v>2676</v>
      </c>
      <c r="F286" t="s">
        <v>102</v>
      </c>
      <c r="G286" t="s">
        <v>2677</v>
      </c>
      <c r="H286" t="s">
        <v>2678</v>
      </c>
      <c r="I286" t="s">
        <v>216</v>
      </c>
      <c r="J286" t="s">
        <v>231</v>
      </c>
      <c r="K286" t="s">
        <v>232</v>
      </c>
      <c r="L286" t="s">
        <v>217</v>
      </c>
      <c r="M286" t="s">
        <v>218</v>
      </c>
      <c r="N286" t="s">
        <v>2068</v>
      </c>
      <c r="O286" t="s">
        <v>214</v>
      </c>
      <c r="P286" t="s">
        <v>220</v>
      </c>
      <c r="Q286" t="s">
        <v>221</v>
      </c>
      <c r="R286" t="s">
        <v>214</v>
      </c>
      <c r="S286" t="s">
        <v>214</v>
      </c>
      <c r="T286" t="s">
        <v>222</v>
      </c>
      <c r="W286" s="29">
        <f>VLOOKUP(C286,自助退!L:U,10,0)</f>
        <v>42906.619537037041</v>
      </c>
    </row>
    <row r="287" spans="1:23">
      <c r="A287" t="s">
        <v>2068</v>
      </c>
      <c r="B287" t="s">
        <v>1182</v>
      </c>
      <c r="C287" t="s">
        <v>1977</v>
      </c>
      <c r="D287">
        <v>322</v>
      </c>
      <c r="E287" t="s">
        <v>2679</v>
      </c>
      <c r="F287" t="s">
        <v>102</v>
      </c>
      <c r="G287" t="s">
        <v>2680</v>
      </c>
      <c r="H287" t="s">
        <v>1193</v>
      </c>
      <c r="I287" t="s">
        <v>392</v>
      </c>
      <c r="J287" t="s">
        <v>393</v>
      </c>
      <c r="K287" t="s">
        <v>257</v>
      </c>
      <c r="L287" t="s">
        <v>217</v>
      </c>
      <c r="M287" t="s">
        <v>218</v>
      </c>
      <c r="N287" t="s">
        <v>2068</v>
      </c>
      <c r="O287" t="s">
        <v>258</v>
      </c>
      <c r="P287" t="s">
        <v>220</v>
      </c>
      <c r="Q287" t="s">
        <v>221</v>
      </c>
      <c r="R287" t="s">
        <v>214</v>
      </c>
      <c r="S287" t="s">
        <v>214</v>
      </c>
      <c r="T287" t="s">
        <v>222</v>
      </c>
      <c r="W287" s="29">
        <f>VLOOKUP(C287,自助退!L:U,10,0)</f>
        <v>42906.623715277776</v>
      </c>
    </row>
    <row r="288" spans="1:23">
      <c r="A288" t="s">
        <v>2068</v>
      </c>
      <c r="B288" t="s">
        <v>1185</v>
      </c>
      <c r="C288" t="s">
        <v>1979</v>
      </c>
      <c r="D288">
        <v>139</v>
      </c>
      <c r="E288" t="s">
        <v>2681</v>
      </c>
      <c r="F288" t="s">
        <v>102</v>
      </c>
      <c r="G288" t="s">
        <v>2682</v>
      </c>
      <c r="H288" t="s">
        <v>1187</v>
      </c>
      <c r="I288" t="s">
        <v>216</v>
      </c>
      <c r="J288" t="s">
        <v>237</v>
      </c>
      <c r="K288" t="s">
        <v>238</v>
      </c>
      <c r="L288" t="s">
        <v>217</v>
      </c>
      <c r="M288" t="s">
        <v>218</v>
      </c>
      <c r="N288" t="s">
        <v>2068</v>
      </c>
      <c r="O288" t="s">
        <v>214</v>
      </c>
      <c r="P288" t="s">
        <v>220</v>
      </c>
      <c r="Q288" t="s">
        <v>221</v>
      </c>
      <c r="R288" t="s">
        <v>214</v>
      </c>
      <c r="S288" t="s">
        <v>214</v>
      </c>
      <c r="T288" t="s">
        <v>222</v>
      </c>
      <c r="W288" s="29">
        <f>VLOOKUP(C288,自助退!L:U,10,0)</f>
        <v>42906.623854166668</v>
      </c>
    </row>
    <row r="289" spans="1:23">
      <c r="A289" t="s">
        <v>2068</v>
      </c>
      <c r="B289" t="s">
        <v>1188</v>
      </c>
      <c r="C289" t="s">
        <v>1981</v>
      </c>
      <c r="D289">
        <v>90</v>
      </c>
      <c r="E289" t="s">
        <v>2683</v>
      </c>
      <c r="F289" t="s">
        <v>102</v>
      </c>
      <c r="G289" t="s">
        <v>2684</v>
      </c>
      <c r="H289" t="s">
        <v>1190</v>
      </c>
      <c r="I289" t="s">
        <v>225</v>
      </c>
      <c r="J289" t="s">
        <v>10</v>
      </c>
      <c r="K289" t="s">
        <v>226</v>
      </c>
      <c r="L289" t="s">
        <v>217</v>
      </c>
      <c r="M289" t="s">
        <v>218</v>
      </c>
      <c r="N289" t="s">
        <v>2068</v>
      </c>
      <c r="O289" t="s">
        <v>214</v>
      </c>
      <c r="P289" t="s">
        <v>220</v>
      </c>
      <c r="Q289" t="s">
        <v>221</v>
      </c>
      <c r="R289" t="s">
        <v>214</v>
      </c>
      <c r="S289" t="s">
        <v>214</v>
      </c>
      <c r="T289" t="s">
        <v>222</v>
      </c>
      <c r="W289" s="29">
        <f>VLOOKUP(C289,自助退!L:U,10,0)</f>
        <v>42906.624282407407</v>
      </c>
    </row>
    <row r="290" spans="1:23">
      <c r="A290" t="s">
        <v>2068</v>
      </c>
      <c r="B290" t="s">
        <v>1191</v>
      </c>
      <c r="C290" t="s">
        <v>1983</v>
      </c>
      <c r="D290">
        <v>500</v>
      </c>
      <c r="E290" t="s">
        <v>2685</v>
      </c>
      <c r="F290" t="s">
        <v>102</v>
      </c>
      <c r="G290" t="s">
        <v>2680</v>
      </c>
      <c r="H290" t="s">
        <v>1193</v>
      </c>
      <c r="I290" t="s">
        <v>392</v>
      </c>
      <c r="J290" t="s">
        <v>393</v>
      </c>
      <c r="K290" t="s">
        <v>257</v>
      </c>
      <c r="L290" t="s">
        <v>217</v>
      </c>
      <c r="M290" t="s">
        <v>218</v>
      </c>
      <c r="N290" t="s">
        <v>2068</v>
      </c>
      <c r="O290" t="s">
        <v>258</v>
      </c>
      <c r="P290" t="s">
        <v>220</v>
      </c>
      <c r="Q290" t="s">
        <v>221</v>
      </c>
      <c r="R290" t="s">
        <v>214</v>
      </c>
      <c r="S290" t="s">
        <v>214</v>
      </c>
      <c r="T290" t="s">
        <v>222</v>
      </c>
      <c r="W290" s="29">
        <f>VLOOKUP(C290,自助退!L:U,10,0)</f>
        <v>42906.624525462961</v>
      </c>
    </row>
    <row r="291" spans="1:23">
      <c r="A291" t="s">
        <v>2068</v>
      </c>
      <c r="B291" t="s">
        <v>1985</v>
      </c>
      <c r="C291" t="s">
        <v>1986</v>
      </c>
      <c r="D291">
        <v>500</v>
      </c>
      <c r="E291" t="s">
        <v>2686</v>
      </c>
      <c r="F291" t="s">
        <v>399</v>
      </c>
      <c r="G291" t="s">
        <v>2687</v>
      </c>
      <c r="H291" t="s">
        <v>1195</v>
      </c>
      <c r="I291" t="s">
        <v>392</v>
      </c>
      <c r="J291" t="s">
        <v>393</v>
      </c>
      <c r="K291" t="s">
        <v>257</v>
      </c>
      <c r="L291" t="s">
        <v>217</v>
      </c>
      <c r="M291" t="s">
        <v>240</v>
      </c>
      <c r="N291" t="s">
        <v>2068</v>
      </c>
      <c r="O291" t="s">
        <v>258</v>
      </c>
      <c r="P291" t="s">
        <v>220</v>
      </c>
      <c r="Q291" t="s">
        <v>241</v>
      </c>
      <c r="R291" t="s">
        <v>214</v>
      </c>
      <c r="S291" t="s">
        <v>214</v>
      </c>
      <c r="T291" t="s">
        <v>242</v>
      </c>
      <c r="W291" s="29">
        <f>VLOOKUP(C291,自助退!L:U,10,0)</f>
        <v>42906.634166666663</v>
      </c>
    </row>
    <row r="292" spans="1:23">
      <c r="A292" t="s">
        <v>2068</v>
      </c>
      <c r="B292" t="s">
        <v>1196</v>
      </c>
      <c r="C292" t="s">
        <v>1988</v>
      </c>
      <c r="D292">
        <v>21</v>
      </c>
      <c r="E292" t="s">
        <v>2688</v>
      </c>
      <c r="F292" t="s">
        <v>102</v>
      </c>
      <c r="G292" t="s">
        <v>2689</v>
      </c>
      <c r="H292" t="s">
        <v>1198</v>
      </c>
      <c r="I292" t="s">
        <v>259</v>
      </c>
      <c r="J292" t="s">
        <v>264</v>
      </c>
      <c r="K292" t="s">
        <v>265</v>
      </c>
      <c r="L292" t="s">
        <v>217</v>
      </c>
      <c r="M292" t="s">
        <v>218</v>
      </c>
      <c r="N292" t="s">
        <v>2068</v>
      </c>
      <c r="O292" t="s">
        <v>214</v>
      </c>
      <c r="P292" t="s">
        <v>220</v>
      </c>
      <c r="Q292" t="s">
        <v>221</v>
      </c>
      <c r="R292" t="s">
        <v>214</v>
      </c>
      <c r="S292" t="s">
        <v>214</v>
      </c>
      <c r="T292" t="s">
        <v>222</v>
      </c>
      <c r="W292" s="29">
        <f>VLOOKUP(C292,自助退!L:U,10,0)</f>
        <v>42906.635509259257</v>
      </c>
    </row>
    <row r="293" spans="1:23">
      <c r="A293" t="s">
        <v>2068</v>
      </c>
      <c r="B293" t="s">
        <v>1990</v>
      </c>
      <c r="C293" t="s">
        <v>1991</v>
      </c>
      <c r="D293">
        <v>1200</v>
      </c>
      <c r="E293" t="s">
        <v>2690</v>
      </c>
      <c r="F293" t="s">
        <v>2691</v>
      </c>
      <c r="G293" t="s">
        <v>2692</v>
      </c>
      <c r="H293" t="s">
        <v>1200</v>
      </c>
      <c r="I293" t="s">
        <v>259</v>
      </c>
      <c r="J293" t="s">
        <v>264</v>
      </c>
      <c r="K293" t="s">
        <v>265</v>
      </c>
      <c r="L293" t="s">
        <v>217</v>
      </c>
      <c r="M293" t="s">
        <v>240</v>
      </c>
      <c r="N293" t="s">
        <v>2068</v>
      </c>
      <c r="O293" t="s">
        <v>214</v>
      </c>
      <c r="P293" t="s">
        <v>220</v>
      </c>
      <c r="Q293" t="s">
        <v>241</v>
      </c>
      <c r="R293" t="s">
        <v>214</v>
      </c>
      <c r="S293" t="s">
        <v>214</v>
      </c>
      <c r="T293" t="s">
        <v>242</v>
      </c>
      <c r="W293" s="29">
        <f>VLOOKUP(C293,自助退!L:U,10,0)</f>
        <v>42906.637638888889</v>
      </c>
    </row>
    <row r="294" spans="1:23">
      <c r="A294" t="s">
        <v>2068</v>
      </c>
      <c r="B294" t="s">
        <v>1201</v>
      </c>
      <c r="C294" t="s">
        <v>1993</v>
      </c>
      <c r="D294">
        <v>476</v>
      </c>
      <c r="E294" t="s">
        <v>2693</v>
      </c>
      <c r="F294" t="s">
        <v>102</v>
      </c>
      <c r="G294" t="s">
        <v>2694</v>
      </c>
      <c r="H294" t="s">
        <v>336</v>
      </c>
      <c r="I294" t="s">
        <v>392</v>
      </c>
      <c r="J294" t="s">
        <v>393</v>
      </c>
      <c r="K294" t="s">
        <v>257</v>
      </c>
      <c r="L294" t="s">
        <v>217</v>
      </c>
      <c r="M294" t="s">
        <v>218</v>
      </c>
      <c r="N294" t="s">
        <v>2068</v>
      </c>
      <c r="O294" t="s">
        <v>258</v>
      </c>
      <c r="P294" t="s">
        <v>220</v>
      </c>
      <c r="Q294" t="s">
        <v>221</v>
      </c>
      <c r="R294" t="s">
        <v>214</v>
      </c>
      <c r="S294" t="s">
        <v>214</v>
      </c>
      <c r="T294" t="s">
        <v>222</v>
      </c>
      <c r="W294" s="29">
        <f>VLOOKUP(C294,自助退!L:U,10,0)</f>
        <v>42906.639305555553</v>
      </c>
    </row>
    <row r="295" spans="1:23">
      <c r="A295" t="s">
        <v>2068</v>
      </c>
      <c r="B295" t="s">
        <v>1202</v>
      </c>
      <c r="C295" t="s">
        <v>1995</v>
      </c>
      <c r="D295">
        <v>300</v>
      </c>
      <c r="E295" t="s">
        <v>2695</v>
      </c>
      <c r="F295" t="s">
        <v>102</v>
      </c>
      <c r="G295" t="s">
        <v>2696</v>
      </c>
      <c r="H295" t="s">
        <v>1204</v>
      </c>
      <c r="I295" t="s">
        <v>392</v>
      </c>
      <c r="J295" t="s">
        <v>393</v>
      </c>
      <c r="K295" t="s">
        <v>257</v>
      </c>
      <c r="L295" t="s">
        <v>217</v>
      </c>
      <c r="M295" t="s">
        <v>218</v>
      </c>
      <c r="N295" t="s">
        <v>2068</v>
      </c>
      <c r="O295" t="s">
        <v>258</v>
      </c>
      <c r="P295" t="s">
        <v>220</v>
      </c>
      <c r="Q295" t="s">
        <v>221</v>
      </c>
      <c r="R295" t="s">
        <v>214</v>
      </c>
      <c r="S295" t="s">
        <v>214</v>
      </c>
      <c r="T295" t="s">
        <v>222</v>
      </c>
      <c r="W295" s="29">
        <f>VLOOKUP(C295,自助退!L:U,10,0)</f>
        <v>42906.659467592595</v>
      </c>
    </row>
    <row r="296" spans="1:23">
      <c r="A296" t="s">
        <v>2068</v>
      </c>
      <c r="B296" t="s">
        <v>1205</v>
      </c>
      <c r="C296" t="s">
        <v>1997</v>
      </c>
      <c r="D296">
        <v>612</v>
      </c>
      <c r="E296" t="s">
        <v>2697</v>
      </c>
      <c r="F296" t="s">
        <v>388</v>
      </c>
      <c r="G296" t="s">
        <v>2698</v>
      </c>
      <c r="H296" t="s">
        <v>1207</v>
      </c>
      <c r="I296" t="s">
        <v>216</v>
      </c>
      <c r="J296" t="s">
        <v>235</v>
      </c>
      <c r="K296" t="s">
        <v>236</v>
      </c>
      <c r="L296" t="s">
        <v>217</v>
      </c>
      <c r="M296" t="s">
        <v>240</v>
      </c>
      <c r="N296" t="s">
        <v>2068</v>
      </c>
      <c r="O296" t="s">
        <v>214</v>
      </c>
      <c r="P296" t="s">
        <v>220</v>
      </c>
      <c r="Q296" t="s">
        <v>241</v>
      </c>
      <c r="R296" t="s">
        <v>214</v>
      </c>
      <c r="S296" t="s">
        <v>214</v>
      </c>
      <c r="T296" t="s">
        <v>242</v>
      </c>
      <c r="W296" s="29">
        <f>VLOOKUP(C296,自助退!L:U,10,0)</f>
        <v>42906.659814814811</v>
      </c>
    </row>
    <row r="297" spans="1:23">
      <c r="A297" t="s">
        <v>2068</v>
      </c>
      <c r="B297" t="s">
        <v>1208</v>
      </c>
      <c r="C297" t="s">
        <v>1999</v>
      </c>
      <c r="D297">
        <v>250</v>
      </c>
      <c r="E297" t="s">
        <v>2699</v>
      </c>
      <c r="F297" t="s">
        <v>102</v>
      </c>
      <c r="G297" t="s">
        <v>2700</v>
      </c>
      <c r="H297" t="s">
        <v>2701</v>
      </c>
      <c r="I297" t="s">
        <v>216</v>
      </c>
      <c r="J297" t="s">
        <v>233</v>
      </c>
      <c r="K297" t="s">
        <v>234</v>
      </c>
      <c r="L297" t="s">
        <v>217</v>
      </c>
      <c r="M297" t="s">
        <v>218</v>
      </c>
      <c r="N297" t="s">
        <v>2068</v>
      </c>
      <c r="O297" t="s">
        <v>214</v>
      </c>
      <c r="P297" t="s">
        <v>220</v>
      </c>
      <c r="Q297" t="s">
        <v>221</v>
      </c>
      <c r="R297" t="s">
        <v>214</v>
      </c>
      <c r="S297" t="s">
        <v>214</v>
      </c>
      <c r="T297" t="s">
        <v>222</v>
      </c>
      <c r="W297" s="29">
        <f>VLOOKUP(C297,自助退!L:U,10,0)</f>
        <v>42906.661493055559</v>
      </c>
    </row>
    <row r="298" spans="1:23">
      <c r="A298" t="s">
        <v>2068</v>
      </c>
      <c r="B298" t="s">
        <v>1211</v>
      </c>
      <c r="C298" t="s">
        <v>2001</v>
      </c>
      <c r="D298">
        <v>46</v>
      </c>
      <c r="E298" t="s">
        <v>2702</v>
      </c>
      <c r="F298" t="s">
        <v>102</v>
      </c>
      <c r="G298" t="s">
        <v>2703</v>
      </c>
      <c r="H298" t="s">
        <v>2704</v>
      </c>
      <c r="I298" t="s">
        <v>392</v>
      </c>
      <c r="J298" t="s">
        <v>393</v>
      </c>
      <c r="K298" t="s">
        <v>257</v>
      </c>
      <c r="L298" t="s">
        <v>217</v>
      </c>
      <c r="M298" t="s">
        <v>218</v>
      </c>
      <c r="N298" t="s">
        <v>2068</v>
      </c>
      <c r="O298" t="s">
        <v>258</v>
      </c>
      <c r="P298" t="s">
        <v>220</v>
      </c>
      <c r="Q298" t="s">
        <v>221</v>
      </c>
      <c r="R298" t="s">
        <v>214</v>
      </c>
      <c r="S298" t="s">
        <v>214</v>
      </c>
      <c r="T298" t="s">
        <v>222</v>
      </c>
      <c r="W298" s="29">
        <f>VLOOKUP(C298,自助退!L:U,10,0)</f>
        <v>42906.662291666667</v>
      </c>
    </row>
    <row r="299" spans="1:23">
      <c r="A299" t="s">
        <v>2068</v>
      </c>
      <c r="B299" t="s">
        <v>1214</v>
      </c>
      <c r="C299" t="s">
        <v>2003</v>
      </c>
      <c r="D299">
        <v>330</v>
      </c>
      <c r="E299" t="s">
        <v>2705</v>
      </c>
      <c r="F299" t="s">
        <v>102</v>
      </c>
      <c r="G299" t="s">
        <v>2706</v>
      </c>
      <c r="H299" t="s">
        <v>1216</v>
      </c>
      <c r="I299" t="s">
        <v>216</v>
      </c>
      <c r="J299" t="s">
        <v>231</v>
      </c>
      <c r="K299" t="s">
        <v>232</v>
      </c>
      <c r="L299" t="s">
        <v>217</v>
      </c>
      <c r="M299" t="s">
        <v>218</v>
      </c>
      <c r="N299" t="s">
        <v>2068</v>
      </c>
      <c r="O299" t="s">
        <v>214</v>
      </c>
      <c r="P299" t="s">
        <v>220</v>
      </c>
      <c r="Q299" t="s">
        <v>221</v>
      </c>
      <c r="R299" t="s">
        <v>214</v>
      </c>
      <c r="S299" t="s">
        <v>214</v>
      </c>
      <c r="T299" t="s">
        <v>222</v>
      </c>
      <c r="W299" s="29">
        <f>VLOOKUP(C299,自助退!L:U,10,0)</f>
        <v>42906.664375</v>
      </c>
    </row>
    <row r="300" spans="1:23">
      <c r="A300" t="s">
        <v>2068</v>
      </c>
      <c r="B300" t="s">
        <v>1217</v>
      </c>
      <c r="C300" t="s">
        <v>2005</v>
      </c>
      <c r="D300">
        <v>1500</v>
      </c>
      <c r="E300" t="s">
        <v>2707</v>
      </c>
      <c r="F300" t="s">
        <v>102</v>
      </c>
      <c r="G300" t="s">
        <v>2708</v>
      </c>
      <c r="H300" t="s">
        <v>1219</v>
      </c>
      <c r="I300" t="s">
        <v>216</v>
      </c>
      <c r="J300" t="s">
        <v>231</v>
      </c>
      <c r="K300" t="s">
        <v>232</v>
      </c>
      <c r="L300" t="s">
        <v>217</v>
      </c>
      <c r="M300" t="s">
        <v>218</v>
      </c>
      <c r="N300" t="s">
        <v>2068</v>
      </c>
      <c r="O300" t="s">
        <v>214</v>
      </c>
      <c r="P300" t="s">
        <v>220</v>
      </c>
      <c r="Q300" t="s">
        <v>221</v>
      </c>
      <c r="R300" t="s">
        <v>214</v>
      </c>
      <c r="S300" t="s">
        <v>214</v>
      </c>
      <c r="T300" t="s">
        <v>222</v>
      </c>
      <c r="W300" s="29">
        <f>VLOOKUP(C300,自助退!L:U,10,0)</f>
        <v>42906.676400462966</v>
      </c>
    </row>
    <row r="301" spans="1:23">
      <c r="A301" t="s">
        <v>2068</v>
      </c>
      <c r="B301" t="s">
        <v>1220</v>
      </c>
      <c r="C301" t="s">
        <v>2007</v>
      </c>
      <c r="D301">
        <v>300</v>
      </c>
      <c r="E301" t="s">
        <v>2709</v>
      </c>
      <c r="F301" t="s">
        <v>102</v>
      </c>
      <c r="G301" t="s">
        <v>2710</v>
      </c>
      <c r="H301" t="s">
        <v>2711</v>
      </c>
      <c r="I301" t="s">
        <v>259</v>
      </c>
      <c r="J301" t="s">
        <v>264</v>
      </c>
      <c r="K301" t="s">
        <v>265</v>
      </c>
      <c r="L301" t="s">
        <v>217</v>
      </c>
      <c r="M301" t="s">
        <v>218</v>
      </c>
      <c r="N301" t="s">
        <v>2068</v>
      </c>
      <c r="O301" t="s">
        <v>214</v>
      </c>
      <c r="P301" t="s">
        <v>220</v>
      </c>
      <c r="Q301" t="s">
        <v>221</v>
      </c>
      <c r="R301" t="s">
        <v>214</v>
      </c>
      <c r="S301" t="s">
        <v>214</v>
      </c>
      <c r="T301" t="s">
        <v>222</v>
      </c>
      <c r="W301" s="29">
        <f>VLOOKUP(C301,自助退!L:U,10,0)</f>
        <v>42906.678657407407</v>
      </c>
    </row>
    <row r="302" spans="1:23">
      <c r="A302" t="s">
        <v>2068</v>
      </c>
      <c r="B302" t="s">
        <v>1223</v>
      </c>
      <c r="C302" t="s">
        <v>2009</v>
      </c>
      <c r="D302">
        <v>36</v>
      </c>
      <c r="E302" t="s">
        <v>2712</v>
      </c>
      <c r="F302" t="s">
        <v>102</v>
      </c>
      <c r="G302" t="s">
        <v>2713</v>
      </c>
      <c r="H302" t="s">
        <v>2714</v>
      </c>
      <c r="I302" t="s">
        <v>216</v>
      </c>
      <c r="J302" t="s">
        <v>231</v>
      </c>
      <c r="K302" t="s">
        <v>232</v>
      </c>
      <c r="L302" t="s">
        <v>217</v>
      </c>
      <c r="M302" t="s">
        <v>218</v>
      </c>
      <c r="N302" t="s">
        <v>2068</v>
      </c>
      <c r="O302" t="s">
        <v>214</v>
      </c>
      <c r="P302" t="s">
        <v>220</v>
      </c>
      <c r="Q302" t="s">
        <v>221</v>
      </c>
      <c r="R302" t="s">
        <v>214</v>
      </c>
      <c r="S302" t="s">
        <v>214</v>
      </c>
      <c r="T302" t="s">
        <v>222</v>
      </c>
      <c r="W302" s="29">
        <f>VLOOKUP(C302,自助退!L:U,10,0)</f>
        <v>42906.688900462963</v>
      </c>
    </row>
    <row r="303" spans="1:23">
      <c r="A303" t="s">
        <v>2068</v>
      </c>
      <c r="B303" t="s">
        <v>1226</v>
      </c>
      <c r="C303" t="s">
        <v>2011</v>
      </c>
      <c r="D303">
        <v>77</v>
      </c>
      <c r="E303" t="s">
        <v>2715</v>
      </c>
      <c r="F303" t="s">
        <v>102</v>
      </c>
      <c r="G303" t="s">
        <v>2716</v>
      </c>
      <c r="H303" t="s">
        <v>2717</v>
      </c>
      <c r="I303" t="s">
        <v>216</v>
      </c>
      <c r="J303" t="s">
        <v>233</v>
      </c>
      <c r="K303" t="s">
        <v>234</v>
      </c>
      <c r="L303" t="s">
        <v>217</v>
      </c>
      <c r="M303" t="s">
        <v>218</v>
      </c>
      <c r="N303" t="s">
        <v>2068</v>
      </c>
      <c r="O303" t="s">
        <v>214</v>
      </c>
      <c r="P303" t="s">
        <v>220</v>
      </c>
      <c r="Q303" t="s">
        <v>221</v>
      </c>
      <c r="R303" t="s">
        <v>214</v>
      </c>
      <c r="S303" t="s">
        <v>214</v>
      </c>
      <c r="T303" t="s">
        <v>222</v>
      </c>
      <c r="W303" s="29">
        <f>VLOOKUP(C303,自助退!L:U,10,0)</f>
        <v>42906.691157407404</v>
      </c>
    </row>
    <row r="304" spans="1:23">
      <c r="A304" t="s">
        <v>2068</v>
      </c>
      <c r="B304" t="s">
        <v>1229</v>
      </c>
      <c r="C304" t="s">
        <v>2013</v>
      </c>
      <c r="D304">
        <v>320</v>
      </c>
      <c r="E304" t="s">
        <v>2718</v>
      </c>
      <c r="F304" t="s">
        <v>102</v>
      </c>
      <c r="G304" t="s">
        <v>2719</v>
      </c>
      <c r="H304" t="s">
        <v>1231</v>
      </c>
      <c r="I304" t="s">
        <v>216</v>
      </c>
      <c r="J304" t="s">
        <v>231</v>
      </c>
      <c r="K304" t="s">
        <v>232</v>
      </c>
      <c r="L304" t="s">
        <v>217</v>
      </c>
      <c r="M304" t="s">
        <v>218</v>
      </c>
      <c r="N304" t="s">
        <v>2068</v>
      </c>
      <c r="O304" t="s">
        <v>214</v>
      </c>
      <c r="P304" t="s">
        <v>220</v>
      </c>
      <c r="Q304" t="s">
        <v>221</v>
      </c>
      <c r="R304" t="s">
        <v>214</v>
      </c>
      <c r="S304" t="s">
        <v>214</v>
      </c>
      <c r="T304" t="s">
        <v>222</v>
      </c>
      <c r="W304" s="29">
        <f>VLOOKUP(C304,自助退!L:U,10,0)</f>
        <v>42906.695335648146</v>
      </c>
    </row>
    <row r="305" spans="1:23">
      <c r="A305" t="s">
        <v>2068</v>
      </c>
      <c r="B305" t="s">
        <v>1232</v>
      </c>
      <c r="C305" t="s">
        <v>2015</v>
      </c>
      <c r="D305">
        <v>615</v>
      </c>
      <c r="E305" t="s">
        <v>2720</v>
      </c>
      <c r="F305" t="s">
        <v>102</v>
      </c>
      <c r="G305" t="s">
        <v>2565</v>
      </c>
      <c r="H305" t="s">
        <v>2721</v>
      </c>
      <c r="I305" t="s">
        <v>216</v>
      </c>
      <c r="J305" t="s">
        <v>231</v>
      </c>
      <c r="K305" t="s">
        <v>232</v>
      </c>
      <c r="L305" t="s">
        <v>217</v>
      </c>
      <c r="M305" t="s">
        <v>218</v>
      </c>
      <c r="N305" t="s">
        <v>2068</v>
      </c>
      <c r="O305" t="s">
        <v>214</v>
      </c>
      <c r="P305" t="s">
        <v>220</v>
      </c>
      <c r="Q305" t="s">
        <v>221</v>
      </c>
      <c r="R305" t="s">
        <v>214</v>
      </c>
      <c r="S305" t="s">
        <v>214</v>
      </c>
      <c r="T305" t="s">
        <v>222</v>
      </c>
      <c r="W305" s="29">
        <f>VLOOKUP(C305,自助退!L:U,10,0)</f>
        <v>42906.697013888886</v>
      </c>
    </row>
    <row r="306" spans="1:23">
      <c r="A306" t="s">
        <v>2068</v>
      </c>
      <c r="B306" t="s">
        <v>2017</v>
      </c>
      <c r="C306" t="s">
        <v>2018</v>
      </c>
      <c r="D306">
        <v>398</v>
      </c>
      <c r="E306" t="s">
        <v>2722</v>
      </c>
      <c r="F306" t="s">
        <v>390</v>
      </c>
      <c r="G306" t="s">
        <v>2579</v>
      </c>
      <c r="H306" t="s">
        <v>1234</v>
      </c>
      <c r="I306" t="s">
        <v>216</v>
      </c>
      <c r="J306" t="s">
        <v>248</v>
      </c>
      <c r="K306" t="s">
        <v>249</v>
      </c>
      <c r="L306" t="s">
        <v>217</v>
      </c>
      <c r="M306" t="s">
        <v>240</v>
      </c>
      <c r="N306" t="s">
        <v>2068</v>
      </c>
      <c r="O306" t="s">
        <v>214</v>
      </c>
      <c r="P306" t="s">
        <v>220</v>
      </c>
      <c r="Q306" t="s">
        <v>241</v>
      </c>
      <c r="R306" t="s">
        <v>214</v>
      </c>
      <c r="S306" t="s">
        <v>214</v>
      </c>
      <c r="T306" t="s">
        <v>242</v>
      </c>
      <c r="W306" s="29">
        <f>VLOOKUP(C306,自助退!L:U,10,0)</f>
        <v>42906.701840277776</v>
      </c>
    </row>
    <row r="307" spans="1:23">
      <c r="A307" t="s">
        <v>2068</v>
      </c>
      <c r="B307" t="s">
        <v>1235</v>
      </c>
      <c r="C307" t="s">
        <v>2020</v>
      </c>
      <c r="D307">
        <v>1700</v>
      </c>
      <c r="E307" t="s">
        <v>2723</v>
      </c>
      <c r="F307" t="s">
        <v>102</v>
      </c>
      <c r="G307" t="s">
        <v>2724</v>
      </c>
      <c r="H307" t="s">
        <v>1240</v>
      </c>
      <c r="I307" t="s">
        <v>216</v>
      </c>
      <c r="J307" t="s">
        <v>233</v>
      </c>
      <c r="K307" t="s">
        <v>234</v>
      </c>
      <c r="L307" t="s">
        <v>217</v>
      </c>
      <c r="M307" t="s">
        <v>218</v>
      </c>
      <c r="N307" t="s">
        <v>2068</v>
      </c>
      <c r="O307" t="s">
        <v>214</v>
      </c>
      <c r="P307" t="s">
        <v>220</v>
      </c>
      <c r="Q307" t="s">
        <v>221</v>
      </c>
      <c r="R307" t="s">
        <v>214</v>
      </c>
      <c r="S307" t="s">
        <v>214</v>
      </c>
      <c r="T307" t="s">
        <v>222</v>
      </c>
      <c r="W307" s="29">
        <f>VLOOKUP(C307,自助退!L:U,10,0)</f>
        <v>42906.702210648145</v>
      </c>
    </row>
    <row r="308" spans="1:23">
      <c r="A308" t="s">
        <v>2068</v>
      </c>
      <c r="B308" t="s">
        <v>1238</v>
      </c>
      <c r="C308" t="s">
        <v>2022</v>
      </c>
      <c r="D308">
        <v>500</v>
      </c>
      <c r="E308" t="s">
        <v>2725</v>
      </c>
      <c r="F308" t="s">
        <v>102</v>
      </c>
      <c r="G308" t="s">
        <v>2724</v>
      </c>
      <c r="H308" t="s">
        <v>1240</v>
      </c>
      <c r="I308" t="s">
        <v>216</v>
      </c>
      <c r="J308" t="s">
        <v>233</v>
      </c>
      <c r="K308" t="s">
        <v>234</v>
      </c>
      <c r="L308" t="s">
        <v>217</v>
      </c>
      <c r="M308" t="s">
        <v>218</v>
      </c>
      <c r="N308" t="s">
        <v>2068</v>
      </c>
      <c r="O308" t="s">
        <v>214</v>
      </c>
      <c r="P308" t="s">
        <v>220</v>
      </c>
      <c r="Q308" t="s">
        <v>221</v>
      </c>
      <c r="R308" t="s">
        <v>214</v>
      </c>
      <c r="S308" t="s">
        <v>214</v>
      </c>
      <c r="T308" t="s">
        <v>222</v>
      </c>
      <c r="W308" s="29">
        <f>VLOOKUP(C308,自助退!L:U,10,0)</f>
        <v>42906.702569444446</v>
      </c>
    </row>
    <row r="309" spans="1:23">
      <c r="A309" t="s">
        <v>2068</v>
      </c>
      <c r="B309" t="s">
        <v>1241</v>
      </c>
      <c r="C309" t="s">
        <v>2024</v>
      </c>
      <c r="D309">
        <v>213</v>
      </c>
      <c r="E309" t="s">
        <v>2726</v>
      </c>
      <c r="F309" t="s">
        <v>102</v>
      </c>
      <c r="G309" t="s">
        <v>2727</v>
      </c>
      <c r="H309" t="s">
        <v>1243</v>
      </c>
      <c r="I309" t="s">
        <v>291</v>
      </c>
      <c r="J309" t="s">
        <v>292</v>
      </c>
      <c r="K309" t="s">
        <v>293</v>
      </c>
      <c r="L309" t="s">
        <v>217</v>
      </c>
      <c r="M309" t="s">
        <v>218</v>
      </c>
      <c r="N309" t="s">
        <v>2068</v>
      </c>
      <c r="O309" t="s">
        <v>214</v>
      </c>
      <c r="P309" t="s">
        <v>220</v>
      </c>
      <c r="Q309" t="s">
        <v>221</v>
      </c>
      <c r="R309" t="s">
        <v>214</v>
      </c>
      <c r="S309" t="s">
        <v>214</v>
      </c>
      <c r="T309" t="s">
        <v>222</v>
      </c>
      <c r="W309" s="29">
        <f>VLOOKUP(C309,自助退!L:U,10,0)</f>
        <v>42906.702974537038</v>
      </c>
    </row>
    <row r="310" spans="1:23">
      <c r="A310" t="s">
        <v>2068</v>
      </c>
      <c r="B310" t="s">
        <v>1244</v>
      </c>
      <c r="C310" t="s">
        <v>2026</v>
      </c>
      <c r="D310">
        <v>5000</v>
      </c>
      <c r="E310" t="s">
        <v>2728</v>
      </c>
      <c r="F310" t="s">
        <v>102</v>
      </c>
      <c r="G310" t="s">
        <v>2729</v>
      </c>
      <c r="H310" t="s">
        <v>2730</v>
      </c>
      <c r="I310" t="s">
        <v>216</v>
      </c>
      <c r="J310" t="s">
        <v>233</v>
      </c>
      <c r="K310" t="s">
        <v>234</v>
      </c>
      <c r="L310" t="s">
        <v>217</v>
      </c>
      <c r="M310" t="s">
        <v>218</v>
      </c>
      <c r="N310" t="s">
        <v>2068</v>
      </c>
      <c r="O310" t="s">
        <v>214</v>
      </c>
      <c r="P310" t="s">
        <v>220</v>
      </c>
      <c r="Q310" t="s">
        <v>221</v>
      </c>
      <c r="R310" t="s">
        <v>214</v>
      </c>
      <c r="S310" t="s">
        <v>214</v>
      </c>
      <c r="T310" t="s">
        <v>222</v>
      </c>
      <c r="W310" s="29">
        <f>VLOOKUP(C310,自助退!L:U,10,0)</f>
        <v>42906.703229166669</v>
      </c>
    </row>
    <row r="311" spans="1:23">
      <c r="A311" t="s">
        <v>2068</v>
      </c>
      <c r="B311" t="s">
        <v>2028</v>
      </c>
      <c r="C311" t="s">
        <v>2029</v>
      </c>
      <c r="D311">
        <v>17</v>
      </c>
      <c r="E311" t="s">
        <v>2731</v>
      </c>
      <c r="F311" t="s">
        <v>388</v>
      </c>
      <c r="G311" t="s">
        <v>2732</v>
      </c>
      <c r="H311" t="s">
        <v>1248</v>
      </c>
      <c r="I311" t="s">
        <v>216</v>
      </c>
      <c r="J311" t="s">
        <v>231</v>
      </c>
      <c r="K311" t="s">
        <v>232</v>
      </c>
      <c r="L311" t="s">
        <v>217</v>
      </c>
      <c r="M311" t="s">
        <v>240</v>
      </c>
      <c r="N311" t="s">
        <v>2068</v>
      </c>
      <c r="O311" t="s">
        <v>214</v>
      </c>
      <c r="P311" t="s">
        <v>220</v>
      </c>
      <c r="Q311" t="s">
        <v>241</v>
      </c>
      <c r="R311" t="s">
        <v>214</v>
      </c>
      <c r="S311" t="s">
        <v>214</v>
      </c>
      <c r="T311" t="s">
        <v>242</v>
      </c>
      <c r="W311" s="29">
        <f>VLOOKUP(C311,自助退!L:U,10,0)</f>
        <v>42906.718819444446</v>
      </c>
    </row>
    <row r="312" spans="1:23">
      <c r="A312" t="s">
        <v>2068</v>
      </c>
      <c r="B312" t="s">
        <v>1249</v>
      </c>
      <c r="C312" t="s">
        <v>2031</v>
      </c>
      <c r="D312">
        <v>192</v>
      </c>
      <c r="E312" t="s">
        <v>2733</v>
      </c>
      <c r="F312" t="s">
        <v>102</v>
      </c>
      <c r="G312" t="s">
        <v>2734</v>
      </c>
      <c r="H312" t="s">
        <v>1251</v>
      </c>
      <c r="I312" t="s">
        <v>216</v>
      </c>
      <c r="J312" t="s">
        <v>233</v>
      </c>
      <c r="K312" t="s">
        <v>234</v>
      </c>
      <c r="L312" t="s">
        <v>217</v>
      </c>
      <c r="M312" t="s">
        <v>218</v>
      </c>
      <c r="N312" t="s">
        <v>2068</v>
      </c>
      <c r="O312" t="s">
        <v>214</v>
      </c>
      <c r="P312" t="s">
        <v>220</v>
      </c>
      <c r="Q312" t="s">
        <v>221</v>
      </c>
      <c r="R312" t="s">
        <v>214</v>
      </c>
      <c r="S312" t="s">
        <v>214</v>
      </c>
      <c r="T312" t="s">
        <v>222</v>
      </c>
      <c r="W312" s="29">
        <f>VLOOKUP(C312,自助退!L:U,10,0)</f>
        <v>42906.719305555554</v>
      </c>
    </row>
    <row r="313" spans="1:23">
      <c r="A313" t="s">
        <v>2068</v>
      </c>
      <c r="B313" t="s">
        <v>1252</v>
      </c>
      <c r="C313" t="s">
        <v>2033</v>
      </c>
      <c r="D313">
        <v>20</v>
      </c>
      <c r="E313" t="s">
        <v>2735</v>
      </c>
      <c r="F313" t="s">
        <v>102</v>
      </c>
      <c r="G313" t="s">
        <v>2736</v>
      </c>
      <c r="H313" t="s">
        <v>1254</v>
      </c>
      <c r="I313" t="s">
        <v>216</v>
      </c>
      <c r="J313" t="s">
        <v>233</v>
      </c>
      <c r="K313" t="s">
        <v>234</v>
      </c>
      <c r="L313" t="s">
        <v>217</v>
      </c>
      <c r="M313" t="s">
        <v>218</v>
      </c>
      <c r="N313" t="s">
        <v>2068</v>
      </c>
      <c r="O313" t="s">
        <v>214</v>
      </c>
      <c r="P313" t="s">
        <v>220</v>
      </c>
      <c r="Q313" t="s">
        <v>221</v>
      </c>
      <c r="R313" t="s">
        <v>214</v>
      </c>
      <c r="S313" t="s">
        <v>214</v>
      </c>
      <c r="T313" t="s">
        <v>222</v>
      </c>
      <c r="W313" s="29">
        <f>VLOOKUP(C313,自助退!L:U,10,0)</f>
        <v>42906.722118055557</v>
      </c>
    </row>
    <row r="314" spans="1:23">
      <c r="A314" t="s">
        <v>2068</v>
      </c>
      <c r="B314" t="s">
        <v>1255</v>
      </c>
      <c r="C314" t="s">
        <v>2035</v>
      </c>
      <c r="D314">
        <v>200</v>
      </c>
      <c r="E314" t="s">
        <v>2737</v>
      </c>
      <c r="F314" t="s">
        <v>391</v>
      </c>
      <c r="G314" t="s">
        <v>2738</v>
      </c>
      <c r="H314" t="s">
        <v>1257</v>
      </c>
      <c r="I314" t="s">
        <v>216</v>
      </c>
      <c r="J314" t="s">
        <v>223</v>
      </c>
      <c r="K314" t="s">
        <v>224</v>
      </c>
      <c r="L314" t="s">
        <v>217</v>
      </c>
      <c r="M314" t="s">
        <v>240</v>
      </c>
      <c r="N314" t="s">
        <v>2068</v>
      </c>
      <c r="O314" t="s">
        <v>214</v>
      </c>
      <c r="P314" t="s">
        <v>220</v>
      </c>
      <c r="Q314" t="s">
        <v>241</v>
      </c>
      <c r="R314" t="s">
        <v>214</v>
      </c>
      <c r="S314" t="s">
        <v>214</v>
      </c>
      <c r="T314" t="s">
        <v>242</v>
      </c>
      <c r="W314" s="29">
        <f>VLOOKUP(C314,自助退!L:U,10,0)</f>
        <v>42906.726851851854</v>
      </c>
    </row>
    <row r="315" spans="1:23">
      <c r="A315" t="s">
        <v>2068</v>
      </c>
      <c r="B315" t="s">
        <v>1258</v>
      </c>
      <c r="C315" t="s">
        <v>2037</v>
      </c>
      <c r="D315">
        <v>11</v>
      </c>
      <c r="E315" t="s">
        <v>2739</v>
      </c>
      <c r="F315" t="s">
        <v>102</v>
      </c>
      <c r="G315" t="s">
        <v>2740</v>
      </c>
      <c r="H315" t="s">
        <v>1260</v>
      </c>
      <c r="I315" t="s">
        <v>216</v>
      </c>
      <c r="J315" t="s">
        <v>231</v>
      </c>
      <c r="K315" t="s">
        <v>232</v>
      </c>
      <c r="L315" t="s">
        <v>217</v>
      </c>
      <c r="M315" t="s">
        <v>218</v>
      </c>
      <c r="N315" t="s">
        <v>2068</v>
      </c>
      <c r="O315" t="s">
        <v>214</v>
      </c>
      <c r="P315" t="s">
        <v>220</v>
      </c>
      <c r="Q315" t="s">
        <v>221</v>
      </c>
      <c r="R315" t="s">
        <v>214</v>
      </c>
      <c r="S315" t="s">
        <v>214</v>
      </c>
      <c r="T315" t="s">
        <v>222</v>
      </c>
      <c r="W315" s="29">
        <f>VLOOKUP(C315,自助退!L:U,10,0)</f>
        <v>42906.727673611109</v>
      </c>
    </row>
    <row r="316" spans="1:23">
      <c r="A316" t="s">
        <v>2068</v>
      </c>
      <c r="B316" t="s">
        <v>1261</v>
      </c>
      <c r="C316" t="s">
        <v>2039</v>
      </c>
      <c r="D316">
        <v>1000</v>
      </c>
      <c r="E316" t="s">
        <v>2741</v>
      </c>
      <c r="F316" t="s">
        <v>102</v>
      </c>
      <c r="G316" t="s">
        <v>2742</v>
      </c>
      <c r="H316" t="s">
        <v>1263</v>
      </c>
      <c r="I316" t="s">
        <v>216</v>
      </c>
      <c r="J316" t="s">
        <v>233</v>
      </c>
      <c r="K316" t="s">
        <v>234</v>
      </c>
      <c r="L316" t="s">
        <v>217</v>
      </c>
      <c r="M316" t="s">
        <v>218</v>
      </c>
      <c r="N316" t="s">
        <v>2068</v>
      </c>
      <c r="O316" t="s">
        <v>214</v>
      </c>
      <c r="P316" t="s">
        <v>220</v>
      </c>
      <c r="Q316" t="s">
        <v>221</v>
      </c>
      <c r="R316" t="s">
        <v>214</v>
      </c>
      <c r="S316" t="s">
        <v>214</v>
      </c>
      <c r="T316" t="s">
        <v>222</v>
      </c>
      <c r="W316" s="29">
        <f>VLOOKUP(C316,自助退!L:U,10,0)</f>
        <v>42906.733449074076</v>
      </c>
    </row>
    <row r="317" spans="1:23">
      <c r="A317" t="s">
        <v>2068</v>
      </c>
      <c r="B317" t="s">
        <v>1264</v>
      </c>
      <c r="C317" t="s">
        <v>2041</v>
      </c>
      <c r="D317">
        <v>82</v>
      </c>
      <c r="E317" t="s">
        <v>2743</v>
      </c>
      <c r="F317" t="s">
        <v>102</v>
      </c>
      <c r="G317" t="s">
        <v>314</v>
      </c>
      <c r="H317" t="s">
        <v>150</v>
      </c>
      <c r="I317" t="s">
        <v>216</v>
      </c>
      <c r="J317" t="s">
        <v>231</v>
      </c>
      <c r="K317" t="s">
        <v>232</v>
      </c>
      <c r="L317" t="s">
        <v>217</v>
      </c>
      <c r="M317" t="s">
        <v>218</v>
      </c>
      <c r="N317" t="s">
        <v>2068</v>
      </c>
      <c r="O317" t="s">
        <v>214</v>
      </c>
      <c r="P317" t="s">
        <v>220</v>
      </c>
      <c r="Q317" t="s">
        <v>221</v>
      </c>
      <c r="R317" t="s">
        <v>214</v>
      </c>
      <c r="S317" t="s">
        <v>214</v>
      </c>
      <c r="T317" t="s">
        <v>222</v>
      </c>
      <c r="W317" s="29">
        <f>VLOOKUP(C317,自助退!L:U,10,0)</f>
        <v>42906.737893518519</v>
      </c>
    </row>
    <row r="318" spans="1:23">
      <c r="A318" t="s">
        <v>2068</v>
      </c>
      <c r="B318" t="s">
        <v>1265</v>
      </c>
      <c r="C318" t="s">
        <v>2043</v>
      </c>
      <c r="D318">
        <v>492</v>
      </c>
      <c r="E318" t="s">
        <v>2744</v>
      </c>
      <c r="F318" t="s">
        <v>102</v>
      </c>
      <c r="G318" t="s">
        <v>2745</v>
      </c>
      <c r="H318" t="s">
        <v>2746</v>
      </c>
      <c r="I318" t="s">
        <v>216</v>
      </c>
      <c r="J318" t="s">
        <v>237</v>
      </c>
      <c r="K318" t="s">
        <v>238</v>
      </c>
      <c r="L318" t="s">
        <v>217</v>
      </c>
      <c r="M318" t="s">
        <v>218</v>
      </c>
      <c r="N318" t="s">
        <v>2068</v>
      </c>
      <c r="O318" t="s">
        <v>214</v>
      </c>
      <c r="P318" t="s">
        <v>220</v>
      </c>
      <c r="Q318" t="s">
        <v>221</v>
      </c>
      <c r="R318" t="s">
        <v>214</v>
      </c>
      <c r="S318" t="s">
        <v>214</v>
      </c>
      <c r="T318" t="s">
        <v>222</v>
      </c>
      <c r="W318" s="29">
        <f>VLOOKUP(C318,自助退!L:U,10,0)</f>
        <v>42906.741574074076</v>
      </c>
    </row>
    <row r="319" spans="1:23">
      <c r="A319" t="s">
        <v>2068</v>
      </c>
      <c r="B319" t="s">
        <v>1268</v>
      </c>
      <c r="C319" t="s">
        <v>2045</v>
      </c>
      <c r="D319">
        <v>2016</v>
      </c>
      <c r="E319" t="s">
        <v>2747</v>
      </c>
      <c r="F319" t="s">
        <v>102</v>
      </c>
      <c r="G319" t="s">
        <v>2748</v>
      </c>
      <c r="H319" t="s">
        <v>1270</v>
      </c>
      <c r="I319" t="s">
        <v>291</v>
      </c>
      <c r="J319" t="s">
        <v>292</v>
      </c>
      <c r="K319" t="s">
        <v>293</v>
      </c>
      <c r="L319" t="s">
        <v>217</v>
      </c>
      <c r="M319" t="s">
        <v>218</v>
      </c>
      <c r="N319" t="s">
        <v>2068</v>
      </c>
      <c r="O319" t="s">
        <v>214</v>
      </c>
      <c r="P319" t="s">
        <v>220</v>
      </c>
      <c r="Q319" t="s">
        <v>221</v>
      </c>
      <c r="R319" t="s">
        <v>214</v>
      </c>
      <c r="S319" t="s">
        <v>214</v>
      </c>
      <c r="T319" t="s">
        <v>222</v>
      </c>
      <c r="W319" s="29">
        <f>VLOOKUP(C319,自助退!L:U,10,0)</f>
        <v>42906.743171296293</v>
      </c>
    </row>
    <row r="320" spans="1:23">
      <c r="A320" t="s">
        <v>2068</v>
      </c>
      <c r="B320" t="s">
        <v>1271</v>
      </c>
      <c r="C320" t="s">
        <v>2047</v>
      </c>
      <c r="D320">
        <v>200</v>
      </c>
      <c r="E320" t="s">
        <v>2749</v>
      </c>
      <c r="F320" t="s">
        <v>102</v>
      </c>
      <c r="G320" t="s">
        <v>2750</v>
      </c>
      <c r="H320" t="s">
        <v>1273</v>
      </c>
      <c r="I320" t="s">
        <v>216</v>
      </c>
      <c r="J320" t="s">
        <v>231</v>
      </c>
      <c r="K320" t="s">
        <v>232</v>
      </c>
      <c r="L320" t="s">
        <v>217</v>
      </c>
      <c r="M320" t="s">
        <v>218</v>
      </c>
      <c r="N320" t="s">
        <v>2068</v>
      </c>
      <c r="O320" t="s">
        <v>214</v>
      </c>
      <c r="P320" t="s">
        <v>220</v>
      </c>
      <c r="Q320" t="s">
        <v>221</v>
      </c>
      <c r="R320" t="s">
        <v>214</v>
      </c>
      <c r="S320" t="s">
        <v>214</v>
      </c>
      <c r="T320" t="s">
        <v>222</v>
      </c>
      <c r="W320" s="29">
        <f>VLOOKUP(C320,自助退!L:U,10,0)</f>
        <v>42906.7502662037</v>
      </c>
    </row>
    <row r="321" spans="1:23">
      <c r="A321" t="s">
        <v>2068</v>
      </c>
      <c r="B321" t="s">
        <v>1274</v>
      </c>
      <c r="C321" t="s">
        <v>2049</v>
      </c>
      <c r="D321">
        <v>1640</v>
      </c>
      <c r="E321" t="s">
        <v>2751</v>
      </c>
      <c r="F321" t="s">
        <v>102</v>
      </c>
      <c r="G321" t="s">
        <v>2752</v>
      </c>
      <c r="H321" t="s">
        <v>1276</v>
      </c>
      <c r="I321" t="s">
        <v>392</v>
      </c>
      <c r="J321" t="s">
        <v>393</v>
      </c>
      <c r="K321" t="s">
        <v>257</v>
      </c>
      <c r="L321" t="s">
        <v>217</v>
      </c>
      <c r="M321" t="s">
        <v>218</v>
      </c>
      <c r="N321" t="s">
        <v>2068</v>
      </c>
      <c r="O321" t="s">
        <v>258</v>
      </c>
      <c r="P321" t="s">
        <v>220</v>
      </c>
      <c r="Q321" t="s">
        <v>221</v>
      </c>
      <c r="R321" t="s">
        <v>214</v>
      </c>
      <c r="S321" t="s">
        <v>214</v>
      </c>
      <c r="T321" t="s">
        <v>222</v>
      </c>
      <c r="W321" s="29">
        <f>VLOOKUP(C321,自助退!L:U,10,0)</f>
        <v>42906.753136574072</v>
      </c>
    </row>
    <row r="322" spans="1:23">
      <c r="A322" t="s">
        <v>2068</v>
      </c>
      <c r="B322" t="s">
        <v>1277</v>
      </c>
      <c r="C322" t="s">
        <v>2051</v>
      </c>
      <c r="D322">
        <v>359</v>
      </c>
      <c r="E322" t="s">
        <v>2753</v>
      </c>
      <c r="F322" t="s">
        <v>102</v>
      </c>
      <c r="G322" t="s">
        <v>2754</v>
      </c>
      <c r="H322" t="s">
        <v>1279</v>
      </c>
      <c r="I322" t="s">
        <v>392</v>
      </c>
      <c r="J322" t="s">
        <v>393</v>
      </c>
      <c r="K322" t="s">
        <v>257</v>
      </c>
      <c r="L322" t="s">
        <v>217</v>
      </c>
      <c r="M322" t="s">
        <v>218</v>
      </c>
      <c r="N322" t="s">
        <v>2068</v>
      </c>
      <c r="O322" t="s">
        <v>258</v>
      </c>
      <c r="P322" t="s">
        <v>220</v>
      </c>
      <c r="Q322" t="s">
        <v>221</v>
      </c>
      <c r="R322" t="s">
        <v>214</v>
      </c>
      <c r="S322" t="s">
        <v>214</v>
      </c>
      <c r="T322" t="s">
        <v>222</v>
      </c>
      <c r="W322" s="29">
        <f>VLOOKUP(C322,自助退!L:U,10,0)</f>
        <v>42906.756597222222</v>
      </c>
    </row>
    <row r="323" spans="1:23">
      <c r="A323" t="s">
        <v>2068</v>
      </c>
      <c r="B323" t="s">
        <v>1280</v>
      </c>
      <c r="C323" t="s">
        <v>2053</v>
      </c>
      <c r="D323">
        <v>158</v>
      </c>
      <c r="E323" t="s">
        <v>2755</v>
      </c>
      <c r="F323" t="s">
        <v>102</v>
      </c>
      <c r="G323" t="s">
        <v>2756</v>
      </c>
      <c r="H323" t="s">
        <v>1282</v>
      </c>
      <c r="I323" t="s">
        <v>243</v>
      </c>
      <c r="J323" t="s">
        <v>244</v>
      </c>
      <c r="K323" t="s">
        <v>245</v>
      </c>
      <c r="L323" t="s">
        <v>217</v>
      </c>
      <c r="M323" t="s">
        <v>218</v>
      </c>
      <c r="N323" t="s">
        <v>2068</v>
      </c>
      <c r="O323" t="s">
        <v>214</v>
      </c>
      <c r="P323" t="s">
        <v>220</v>
      </c>
      <c r="Q323" t="s">
        <v>221</v>
      </c>
      <c r="R323" t="s">
        <v>214</v>
      </c>
      <c r="S323" t="s">
        <v>214</v>
      </c>
      <c r="T323" t="s">
        <v>222</v>
      </c>
      <c r="W323" s="29">
        <f>VLOOKUP(C323,自助退!L:U,10,0)</f>
        <v>42906.7653587963</v>
      </c>
    </row>
    <row r="324" spans="1:23">
      <c r="A324" t="s">
        <v>2068</v>
      </c>
      <c r="B324" t="s">
        <v>1283</v>
      </c>
      <c r="C324" t="s">
        <v>2055</v>
      </c>
      <c r="D324">
        <v>11</v>
      </c>
      <c r="E324" t="s">
        <v>2757</v>
      </c>
      <c r="F324" t="s">
        <v>102</v>
      </c>
      <c r="G324" t="s">
        <v>2758</v>
      </c>
      <c r="H324" t="s">
        <v>2759</v>
      </c>
      <c r="I324" t="s">
        <v>216</v>
      </c>
      <c r="J324" t="s">
        <v>235</v>
      </c>
      <c r="K324" t="s">
        <v>236</v>
      </c>
      <c r="L324" t="s">
        <v>217</v>
      </c>
      <c r="M324" t="s">
        <v>218</v>
      </c>
      <c r="N324" t="s">
        <v>2068</v>
      </c>
      <c r="O324" t="s">
        <v>214</v>
      </c>
      <c r="P324" t="s">
        <v>220</v>
      </c>
      <c r="Q324" t="s">
        <v>221</v>
      </c>
      <c r="R324" t="s">
        <v>214</v>
      </c>
      <c r="S324" t="s">
        <v>214</v>
      </c>
      <c r="T324" t="s">
        <v>222</v>
      </c>
      <c r="W324" s="29">
        <f>VLOOKUP(C324,自助退!L:U,10,0)</f>
        <v>42906.780821759261</v>
      </c>
    </row>
    <row r="325" spans="1:23">
      <c r="A325" t="s">
        <v>2068</v>
      </c>
      <c r="B325" t="s">
        <v>1286</v>
      </c>
      <c r="C325" t="s">
        <v>2057</v>
      </c>
      <c r="D325">
        <v>330</v>
      </c>
      <c r="E325" t="s">
        <v>2760</v>
      </c>
      <c r="F325" t="s">
        <v>102</v>
      </c>
      <c r="G325" t="s">
        <v>2761</v>
      </c>
      <c r="H325" t="s">
        <v>1288</v>
      </c>
      <c r="I325" t="s">
        <v>259</v>
      </c>
      <c r="J325" t="s">
        <v>260</v>
      </c>
      <c r="K325" t="s">
        <v>261</v>
      </c>
      <c r="L325" t="s">
        <v>217</v>
      </c>
      <c r="M325" t="s">
        <v>218</v>
      </c>
      <c r="N325" t="s">
        <v>2068</v>
      </c>
      <c r="O325" t="s">
        <v>214</v>
      </c>
      <c r="P325" t="s">
        <v>220</v>
      </c>
      <c r="Q325" t="s">
        <v>221</v>
      </c>
      <c r="R325" t="s">
        <v>214</v>
      </c>
      <c r="S325" t="s">
        <v>214</v>
      </c>
      <c r="T325" t="s">
        <v>222</v>
      </c>
      <c r="W325" s="29">
        <f>VLOOKUP(C325,自助退!L:U,10,0)</f>
        <v>42906.792696759258</v>
      </c>
    </row>
    <row r="326" spans="1:23">
      <c r="A326" t="s">
        <v>2068</v>
      </c>
      <c r="B326" t="s">
        <v>1289</v>
      </c>
      <c r="C326" t="s">
        <v>2059</v>
      </c>
      <c r="D326">
        <v>867</v>
      </c>
      <c r="E326" t="s">
        <v>2762</v>
      </c>
      <c r="F326" t="s">
        <v>102</v>
      </c>
      <c r="G326" t="s">
        <v>2763</v>
      </c>
      <c r="H326" t="s">
        <v>1291</v>
      </c>
      <c r="I326" t="s">
        <v>291</v>
      </c>
      <c r="J326" t="s">
        <v>292</v>
      </c>
      <c r="K326" t="s">
        <v>293</v>
      </c>
      <c r="L326" t="s">
        <v>217</v>
      </c>
      <c r="M326" t="s">
        <v>218</v>
      </c>
      <c r="N326" t="s">
        <v>2068</v>
      </c>
      <c r="O326" t="s">
        <v>214</v>
      </c>
      <c r="P326" t="s">
        <v>220</v>
      </c>
      <c r="Q326" t="s">
        <v>221</v>
      </c>
      <c r="R326" t="s">
        <v>214</v>
      </c>
      <c r="S326" t="s">
        <v>214</v>
      </c>
      <c r="T326" t="s">
        <v>222</v>
      </c>
      <c r="W326" s="29">
        <f>VLOOKUP(C326,自助退!L:U,10,0)</f>
        <v>42906.811296296299</v>
      </c>
    </row>
    <row r="327" spans="1:23">
      <c r="A327" t="s">
        <v>2068</v>
      </c>
      <c r="B327" t="s">
        <v>1292</v>
      </c>
      <c r="C327" t="s">
        <v>2061</v>
      </c>
      <c r="D327">
        <v>2000</v>
      </c>
      <c r="E327" t="s">
        <v>2764</v>
      </c>
      <c r="F327" t="s">
        <v>102</v>
      </c>
      <c r="G327" t="s">
        <v>2765</v>
      </c>
      <c r="H327" t="s">
        <v>2340</v>
      </c>
      <c r="I327" t="s">
        <v>216</v>
      </c>
      <c r="J327" t="s">
        <v>231</v>
      </c>
      <c r="K327" t="s">
        <v>232</v>
      </c>
      <c r="L327" t="s">
        <v>217</v>
      </c>
      <c r="M327" t="s">
        <v>218</v>
      </c>
      <c r="N327" t="s">
        <v>2068</v>
      </c>
      <c r="O327" t="s">
        <v>214</v>
      </c>
      <c r="P327" t="s">
        <v>220</v>
      </c>
      <c r="Q327" t="s">
        <v>221</v>
      </c>
      <c r="R327" t="s">
        <v>214</v>
      </c>
      <c r="S327" t="s">
        <v>214</v>
      </c>
      <c r="T327" t="s">
        <v>222</v>
      </c>
      <c r="W327" s="29">
        <f>VLOOKUP(C327,自助退!L:U,10,0)</f>
        <v>42906.883611111109</v>
      </c>
    </row>
    <row r="328" spans="1:23">
      <c r="A328" t="s">
        <v>2068</v>
      </c>
      <c r="B328" t="s">
        <v>1294</v>
      </c>
      <c r="C328" t="s">
        <v>2063</v>
      </c>
      <c r="D328">
        <v>500</v>
      </c>
      <c r="E328" t="s">
        <v>2766</v>
      </c>
      <c r="F328" t="s">
        <v>102</v>
      </c>
      <c r="G328" t="s">
        <v>2767</v>
      </c>
      <c r="H328" t="s">
        <v>1296</v>
      </c>
      <c r="I328" t="s">
        <v>216</v>
      </c>
      <c r="J328" t="s">
        <v>231</v>
      </c>
      <c r="K328" t="s">
        <v>232</v>
      </c>
      <c r="L328" t="s">
        <v>217</v>
      </c>
      <c r="M328" t="s">
        <v>218</v>
      </c>
      <c r="N328" t="s">
        <v>2068</v>
      </c>
      <c r="O328" t="s">
        <v>214</v>
      </c>
      <c r="P328" t="s">
        <v>220</v>
      </c>
      <c r="Q328" t="s">
        <v>221</v>
      </c>
      <c r="R328" t="s">
        <v>214</v>
      </c>
      <c r="S328" t="s">
        <v>214</v>
      </c>
      <c r="T328" t="s">
        <v>222</v>
      </c>
      <c r="W328" s="29">
        <f>VLOOKUP(C328,自助退!L:U,10,0)</f>
        <v>42906.887638888889</v>
      </c>
    </row>
    <row r="329" spans="1:23">
      <c r="A329" t="s">
        <v>2068</v>
      </c>
      <c r="B329" t="s">
        <v>1297</v>
      </c>
      <c r="C329" t="s">
        <v>2065</v>
      </c>
      <c r="D329">
        <v>12</v>
      </c>
      <c r="E329" t="s">
        <v>2768</v>
      </c>
      <c r="F329" t="s">
        <v>102</v>
      </c>
      <c r="G329" t="s">
        <v>2769</v>
      </c>
      <c r="H329" t="s">
        <v>2770</v>
      </c>
      <c r="I329" t="s">
        <v>291</v>
      </c>
      <c r="J329" t="s">
        <v>292</v>
      </c>
      <c r="K329" t="s">
        <v>293</v>
      </c>
      <c r="L329" t="s">
        <v>217</v>
      </c>
      <c r="M329" t="s">
        <v>218</v>
      </c>
      <c r="N329" t="s">
        <v>2068</v>
      </c>
      <c r="O329" t="s">
        <v>214</v>
      </c>
      <c r="P329" t="s">
        <v>220</v>
      </c>
      <c r="Q329" t="s">
        <v>221</v>
      </c>
      <c r="R329" t="s">
        <v>214</v>
      </c>
      <c r="S329" t="s">
        <v>214</v>
      </c>
      <c r="T329" t="s">
        <v>222</v>
      </c>
      <c r="W329" s="29">
        <f>VLOOKUP(C329,自助退!L:U,10,0)</f>
        <v>42906.939259259256</v>
      </c>
    </row>
    <row r="330" spans="1:23">
      <c r="A330" t="s">
        <v>2068</v>
      </c>
      <c r="B330" t="s">
        <v>2069</v>
      </c>
      <c r="C330" t="s">
        <v>2070</v>
      </c>
      <c r="D330">
        <v>8500</v>
      </c>
      <c r="E330" t="s">
        <v>2071</v>
      </c>
      <c r="F330" t="s">
        <v>102</v>
      </c>
      <c r="G330" t="s">
        <v>2072</v>
      </c>
      <c r="H330" t="s">
        <v>2073</v>
      </c>
      <c r="I330" t="s">
        <v>255</v>
      </c>
      <c r="J330" t="s">
        <v>2074</v>
      </c>
      <c r="K330" t="s">
        <v>2075</v>
      </c>
      <c r="L330" t="s">
        <v>217</v>
      </c>
      <c r="M330" t="s">
        <v>218</v>
      </c>
      <c r="N330" t="s">
        <v>2068</v>
      </c>
      <c r="O330" t="s">
        <v>258</v>
      </c>
      <c r="P330" t="s">
        <v>220</v>
      </c>
      <c r="Q330" t="s">
        <v>221</v>
      </c>
      <c r="R330" t="s">
        <v>214</v>
      </c>
      <c r="S330" t="s">
        <v>214</v>
      </c>
      <c r="T330" t="s">
        <v>222</v>
      </c>
      <c r="W330" s="29" t="e">
        <f>VLOOKUP(C330,自助退!L:U,10,0)</f>
        <v>#N/A</v>
      </c>
    </row>
    <row r="331" spans="1:23">
      <c r="A331" t="s">
        <v>2068</v>
      </c>
      <c r="B331" t="s">
        <v>1065</v>
      </c>
      <c r="C331" t="s">
        <v>1879</v>
      </c>
      <c r="D331">
        <v>196</v>
      </c>
      <c r="E331" t="s">
        <v>2584</v>
      </c>
      <c r="F331" t="s">
        <v>102</v>
      </c>
      <c r="G331" t="s">
        <v>2585</v>
      </c>
      <c r="H331" t="s">
        <v>2586</v>
      </c>
      <c r="I331" t="s">
        <v>216</v>
      </c>
      <c r="J331" t="s">
        <v>231</v>
      </c>
      <c r="K331" t="s">
        <v>232</v>
      </c>
      <c r="L331" t="s">
        <v>217</v>
      </c>
      <c r="M331" t="s">
        <v>218</v>
      </c>
      <c r="N331" t="s">
        <v>2068</v>
      </c>
      <c r="O331" t="s">
        <v>214</v>
      </c>
      <c r="P331" t="s">
        <v>220</v>
      </c>
      <c r="Q331" t="s">
        <v>221</v>
      </c>
      <c r="R331" t="s">
        <v>214</v>
      </c>
      <c r="S331" t="s">
        <v>214</v>
      </c>
      <c r="T331" t="s">
        <v>222</v>
      </c>
      <c r="W331" s="29">
        <f>VLOOKUP(C331,自助退!L:U,10,0)</f>
        <v>42906.31585648148</v>
      </c>
    </row>
    <row r="332" spans="1:23">
      <c r="A332" t="s">
        <v>2068</v>
      </c>
      <c r="B332" t="s">
        <v>1068</v>
      </c>
      <c r="C332" t="s">
        <v>1881</v>
      </c>
      <c r="D332">
        <v>411</v>
      </c>
      <c r="E332" t="s">
        <v>2587</v>
      </c>
      <c r="F332" t="s">
        <v>102</v>
      </c>
      <c r="G332" t="s">
        <v>2588</v>
      </c>
      <c r="H332" t="s">
        <v>1070</v>
      </c>
      <c r="I332" t="s">
        <v>255</v>
      </c>
      <c r="J332" t="s">
        <v>256</v>
      </c>
      <c r="K332" t="s">
        <v>257</v>
      </c>
      <c r="L332" t="s">
        <v>217</v>
      </c>
      <c r="M332" t="s">
        <v>218</v>
      </c>
      <c r="N332" t="s">
        <v>2068</v>
      </c>
      <c r="O332" t="s">
        <v>258</v>
      </c>
      <c r="P332" t="s">
        <v>220</v>
      </c>
      <c r="Q332" t="s">
        <v>221</v>
      </c>
      <c r="R332" t="s">
        <v>214</v>
      </c>
      <c r="S332" t="s">
        <v>214</v>
      </c>
      <c r="T332" t="s">
        <v>222</v>
      </c>
      <c r="W332" s="29">
        <f>VLOOKUP(C332,自助退!L:U,10,0)</f>
        <v>42906.333981481483</v>
      </c>
    </row>
    <row r="333" spans="1:23">
      <c r="A333" t="s">
        <v>2068</v>
      </c>
      <c r="B333" t="s">
        <v>1073</v>
      </c>
      <c r="C333" t="s">
        <v>1885</v>
      </c>
      <c r="D333">
        <v>1496</v>
      </c>
      <c r="E333" t="s">
        <v>2589</v>
      </c>
      <c r="F333" t="s">
        <v>102</v>
      </c>
      <c r="G333" t="s">
        <v>2590</v>
      </c>
      <c r="H333" t="s">
        <v>2591</v>
      </c>
      <c r="I333" t="s">
        <v>216</v>
      </c>
      <c r="J333" t="s">
        <v>235</v>
      </c>
      <c r="K333" t="s">
        <v>236</v>
      </c>
      <c r="L333" t="s">
        <v>217</v>
      </c>
      <c r="M333" t="s">
        <v>218</v>
      </c>
      <c r="N333" t="s">
        <v>2068</v>
      </c>
      <c r="O333" t="s">
        <v>214</v>
      </c>
      <c r="P333" t="s">
        <v>220</v>
      </c>
      <c r="Q333" t="s">
        <v>221</v>
      </c>
      <c r="R333" t="s">
        <v>214</v>
      </c>
      <c r="S333" t="s">
        <v>214</v>
      </c>
      <c r="T333" t="s">
        <v>222</v>
      </c>
      <c r="W333" s="29">
        <f>VLOOKUP(C333,自助退!L:U,10,0)</f>
        <v>42906.375798611109</v>
      </c>
    </row>
    <row r="334" spans="1:23">
      <c r="A334" t="s">
        <v>2068</v>
      </c>
      <c r="B334" t="s">
        <v>1076</v>
      </c>
      <c r="C334" t="s">
        <v>1887</v>
      </c>
      <c r="D334">
        <v>1650</v>
      </c>
      <c r="E334" t="s">
        <v>2592</v>
      </c>
      <c r="F334" t="s">
        <v>102</v>
      </c>
      <c r="G334" t="s">
        <v>2593</v>
      </c>
      <c r="H334" t="s">
        <v>1078</v>
      </c>
      <c r="I334" t="s">
        <v>216</v>
      </c>
      <c r="J334" t="s">
        <v>231</v>
      </c>
      <c r="K334" t="s">
        <v>232</v>
      </c>
      <c r="L334" t="s">
        <v>217</v>
      </c>
      <c r="M334" t="s">
        <v>218</v>
      </c>
      <c r="N334" t="s">
        <v>2068</v>
      </c>
      <c r="O334" t="s">
        <v>214</v>
      </c>
      <c r="P334" t="s">
        <v>220</v>
      </c>
      <c r="Q334" t="s">
        <v>221</v>
      </c>
      <c r="R334" t="s">
        <v>214</v>
      </c>
      <c r="S334" t="s">
        <v>214</v>
      </c>
      <c r="T334" t="s">
        <v>222</v>
      </c>
      <c r="W334" s="29">
        <f>VLOOKUP(C334,自助退!L:U,10,0)</f>
        <v>42906.384895833333</v>
      </c>
    </row>
    <row r="335" spans="1:23">
      <c r="A335" t="s">
        <v>2068</v>
      </c>
      <c r="B335" t="s">
        <v>1079</v>
      </c>
      <c r="C335" t="s">
        <v>1889</v>
      </c>
      <c r="D335">
        <v>332</v>
      </c>
      <c r="E335" t="s">
        <v>2594</v>
      </c>
      <c r="F335" t="s">
        <v>102</v>
      </c>
      <c r="G335" t="s">
        <v>2595</v>
      </c>
      <c r="H335" t="s">
        <v>2596</v>
      </c>
      <c r="I335" t="s">
        <v>225</v>
      </c>
      <c r="J335" t="s">
        <v>10</v>
      </c>
      <c r="K335" t="s">
        <v>226</v>
      </c>
      <c r="L335" t="s">
        <v>217</v>
      </c>
      <c r="M335" t="s">
        <v>218</v>
      </c>
      <c r="N335" t="s">
        <v>2068</v>
      </c>
      <c r="O335" t="s">
        <v>214</v>
      </c>
      <c r="P335" t="s">
        <v>220</v>
      </c>
      <c r="Q335" t="s">
        <v>221</v>
      </c>
      <c r="R335" t="s">
        <v>214</v>
      </c>
      <c r="S335" t="s">
        <v>214</v>
      </c>
      <c r="T335" t="s">
        <v>222</v>
      </c>
      <c r="W335" s="29">
        <f>VLOOKUP(C335,自助退!L:U,10,0)</f>
        <v>42906.385393518518</v>
      </c>
    </row>
    <row r="336" spans="1:23">
      <c r="A336" t="s">
        <v>2068</v>
      </c>
      <c r="B336" t="s">
        <v>1082</v>
      </c>
      <c r="C336" t="s">
        <v>1891</v>
      </c>
      <c r="D336">
        <v>1400</v>
      </c>
      <c r="E336" t="s">
        <v>2597</v>
      </c>
      <c r="F336" t="s">
        <v>102</v>
      </c>
      <c r="G336" t="s">
        <v>2598</v>
      </c>
      <c r="H336" t="s">
        <v>1084</v>
      </c>
      <c r="I336" t="s">
        <v>216</v>
      </c>
      <c r="J336" t="s">
        <v>248</v>
      </c>
      <c r="K336" t="s">
        <v>249</v>
      </c>
      <c r="L336" t="s">
        <v>217</v>
      </c>
      <c r="M336" t="s">
        <v>218</v>
      </c>
      <c r="N336" t="s">
        <v>2068</v>
      </c>
      <c r="O336" t="s">
        <v>214</v>
      </c>
      <c r="P336" t="s">
        <v>220</v>
      </c>
      <c r="Q336" t="s">
        <v>221</v>
      </c>
      <c r="R336" t="s">
        <v>214</v>
      </c>
      <c r="S336" t="s">
        <v>214</v>
      </c>
      <c r="T336" t="s">
        <v>222</v>
      </c>
      <c r="W336" s="29">
        <f>VLOOKUP(C336,自助退!L:U,10,0)</f>
        <v>42906.39162037037</v>
      </c>
    </row>
    <row r="337" spans="1:23">
      <c r="A337" t="s">
        <v>2068</v>
      </c>
      <c r="B337" t="s">
        <v>1086</v>
      </c>
      <c r="C337" t="s">
        <v>1893</v>
      </c>
      <c r="D337">
        <v>200</v>
      </c>
      <c r="E337" t="s">
        <v>2599</v>
      </c>
      <c r="F337" t="s">
        <v>102</v>
      </c>
      <c r="G337" t="s">
        <v>284</v>
      </c>
      <c r="H337" t="s">
        <v>123</v>
      </c>
      <c r="I337" t="s">
        <v>216</v>
      </c>
      <c r="J337" t="s">
        <v>248</v>
      </c>
      <c r="K337" t="s">
        <v>249</v>
      </c>
      <c r="L337" t="s">
        <v>217</v>
      </c>
      <c r="M337" t="s">
        <v>218</v>
      </c>
      <c r="N337" t="s">
        <v>2068</v>
      </c>
      <c r="O337" t="s">
        <v>214</v>
      </c>
      <c r="P337" t="s">
        <v>220</v>
      </c>
      <c r="Q337" t="s">
        <v>221</v>
      </c>
      <c r="R337" t="s">
        <v>214</v>
      </c>
      <c r="S337" t="s">
        <v>214</v>
      </c>
      <c r="T337" t="s">
        <v>222</v>
      </c>
      <c r="W337" s="29">
        <f>VLOOKUP(C337,自助退!L:U,10,0)</f>
        <v>42906.391932870371</v>
      </c>
    </row>
    <row r="338" spans="1:23">
      <c r="A338" t="s">
        <v>2068</v>
      </c>
      <c r="B338" t="s">
        <v>1085</v>
      </c>
      <c r="C338" t="s">
        <v>1895</v>
      </c>
      <c r="D338">
        <v>1000</v>
      </c>
      <c r="E338" t="s">
        <v>2600</v>
      </c>
      <c r="F338" t="s">
        <v>102</v>
      </c>
      <c r="G338" t="s">
        <v>250</v>
      </c>
      <c r="H338" t="s">
        <v>251</v>
      </c>
      <c r="I338" t="s">
        <v>216</v>
      </c>
      <c r="J338" t="s">
        <v>231</v>
      </c>
      <c r="K338" t="s">
        <v>232</v>
      </c>
      <c r="L338" t="s">
        <v>217</v>
      </c>
      <c r="M338" t="s">
        <v>218</v>
      </c>
      <c r="N338" t="s">
        <v>2068</v>
      </c>
      <c r="O338" t="s">
        <v>214</v>
      </c>
      <c r="P338" t="s">
        <v>220</v>
      </c>
      <c r="Q338" t="s">
        <v>221</v>
      </c>
      <c r="R338" t="s">
        <v>214</v>
      </c>
      <c r="S338" t="s">
        <v>214</v>
      </c>
      <c r="T338" t="s">
        <v>222</v>
      </c>
      <c r="W338" s="29">
        <f>VLOOKUP(C338,自助退!L:U,10,0)</f>
        <v>42906.391944444447</v>
      </c>
    </row>
    <row r="339" spans="1:23">
      <c r="A339" t="s">
        <v>2068</v>
      </c>
      <c r="B339" t="s">
        <v>1087</v>
      </c>
      <c r="C339" t="s">
        <v>1897</v>
      </c>
      <c r="D339">
        <v>1850</v>
      </c>
      <c r="E339" t="s">
        <v>2601</v>
      </c>
      <c r="F339" t="s">
        <v>102</v>
      </c>
      <c r="G339" t="s">
        <v>2602</v>
      </c>
      <c r="H339" t="s">
        <v>1089</v>
      </c>
      <c r="I339" t="s">
        <v>259</v>
      </c>
      <c r="J339" t="s">
        <v>264</v>
      </c>
      <c r="K339" t="s">
        <v>265</v>
      </c>
      <c r="L339" t="s">
        <v>217</v>
      </c>
      <c r="M339" t="s">
        <v>218</v>
      </c>
      <c r="N339" t="s">
        <v>2068</v>
      </c>
      <c r="O339" t="s">
        <v>214</v>
      </c>
      <c r="P339" t="s">
        <v>220</v>
      </c>
      <c r="Q339" t="s">
        <v>221</v>
      </c>
      <c r="R339" t="s">
        <v>214</v>
      </c>
      <c r="S339" t="s">
        <v>214</v>
      </c>
      <c r="T339" t="s">
        <v>222</v>
      </c>
      <c r="W339" s="29">
        <f>VLOOKUP(C339,自助退!L:U,10,0)</f>
        <v>42906.395740740743</v>
      </c>
    </row>
    <row r="340" spans="1:23">
      <c r="A340" t="s">
        <v>2068</v>
      </c>
      <c r="B340" t="s">
        <v>1090</v>
      </c>
      <c r="C340" t="s">
        <v>1899</v>
      </c>
      <c r="D340">
        <v>179</v>
      </c>
      <c r="E340" t="s">
        <v>2603</v>
      </c>
      <c r="F340" t="s">
        <v>102</v>
      </c>
      <c r="G340" t="s">
        <v>2604</v>
      </c>
      <c r="H340" t="s">
        <v>1092</v>
      </c>
      <c r="I340" t="s">
        <v>216</v>
      </c>
      <c r="J340" t="s">
        <v>248</v>
      </c>
      <c r="K340" t="s">
        <v>249</v>
      </c>
      <c r="L340" t="s">
        <v>217</v>
      </c>
      <c r="M340" t="s">
        <v>218</v>
      </c>
      <c r="N340" t="s">
        <v>2068</v>
      </c>
      <c r="O340" t="s">
        <v>214</v>
      </c>
      <c r="P340" t="s">
        <v>220</v>
      </c>
      <c r="Q340" t="s">
        <v>221</v>
      </c>
      <c r="R340" t="s">
        <v>214</v>
      </c>
      <c r="S340" t="s">
        <v>214</v>
      </c>
      <c r="T340" t="s">
        <v>222</v>
      </c>
      <c r="W340" s="29">
        <f>VLOOKUP(C340,自助退!L:U,10,0)</f>
        <v>42906.400335648148</v>
      </c>
    </row>
    <row r="341" spans="1:23">
      <c r="A341" t="s">
        <v>2068</v>
      </c>
      <c r="B341" t="s">
        <v>1093</v>
      </c>
      <c r="C341" t="s">
        <v>1901</v>
      </c>
      <c r="D341">
        <v>25</v>
      </c>
      <c r="E341" t="s">
        <v>2605</v>
      </c>
      <c r="F341" t="s">
        <v>102</v>
      </c>
      <c r="G341" t="s">
        <v>2606</v>
      </c>
      <c r="H341" t="s">
        <v>1095</v>
      </c>
      <c r="I341" t="s">
        <v>225</v>
      </c>
      <c r="J341" t="s">
        <v>10</v>
      </c>
      <c r="K341" t="s">
        <v>226</v>
      </c>
      <c r="L341" t="s">
        <v>217</v>
      </c>
      <c r="M341" t="s">
        <v>218</v>
      </c>
      <c r="N341" t="s">
        <v>2068</v>
      </c>
      <c r="O341" t="s">
        <v>214</v>
      </c>
      <c r="P341" t="s">
        <v>220</v>
      </c>
      <c r="Q341" t="s">
        <v>221</v>
      </c>
      <c r="R341" t="s">
        <v>214</v>
      </c>
      <c r="S341" t="s">
        <v>214</v>
      </c>
      <c r="T341" t="s">
        <v>222</v>
      </c>
      <c r="W341" s="29">
        <f>VLOOKUP(C341,自助退!L:U,10,0)</f>
        <v>42906.407256944447</v>
      </c>
    </row>
    <row r="342" spans="1:23">
      <c r="A342" t="s">
        <v>2068</v>
      </c>
      <c r="B342" t="s">
        <v>1096</v>
      </c>
      <c r="C342" t="s">
        <v>1903</v>
      </c>
      <c r="D342">
        <v>266</v>
      </c>
      <c r="E342" t="s">
        <v>2607</v>
      </c>
      <c r="F342" t="s">
        <v>102</v>
      </c>
      <c r="G342" t="s">
        <v>2608</v>
      </c>
      <c r="H342" t="s">
        <v>1098</v>
      </c>
      <c r="I342" t="s">
        <v>216</v>
      </c>
      <c r="J342" t="s">
        <v>231</v>
      </c>
      <c r="K342" t="s">
        <v>232</v>
      </c>
      <c r="L342" t="s">
        <v>217</v>
      </c>
      <c r="M342" t="s">
        <v>218</v>
      </c>
      <c r="N342" t="s">
        <v>2068</v>
      </c>
      <c r="O342" t="s">
        <v>214</v>
      </c>
      <c r="P342" t="s">
        <v>220</v>
      </c>
      <c r="Q342" t="s">
        <v>221</v>
      </c>
      <c r="R342" t="s">
        <v>214</v>
      </c>
      <c r="S342" t="s">
        <v>214</v>
      </c>
      <c r="T342" t="s">
        <v>222</v>
      </c>
      <c r="W342" s="29">
        <f>VLOOKUP(C342,自助退!L:U,10,0)</f>
        <v>42906.41269675926</v>
      </c>
    </row>
    <row r="343" spans="1:23">
      <c r="A343" t="s">
        <v>2068</v>
      </c>
      <c r="B343" t="s">
        <v>1099</v>
      </c>
      <c r="C343" t="s">
        <v>1905</v>
      </c>
      <c r="D343">
        <v>289</v>
      </c>
      <c r="E343" t="s">
        <v>2609</v>
      </c>
      <c r="F343" t="s">
        <v>102</v>
      </c>
      <c r="G343" t="s">
        <v>2610</v>
      </c>
      <c r="H343" t="s">
        <v>1101</v>
      </c>
      <c r="I343" t="s">
        <v>216</v>
      </c>
      <c r="J343" t="s">
        <v>231</v>
      </c>
      <c r="K343" t="s">
        <v>232</v>
      </c>
      <c r="L343" t="s">
        <v>217</v>
      </c>
      <c r="M343" t="s">
        <v>218</v>
      </c>
      <c r="N343" t="s">
        <v>2068</v>
      </c>
      <c r="O343" t="s">
        <v>214</v>
      </c>
      <c r="P343" t="s">
        <v>220</v>
      </c>
      <c r="Q343" t="s">
        <v>221</v>
      </c>
      <c r="R343" t="s">
        <v>214</v>
      </c>
      <c r="S343" t="s">
        <v>214</v>
      </c>
      <c r="T343" t="s">
        <v>222</v>
      </c>
      <c r="W343" s="29">
        <f>VLOOKUP(C343,自助退!L:U,10,0)</f>
        <v>42906.413564814815</v>
      </c>
    </row>
    <row r="344" spans="1:23">
      <c r="A344" t="s">
        <v>2068</v>
      </c>
      <c r="B344" t="s">
        <v>1102</v>
      </c>
      <c r="C344" t="s">
        <v>1907</v>
      </c>
      <c r="D344">
        <v>8900</v>
      </c>
      <c r="E344" t="s">
        <v>2611</v>
      </c>
      <c r="F344" t="s">
        <v>102</v>
      </c>
      <c r="G344" t="s">
        <v>2612</v>
      </c>
      <c r="H344" t="s">
        <v>2613</v>
      </c>
      <c r="I344" t="s">
        <v>216</v>
      </c>
      <c r="J344" t="s">
        <v>231</v>
      </c>
      <c r="K344" t="s">
        <v>232</v>
      </c>
      <c r="L344" t="s">
        <v>217</v>
      </c>
      <c r="M344" t="s">
        <v>218</v>
      </c>
      <c r="N344" t="s">
        <v>2068</v>
      </c>
      <c r="O344" t="s">
        <v>214</v>
      </c>
      <c r="P344" t="s">
        <v>220</v>
      </c>
      <c r="Q344" t="s">
        <v>221</v>
      </c>
      <c r="R344" t="s">
        <v>214</v>
      </c>
      <c r="S344" t="s">
        <v>214</v>
      </c>
      <c r="T344" t="s">
        <v>222</v>
      </c>
      <c r="W344" s="29">
        <f>VLOOKUP(C344,自助退!L:U,10,0)</f>
        <v>42906.418055555558</v>
      </c>
    </row>
    <row r="345" spans="1:23">
      <c r="A345" t="s">
        <v>2068</v>
      </c>
      <c r="B345" t="s">
        <v>1103</v>
      </c>
      <c r="C345" t="s">
        <v>1909</v>
      </c>
      <c r="D345">
        <v>200</v>
      </c>
      <c r="E345" t="s">
        <v>2614</v>
      </c>
      <c r="F345" t="s">
        <v>102</v>
      </c>
      <c r="G345" t="s">
        <v>2615</v>
      </c>
      <c r="H345" t="s">
        <v>1105</v>
      </c>
      <c r="I345" t="s">
        <v>225</v>
      </c>
      <c r="J345" t="s">
        <v>10</v>
      </c>
      <c r="K345" t="s">
        <v>226</v>
      </c>
      <c r="L345" t="s">
        <v>217</v>
      </c>
      <c r="M345" t="s">
        <v>218</v>
      </c>
      <c r="N345" t="s">
        <v>2068</v>
      </c>
      <c r="O345" t="s">
        <v>214</v>
      </c>
      <c r="P345" t="s">
        <v>220</v>
      </c>
      <c r="Q345" t="s">
        <v>221</v>
      </c>
      <c r="R345" t="s">
        <v>214</v>
      </c>
      <c r="S345" t="s">
        <v>214</v>
      </c>
      <c r="T345" t="s">
        <v>222</v>
      </c>
      <c r="W345" s="29">
        <f>VLOOKUP(C345,自助退!L:U,10,0)</f>
        <v>42906.423888888887</v>
      </c>
    </row>
    <row r="346" spans="1:23">
      <c r="A346" t="s">
        <v>2068</v>
      </c>
      <c r="B346" t="s">
        <v>1911</v>
      </c>
      <c r="C346" t="s">
        <v>1912</v>
      </c>
      <c r="D346">
        <v>200</v>
      </c>
      <c r="E346" t="s">
        <v>2616</v>
      </c>
      <c r="F346" t="s">
        <v>387</v>
      </c>
      <c r="G346" t="s">
        <v>2615</v>
      </c>
      <c r="H346" t="s">
        <v>1107</v>
      </c>
      <c r="I346" t="s">
        <v>225</v>
      </c>
      <c r="J346" t="s">
        <v>10</v>
      </c>
      <c r="K346" t="s">
        <v>226</v>
      </c>
      <c r="L346" t="s">
        <v>217</v>
      </c>
      <c r="M346" t="s">
        <v>240</v>
      </c>
      <c r="N346" t="s">
        <v>2068</v>
      </c>
      <c r="O346" t="s">
        <v>214</v>
      </c>
      <c r="P346" t="s">
        <v>220</v>
      </c>
      <c r="Q346" t="s">
        <v>241</v>
      </c>
      <c r="R346" t="s">
        <v>214</v>
      </c>
      <c r="S346" t="s">
        <v>214</v>
      </c>
      <c r="T346" t="s">
        <v>242</v>
      </c>
      <c r="W346" s="29">
        <f>VLOOKUP(C346,自助退!L:U,10,0)</f>
        <v>42906.424467592595</v>
      </c>
    </row>
    <row r="347" spans="1:23">
      <c r="A347" t="s">
        <v>2068</v>
      </c>
      <c r="B347" t="s">
        <v>1108</v>
      </c>
      <c r="C347" t="s">
        <v>1914</v>
      </c>
      <c r="D347">
        <v>1000</v>
      </c>
      <c r="E347" t="s">
        <v>2617</v>
      </c>
      <c r="F347" t="s">
        <v>102</v>
      </c>
      <c r="G347" t="s">
        <v>2618</v>
      </c>
      <c r="H347" t="s">
        <v>1110</v>
      </c>
      <c r="I347" t="s">
        <v>225</v>
      </c>
      <c r="J347" t="s">
        <v>10</v>
      </c>
      <c r="K347" t="s">
        <v>226</v>
      </c>
      <c r="L347" t="s">
        <v>217</v>
      </c>
      <c r="M347" t="s">
        <v>218</v>
      </c>
      <c r="N347" t="s">
        <v>2068</v>
      </c>
      <c r="O347" t="s">
        <v>214</v>
      </c>
      <c r="P347" t="s">
        <v>220</v>
      </c>
      <c r="Q347" t="s">
        <v>221</v>
      </c>
      <c r="R347" t="s">
        <v>214</v>
      </c>
      <c r="S347" t="s">
        <v>214</v>
      </c>
      <c r="T347" t="s">
        <v>222</v>
      </c>
      <c r="W347" s="29">
        <f>VLOOKUP(C347,自助退!L:U,10,0)</f>
        <v>42906.424814814818</v>
      </c>
    </row>
    <row r="348" spans="1:23">
      <c r="A348" t="s">
        <v>2068</v>
      </c>
      <c r="B348" t="s">
        <v>1111</v>
      </c>
      <c r="C348" t="s">
        <v>1916</v>
      </c>
      <c r="D348">
        <v>3408</v>
      </c>
      <c r="E348" t="s">
        <v>2619</v>
      </c>
      <c r="F348" t="s">
        <v>102</v>
      </c>
      <c r="G348" t="s">
        <v>2620</v>
      </c>
      <c r="H348" t="s">
        <v>1113</v>
      </c>
      <c r="I348" t="s">
        <v>243</v>
      </c>
      <c r="J348" t="s">
        <v>2937</v>
      </c>
      <c r="K348" t="s">
        <v>245</v>
      </c>
      <c r="L348" t="s">
        <v>217</v>
      </c>
      <c r="M348" t="s">
        <v>218</v>
      </c>
      <c r="N348" t="s">
        <v>2068</v>
      </c>
      <c r="O348" t="s">
        <v>214</v>
      </c>
      <c r="P348" t="s">
        <v>220</v>
      </c>
      <c r="Q348" t="s">
        <v>221</v>
      </c>
      <c r="R348" t="s">
        <v>214</v>
      </c>
      <c r="S348" t="s">
        <v>214</v>
      </c>
      <c r="T348" t="s">
        <v>222</v>
      </c>
      <c r="W348" s="29">
        <f>VLOOKUP(C348,自助退!L:U,10,0)</f>
        <v>42906.443240740744</v>
      </c>
    </row>
    <row r="349" spans="1:23">
      <c r="A349" t="s">
        <v>2068</v>
      </c>
      <c r="B349" t="s">
        <v>1918</v>
      </c>
      <c r="C349" t="s">
        <v>1919</v>
      </c>
      <c r="D349">
        <v>23</v>
      </c>
      <c r="E349" t="s">
        <v>2621</v>
      </c>
      <c r="F349" t="s">
        <v>387</v>
      </c>
      <c r="G349" t="s">
        <v>2622</v>
      </c>
      <c r="H349" t="s">
        <v>1115</v>
      </c>
      <c r="I349" t="s">
        <v>216</v>
      </c>
      <c r="J349" t="s">
        <v>233</v>
      </c>
      <c r="K349" t="s">
        <v>234</v>
      </c>
      <c r="L349" t="s">
        <v>217</v>
      </c>
      <c r="M349" t="s">
        <v>240</v>
      </c>
      <c r="N349" t="s">
        <v>2068</v>
      </c>
      <c r="O349" t="s">
        <v>214</v>
      </c>
      <c r="P349" t="s">
        <v>220</v>
      </c>
      <c r="Q349" t="s">
        <v>241</v>
      </c>
      <c r="R349" t="s">
        <v>214</v>
      </c>
      <c r="S349" t="s">
        <v>214</v>
      </c>
      <c r="T349" t="s">
        <v>242</v>
      </c>
      <c r="W349" s="29">
        <f>VLOOKUP(C349,自助退!L:U,10,0)</f>
        <v>42906.447060185186</v>
      </c>
    </row>
    <row r="350" spans="1:23">
      <c r="A350" t="s">
        <v>2068</v>
      </c>
      <c r="B350" t="s">
        <v>1116</v>
      </c>
      <c r="C350" t="s">
        <v>1921</v>
      </c>
      <c r="D350">
        <v>260</v>
      </c>
      <c r="E350" t="s">
        <v>2623</v>
      </c>
      <c r="F350" t="s">
        <v>102</v>
      </c>
      <c r="G350" t="s">
        <v>409</v>
      </c>
      <c r="H350" t="s">
        <v>358</v>
      </c>
      <c r="I350" t="s">
        <v>392</v>
      </c>
      <c r="J350" t="s">
        <v>393</v>
      </c>
      <c r="K350" t="s">
        <v>257</v>
      </c>
      <c r="L350" t="s">
        <v>217</v>
      </c>
      <c r="M350" t="s">
        <v>218</v>
      </c>
      <c r="N350" t="s">
        <v>2068</v>
      </c>
      <c r="O350" t="s">
        <v>258</v>
      </c>
      <c r="P350" t="s">
        <v>220</v>
      </c>
      <c r="Q350" t="s">
        <v>221</v>
      </c>
      <c r="R350" t="s">
        <v>214</v>
      </c>
      <c r="S350" t="s">
        <v>214</v>
      </c>
      <c r="T350" t="s">
        <v>222</v>
      </c>
      <c r="W350" s="29">
        <f>VLOOKUP(C350,自助退!L:U,10,0)</f>
        <v>42906.453541666669</v>
      </c>
    </row>
    <row r="351" spans="1:23">
      <c r="A351" t="s">
        <v>2068</v>
      </c>
      <c r="B351" t="s">
        <v>1117</v>
      </c>
      <c r="C351" t="s">
        <v>1923</v>
      </c>
      <c r="D351">
        <v>1200</v>
      </c>
      <c r="E351" t="s">
        <v>2624</v>
      </c>
      <c r="F351" t="s">
        <v>102</v>
      </c>
      <c r="G351" t="s">
        <v>2625</v>
      </c>
      <c r="H351" t="s">
        <v>1119</v>
      </c>
      <c r="I351" t="s">
        <v>392</v>
      </c>
      <c r="J351" t="s">
        <v>393</v>
      </c>
      <c r="K351" t="s">
        <v>257</v>
      </c>
      <c r="L351" t="s">
        <v>217</v>
      </c>
      <c r="M351" t="s">
        <v>218</v>
      </c>
      <c r="N351" t="s">
        <v>2068</v>
      </c>
      <c r="O351" t="s">
        <v>258</v>
      </c>
      <c r="P351" t="s">
        <v>220</v>
      </c>
      <c r="Q351" t="s">
        <v>221</v>
      </c>
      <c r="R351" t="s">
        <v>214</v>
      </c>
      <c r="S351" t="s">
        <v>214</v>
      </c>
      <c r="T351" t="s">
        <v>222</v>
      </c>
      <c r="W351" s="29">
        <f>VLOOKUP(C351,自助退!L:U,10,0)</f>
        <v>42906.454386574071</v>
      </c>
    </row>
    <row r="352" spans="1:23">
      <c r="A352" t="s">
        <v>2068</v>
      </c>
      <c r="B352" t="s">
        <v>1120</v>
      </c>
      <c r="C352" t="s">
        <v>1925</v>
      </c>
      <c r="D352">
        <v>70</v>
      </c>
      <c r="E352" t="s">
        <v>2626</v>
      </c>
      <c r="F352" t="s">
        <v>102</v>
      </c>
      <c r="G352" t="s">
        <v>2627</v>
      </c>
      <c r="H352" t="s">
        <v>2628</v>
      </c>
      <c r="I352" t="s">
        <v>288</v>
      </c>
      <c r="J352" t="s">
        <v>289</v>
      </c>
      <c r="K352" t="s">
        <v>290</v>
      </c>
      <c r="L352" t="s">
        <v>217</v>
      </c>
      <c r="M352" t="s">
        <v>218</v>
      </c>
      <c r="N352" t="s">
        <v>2068</v>
      </c>
      <c r="O352" t="s">
        <v>214</v>
      </c>
      <c r="P352" t="s">
        <v>220</v>
      </c>
      <c r="Q352" t="s">
        <v>221</v>
      </c>
      <c r="R352" t="s">
        <v>214</v>
      </c>
      <c r="S352" t="s">
        <v>214</v>
      </c>
      <c r="T352" t="s">
        <v>222</v>
      </c>
      <c r="W352" s="29">
        <f>VLOOKUP(C352,自助退!L:U,10,0)</f>
        <v>42906.464791666665</v>
      </c>
    </row>
    <row r="353" spans="1:23">
      <c r="A353" t="s">
        <v>2068</v>
      </c>
      <c r="B353" t="s">
        <v>1927</v>
      </c>
      <c r="C353" t="s">
        <v>1928</v>
      </c>
      <c r="D353">
        <v>300</v>
      </c>
      <c r="E353" t="s">
        <v>2629</v>
      </c>
      <c r="F353" t="s">
        <v>387</v>
      </c>
      <c r="G353" t="s">
        <v>2630</v>
      </c>
      <c r="H353" t="s">
        <v>1124</v>
      </c>
      <c r="I353" t="s">
        <v>225</v>
      </c>
      <c r="J353" t="s">
        <v>10</v>
      </c>
      <c r="K353" t="s">
        <v>226</v>
      </c>
      <c r="L353" t="s">
        <v>217</v>
      </c>
      <c r="M353" t="s">
        <v>240</v>
      </c>
      <c r="N353" t="s">
        <v>2068</v>
      </c>
      <c r="O353" t="s">
        <v>214</v>
      </c>
      <c r="P353" t="s">
        <v>220</v>
      </c>
      <c r="Q353" t="s">
        <v>241</v>
      </c>
      <c r="R353" t="s">
        <v>214</v>
      </c>
      <c r="S353" t="s">
        <v>214</v>
      </c>
      <c r="T353" t="s">
        <v>242</v>
      </c>
      <c r="W353" s="29">
        <f>VLOOKUP(C353,自助退!L:U,10,0)</f>
        <v>42906.46603009259</v>
      </c>
    </row>
    <row r="354" spans="1:23">
      <c r="A354" t="s">
        <v>2068</v>
      </c>
      <c r="B354" t="s">
        <v>1125</v>
      </c>
      <c r="C354" t="s">
        <v>1930</v>
      </c>
      <c r="D354">
        <v>300</v>
      </c>
      <c r="E354" t="s">
        <v>2631</v>
      </c>
      <c r="F354" t="s">
        <v>102</v>
      </c>
      <c r="G354" t="s">
        <v>2632</v>
      </c>
      <c r="H354" t="s">
        <v>2633</v>
      </c>
      <c r="I354" t="s">
        <v>216</v>
      </c>
      <c r="J354" t="s">
        <v>235</v>
      </c>
      <c r="K354" t="s">
        <v>236</v>
      </c>
      <c r="L354" t="s">
        <v>217</v>
      </c>
      <c r="M354" t="s">
        <v>218</v>
      </c>
      <c r="N354" t="s">
        <v>2068</v>
      </c>
      <c r="O354" t="s">
        <v>214</v>
      </c>
      <c r="P354" t="s">
        <v>220</v>
      </c>
      <c r="Q354" t="s">
        <v>221</v>
      </c>
      <c r="R354" t="s">
        <v>214</v>
      </c>
      <c r="S354" t="s">
        <v>214</v>
      </c>
      <c r="T354" t="s">
        <v>222</v>
      </c>
      <c r="W354" s="29">
        <f>VLOOKUP(C354,自助退!L:U,10,0)</f>
        <v>42906.466331018521</v>
      </c>
    </row>
    <row r="355" spans="1:23">
      <c r="A355" t="s">
        <v>2068</v>
      </c>
      <c r="B355" t="s">
        <v>1128</v>
      </c>
      <c r="C355" t="s">
        <v>1932</v>
      </c>
      <c r="D355">
        <v>29</v>
      </c>
      <c r="E355" t="s">
        <v>2634</v>
      </c>
      <c r="F355" t="s">
        <v>102</v>
      </c>
      <c r="G355" t="s">
        <v>2630</v>
      </c>
      <c r="H355" t="s">
        <v>1130</v>
      </c>
      <c r="I355" t="s">
        <v>225</v>
      </c>
      <c r="J355" t="s">
        <v>10</v>
      </c>
      <c r="K355" t="s">
        <v>226</v>
      </c>
      <c r="L355" t="s">
        <v>217</v>
      </c>
      <c r="M355" t="s">
        <v>218</v>
      </c>
      <c r="N355" t="s">
        <v>2068</v>
      </c>
      <c r="O355" t="s">
        <v>214</v>
      </c>
      <c r="P355" t="s">
        <v>220</v>
      </c>
      <c r="Q355" t="s">
        <v>221</v>
      </c>
      <c r="R355" t="s">
        <v>214</v>
      </c>
      <c r="S355" t="s">
        <v>214</v>
      </c>
      <c r="T355" t="s">
        <v>222</v>
      </c>
      <c r="W355" s="29">
        <f>VLOOKUP(C355,自助退!L:U,10,0)</f>
        <v>42906.467407407406</v>
      </c>
    </row>
    <row r="356" spans="1:23">
      <c r="A356" t="s">
        <v>2068</v>
      </c>
      <c r="B356" t="s">
        <v>1131</v>
      </c>
      <c r="C356" t="s">
        <v>1934</v>
      </c>
      <c r="D356">
        <v>500</v>
      </c>
      <c r="E356" t="s">
        <v>2635</v>
      </c>
      <c r="F356" t="s">
        <v>102</v>
      </c>
      <c r="G356" t="s">
        <v>2636</v>
      </c>
      <c r="H356" t="s">
        <v>1133</v>
      </c>
      <c r="I356" t="s">
        <v>392</v>
      </c>
      <c r="J356" t="s">
        <v>393</v>
      </c>
      <c r="K356" t="s">
        <v>257</v>
      </c>
      <c r="L356" t="s">
        <v>217</v>
      </c>
      <c r="M356" t="s">
        <v>218</v>
      </c>
      <c r="N356" t="s">
        <v>2068</v>
      </c>
      <c r="O356" t="s">
        <v>258</v>
      </c>
      <c r="P356" t="s">
        <v>220</v>
      </c>
      <c r="Q356" t="s">
        <v>221</v>
      </c>
      <c r="R356" t="s">
        <v>214</v>
      </c>
      <c r="S356" t="s">
        <v>214</v>
      </c>
      <c r="T356" t="s">
        <v>222</v>
      </c>
      <c r="W356" s="29">
        <f>VLOOKUP(C356,自助退!L:U,10,0)</f>
        <v>42906.467650462961</v>
      </c>
    </row>
    <row r="357" spans="1:23">
      <c r="A357" t="s">
        <v>2068</v>
      </c>
      <c r="B357" t="s">
        <v>1134</v>
      </c>
      <c r="C357" t="s">
        <v>1936</v>
      </c>
      <c r="D357">
        <v>500</v>
      </c>
      <c r="E357" t="s">
        <v>2637</v>
      </c>
      <c r="F357" t="s">
        <v>102</v>
      </c>
      <c r="G357" t="s">
        <v>2638</v>
      </c>
      <c r="H357" t="s">
        <v>2639</v>
      </c>
      <c r="I357" t="s">
        <v>216</v>
      </c>
      <c r="J357" t="s">
        <v>231</v>
      </c>
      <c r="K357" t="s">
        <v>232</v>
      </c>
      <c r="L357" t="s">
        <v>217</v>
      </c>
      <c r="M357" t="s">
        <v>218</v>
      </c>
      <c r="N357" t="s">
        <v>2068</v>
      </c>
      <c r="O357" t="s">
        <v>214</v>
      </c>
      <c r="P357" t="s">
        <v>220</v>
      </c>
      <c r="Q357" t="s">
        <v>221</v>
      </c>
      <c r="R357" t="s">
        <v>214</v>
      </c>
      <c r="S357" t="s">
        <v>214</v>
      </c>
      <c r="T357" t="s">
        <v>222</v>
      </c>
      <c r="W357" s="29">
        <f>VLOOKUP(C357,自助退!L:U,10,0)</f>
        <v>42906.469386574077</v>
      </c>
    </row>
    <row r="358" spans="1:23">
      <c r="A358" t="s">
        <v>2068</v>
      </c>
      <c r="B358" t="s">
        <v>1938</v>
      </c>
      <c r="C358" t="s">
        <v>1939</v>
      </c>
      <c r="D358">
        <v>367</v>
      </c>
      <c r="E358" t="s">
        <v>2640</v>
      </c>
      <c r="F358" t="s">
        <v>390</v>
      </c>
      <c r="G358" t="s">
        <v>2641</v>
      </c>
      <c r="H358" t="s">
        <v>1138</v>
      </c>
      <c r="I358" t="s">
        <v>216</v>
      </c>
      <c r="J358" t="s">
        <v>248</v>
      </c>
      <c r="K358" t="s">
        <v>249</v>
      </c>
      <c r="L358" t="s">
        <v>217</v>
      </c>
      <c r="M358" t="s">
        <v>240</v>
      </c>
      <c r="N358" t="s">
        <v>2068</v>
      </c>
      <c r="O358" t="s">
        <v>214</v>
      </c>
      <c r="P358" t="s">
        <v>220</v>
      </c>
      <c r="Q358" t="s">
        <v>241</v>
      </c>
      <c r="R358" t="s">
        <v>214</v>
      </c>
      <c r="S358" t="s">
        <v>214</v>
      </c>
      <c r="T358" t="s">
        <v>242</v>
      </c>
      <c r="W358" s="29">
        <f>VLOOKUP(C358,自助退!L:U,10,0)</f>
        <v>42906.46974537037</v>
      </c>
    </row>
    <row r="359" spans="1:23">
      <c r="A359" t="s">
        <v>2068</v>
      </c>
      <c r="B359" t="s">
        <v>1139</v>
      </c>
      <c r="C359" t="s">
        <v>1941</v>
      </c>
      <c r="D359">
        <v>131</v>
      </c>
      <c r="E359" t="s">
        <v>2642</v>
      </c>
      <c r="F359" t="s">
        <v>102</v>
      </c>
      <c r="G359" t="s">
        <v>2643</v>
      </c>
      <c r="H359" t="s">
        <v>2644</v>
      </c>
      <c r="I359" t="s">
        <v>216</v>
      </c>
      <c r="J359" t="s">
        <v>233</v>
      </c>
      <c r="K359" t="s">
        <v>234</v>
      </c>
      <c r="L359" t="s">
        <v>217</v>
      </c>
      <c r="M359" t="s">
        <v>218</v>
      </c>
      <c r="N359" t="s">
        <v>2068</v>
      </c>
      <c r="O359" t="s">
        <v>214</v>
      </c>
      <c r="P359" t="s">
        <v>220</v>
      </c>
      <c r="Q359" t="s">
        <v>221</v>
      </c>
      <c r="R359" t="s">
        <v>214</v>
      </c>
      <c r="S359" t="s">
        <v>214</v>
      </c>
      <c r="T359" t="s">
        <v>222</v>
      </c>
      <c r="W359" s="29">
        <f>VLOOKUP(C359,自助退!L:U,10,0)</f>
        <v>42906.475451388891</v>
      </c>
    </row>
    <row r="360" spans="1:23">
      <c r="A360" t="s">
        <v>2068</v>
      </c>
      <c r="B360" t="s">
        <v>1142</v>
      </c>
      <c r="C360" t="s">
        <v>1943</v>
      </c>
      <c r="D360">
        <v>241</v>
      </c>
      <c r="E360" t="s">
        <v>2645</v>
      </c>
      <c r="F360" t="s">
        <v>102</v>
      </c>
      <c r="G360" t="s">
        <v>2510</v>
      </c>
      <c r="H360" t="s">
        <v>1144</v>
      </c>
      <c r="I360" t="s">
        <v>392</v>
      </c>
      <c r="J360" t="s">
        <v>393</v>
      </c>
      <c r="K360" t="s">
        <v>257</v>
      </c>
      <c r="L360" t="s">
        <v>217</v>
      </c>
      <c r="M360" t="s">
        <v>218</v>
      </c>
      <c r="N360" t="s">
        <v>2068</v>
      </c>
      <c r="O360" t="s">
        <v>258</v>
      </c>
      <c r="P360" t="s">
        <v>220</v>
      </c>
      <c r="Q360" t="s">
        <v>221</v>
      </c>
      <c r="R360" t="s">
        <v>214</v>
      </c>
      <c r="S360" t="s">
        <v>214</v>
      </c>
      <c r="T360" t="s">
        <v>222</v>
      </c>
      <c r="W360" s="29">
        <f>VLOOKUP(C360,自助退!L:U,10,0)</f>
        <v>42906.492094907408</v>
      </c>
    </row>
    <row r="361" spans="1:23">
      <c r="A361" t="s">
        <v>2068</v>
      </c>
      <c r="B361" t="s">
        <v>1145</v>
      </c>
      <c r="C361" t="s">
        <v>1945</v>
      </c>
      <c r="D361">
        <v>196</v>
      </c>
      <c r="E361" t="s">
        <v>2646</v>
      </c>
      <c r="F361" t="s">
        <v>102</v>
      </c>
      <c r="G361" t="s">
        <v>2647</v>
      </c>
      <c r="H361" t="s">
        <v>2648</v>
      </c>
      <c r="I361" t="s">
        <v>216</v>
      </c>
      <c r="J361" t="s">
        <v>235</v>
      </c>
      <c r="K361" t="s">
        <v>236</v>
      </c>
      <c r="L361" t="s">
        <v>217</v>
      </c>
      <c r="M361" t="s">
        <v>218</v>
      </c>
      <c r="N361" t="s">
        <v>2068</v>
      </c>
      <c r="O361" t="s">
        <v>214</v>
      </c>
      <c r="P361" t="s">
        <v>220</v>
      </c>
      <c r="Q361" t="s">
        <v>221</v>
      </c>
      <c r="R361" t="s">
        <v>214</v>
      </c>
      <c r="S361" t="s">
        <v>214</v>
      </c>
      <c r="T361" t="s">
        <v>222</v>
      </c>
      <c r="W361" s="29">
        <f>VLOOKUP(C361,自助退!L:U,10,0)</f>
        <v>42906.499282407407</v>
      </c>
    </row>
    <row r="362" spans="1:23">
      <c r="A362" t="s">
        <v>2068</v>
      </c>
      <c r="B362" t="s">
        <v>1148</v>
      </c>
      <c r="C362" t="s">
        <v>1947</v>
      </c>
      <c r="D362">
        <v>500</v>
      </c>
      <c r="E362" t="s">
        <v>2649</v>
      </c>
      <c r="F362" t="s">
        <v>102</v>
      </c>
      <c r="G362" t="s">
        <v>2650</v>
      </c>
      <c r="H362" t="s">
        <v>1150</v>
      </c>
      <c r="I362" t="s">
        <v>259</v>
      </c>
      <c r="J362" t="s">
        <v>264</v>
      </c>
      <c r="K362" t="s">
        <v>265</v>
      </c>
      <c r="L362" t="s">
        <v>217</v>
      </c>
      <c r="M362" t="s">
        <v>218</v>
      </c>
      <c r="N362" t="s">
        <v>2068</v>
      </c>
      <c r="O362" t="s">
        <v>214</v>
      </c>
      <c r="P362" t="s">
        <v>220</v>
      </c>
      <c r="Q362" t="s">
        <v>221</v>
      </c>
      <c r="R362" t="s">
        <v>214</v>
      </c>
      <c r="S362" t="s">
        <v>214</v>
      </c>
      <c r="T362" t="s">
        <v>222</v>
      </c>
      <c r="W362" s="29">
        <f>VLOOKUP(C362,自助退!L:U,10,0)</f>
        <v>42906.499652777777</v>
      </c>
    </row>
    <row r="363" spans="1:23">
      <c r="A363" t="s">
        <v>2068</v>
      </c>
      <c r="B363" t="s">
        <v>1151</v>
      </c>
      <c r="C363" t="s">
        <v>1949</v>
      </c>
      <c r="D363">
        <v>495</v>
      </c>
      <c r="E363" t="s">
        <v>2651</v>
      </c>
      <c r="F363" t="s">
        <v>102</v>
      </c>
      <c r="G363" t="s">
        <v>2650</v>
      </c>
      <c r="H363" t="s">
        <v>1150</v>
      </c>
      <c r="I363" t="s">
        <v>259</v>
      </c>
      <c r="J363" t="s">
        <v>264</v>
      </c>
      <c r="K363" t="s">
        <v>265</v>
      </c>
      <c r="L363" t="s">
        <v>217</v>
      </c>
      <c r="M363" t="s">
        <v>218</v>
      </c>
      <c r="N363" t="s">
        <v>2068</v>
      </c>
      <c r="O363" t="s">
        <v>214</v>
      </c>
      <c r="P363" t="s">
        <v>220</v>
      </c>
      <c r="Q363" t="s">
        <v>221</v>
      </c>
      <c r="R363" t="s">
        <v>214</v>
      </c>
      <c r="S363" t="s">
        <v>214</v>
      </c>
      <c r="T363" t="s">
        <v>222</v>
      </c>
      <c r="W363" s="29">
        <f>VLOOKUP(C363,自助退!L:U,10,0)</f>
        <v>42906.500057870369</v>
      </c>
    </row>
    <row r="364" spans="1:23">
      <c r="A364" t="s">
        <v>2068</v>
      </c>
      <c r="B364" t="s">
        <v>1152</v>
      </c>
      <c r="C364" t="s">
        <v>1951</v>
      </c>
      <c r="D364">
        <v>9980</v>
      </c>
      <c r="E364" t="s">
        <v>2652</v>
      </c>
      <c r="F364" t="s">
        <v>102</v>
      </c>
      <c r="G364" t="s">
        <v>2653</v>
      </c>
      <c r="H364" t="s">
        <v>1154</v>
      </c>
      <c r="I364" t="s">
        <v>225</v>
      </c>
      <c r="J364" t="s">
        <v>10</v>
      </c>
      <c r="K364" t="s">
        <v>226</v>
      </c>
      <c r="L364" t="s">
        <v>217</v>
      </c>
      <c r="M364" t="s">
        <v>218</v>
      </c>
      <c r="N364" t="s">
        <v>2068</v>
      </c>
      <c r="O364" t="s">
        <v>214</v>
      </c>
      <c r="P364" t="s">
        <v>220</v>
      </c>
      <c r="Q364" t="s">
        <v>221</v>
      </c>
      <c r="R364" t="s">
        <v>214</v>
      </c>
      <c r="S364" t="s">
        <v>214</v>
      </c>
      <c r="T364" t="s">
        <v>222</v>
      </c>
      <c r="W364" s="29">
        <f>VLOOKUP(C364,自助退!L:U,10,0)</f>
        <v>42906.501134259262</v>
      </c>
    </row>
    <row r="365" spans="1:23">
      <c r="A365" t="s">
        <v>2068</v>
      </c>
      <c r="B365" t="s">
        <v>1155</v>
      </c>
      <c r="C365" t="s">
        <v>1953</v>
      </c>
      <c r="D365">
        <v>939</v>
      </c>
      <c r="E365" t="s">
        <v>2654</v>
      </c>
      <c r="F365" t="s">
        <v>102</v>
      </c>
      <c r="G365" t="s">
        <v>2655</v>
      </c>
      <c r="H365" t="s">
        <v>2656</v>
      </c>
      <c r="I365" t="s">
        <v>216</v>
      </c>
      <c r="J365" t="s">
        <v>231</v>
      </c>
      <c r="K365" t="s">
        <v>232</v>
      </c>
      <c r="L365" t="s">
        <v>217</v>
      </c>
      <c r="M365" t="s">
        <v>218</v>
      </c>
      <c r="N365" t="s">
        <v>2068</v>
      </c>
      <c r="O365" t="s">
        <v>214</v>
      </c>
      <c r="P365" t="s">
        <v>220</v>
      </c>
      <c r="Q365" t="s">
        <v>221</v>
      </c>
      <c r="R365" t="s">
        <v>214</v>
      </c>
      <c r="S365" t="s">
        <v>214</v>
      </c>
      <c r="T365" t="s">
        <v>222</v>
      </c>
      <c r="W365" s="29">
        <f>VLOOKUP(C365,自助退!L:U,10,0)</f>
        <v>42906.505208333336</v>
      </c>
    </row>
    <row r="366" spans="1:23">
      <c r="A366" t="s">
        <v>2068</v>
      </c>
      <c r="B366" t="s">
        <v>1158</v>
      </c>
      <c r="C366" t="s">
        <v>1955</v>
      </c>
      <c r="D366">
        <v>100</v>
      </c>
      <c r="E366" t="s">
        <v>2657</v>
      </c>
      <c r="F366" t="s">
        <v>102</v>
      </c>
      <c r="G366" t="s">
        <v>2658</v>
      </c>
      <c r="H366" t="s">
        <v>2659</v>
      </c>
      <c r="I366" t="s">
        <v>392</v>
      </c>
      <c r="J366" t="s">
        <v>393</v>
      </c>
      <c r="K366" t="s">
        <v>257</v>
      </c>
      <c r="L366" t="s">
        <v>217</v>
      </c>
      <c r="M366" t="s">
        <v>218</v>
      </c>
      <c r="N366" t="s">
        <v>2068</v>
      </c>
      <c r="O366" t="s">
        <v>258</v>
      </c>
      <c r="P366" t="s">
        <v>220</v>
      </c>
      <c r="Q366" t="s">
        <v>221</v>
      </c>
      <c r="R366" t="s">
        <v>214</v>
      </c>
      <c r="S366" t="s">
        <v>214</v>
      </c>
      <c r="T366" t="s">
        <v>222</v>
      </c>
      <c r="W366" s="29">
        <f>VLOOKUP(C366,自助退!L:U,10,0)</f>
        <v>42906.521215277775</v>
      </c>
    </row>
    <row r="367" spans="1:23">
      <c r="A367" t="s">
        <v>2068</v>
      </c>
      <c r="B367" t="s">
        <v>1161</v>
      </c>
      <c r="C367" t="s">
        <v>1957</v>
      </c>
      <c r="D367">
        <v>4250</v>
      </c>
      <c r="E367" t="s">
        <v>2660</v>
      </c>
      <c r="F367" t="s">
        <v>102</v>
      </c>
      <c r="G367" t="s">
        <v>2661</v>
      </c>
      <c r="H367" t="s">
        <v>1163</v>
      </c>
      <c r="I367" t="s">
        <v>216</v>
      </c>
      <c r="J367" t="s">
        <v>231</v>
      </c>
      <c r="K367" t="s">
        <v>232</v>
      </c>
      <c r="L367" t="s">
        <v>217</v>
      </c>
      <c r="M367" t="s">
        <v>218</v>
      </c>
      <c r="N367" t="s">
        <v>2068</v>
      </c>
      <c r="O367" t="s">
        <v>214</v>
      </c>
      <c r="P367" t="s">
        <v>220</v>
      </c>
      <c r="Q367" t="s">
        <v>221</v>
      </c>
      <c r="R367" t="s">
        <v>214</v>
      </c>
      <c r="S367" t="s">
        <v>214</v>
      </c>
      <c r="T367" t="s">
        <v>222</v>
      </c>
      <c r="W367" s="29">
        <f>VLOOKUP(C367,自助退!L:U,10,0)</f>
        <v>42906.525439814817</v>
      </c>
    </row>
    <row r="368" spans="1:23">
      <c r="A368" t="s">
        <v>2068</v>
      </c>
      <c r="B368" t="s">
        <v>1164</v>
      </c>
      <c r="C368" t="s">
        <v>1959</v>
      </c>
      <c r="D368">
        <v>5000</v>
      </c>
      <c r="E368" t="s">
        <v>2662</v>
      </c>
      <c r="F368" t="s">
        <v>102</v>
      </c>
      <c r="G368" t="s">
        <v>2663</v>
      </c>
      <c r="H368" t="s">
        <v>1166</v>
      </c>
      <c r="I368" t="s">
        <v>216</v>
      </c>
      <c r="J368" t="s">
        <v>233</v>
      </c>
      <c r="K368" t="s">
        <v>234</v>
      </c>
      <c r="L368" t="s">
        <v>217</v>
      </c>
      <c r="M368" t="s">
        <v>218</v>
      </c>
      <c r="N368" t="s">
        <v>2068</v>
      </c>
      <c r="O368" t="s">
        <v>214</v>
      </c>
      <c r="P368" t="s">
        <v>220</v>
      </c>
      <c r="Q368" t="s">
        <v>221</v>
      </c>
      <c r="R368" t="s">
        <v>214</v>
      </c>
      <c r="S368" t="s">
        <v>214</v>
      </c>
      <c r="T368" t="s">
        <v>222</v>
      </c>
      <c r="W368" s="29">
        <f>VLOOKUP(C368,自助退!L:U,10,0)</f>
        <v>42906.526087962964</v>
      </c>
    </row>
    <row r="369" spans="1:23">
      <c r="A369" t="s">
        <v>2068</v>
      </c>
      <c r="B369" t="s">
        <v>1167</v>
      </c>
      <c r="C369" t="s">
        <v>1961</v>
      </c>
      <c r="D369">
        <v>1000</v>
      </c>
      <c r="E369" t="s">
        <v>2664</v>
      </c>
      <c r="F369" t="s">
        <v>102</v>
      </c>
      <c r="G369" t="s">
        <v>2447</v>
      </c>
      <c r="H369" t="s">
        <v>2665</v>
      </c>
      <c r="I369" t="s">
        <v>2448</v>
      </c>
      <c r="J369" t="s">
        <v>2449</v>
      </c>
      <c r="K369" t="s">
        <v>2450</v>
      </c>
      <c r="L369" t="s">
        <v>217</v>
      </c>
      <c r="M369" t="s">
        <v>218</v>
      </c>
      <c r="N369" t="s">
        <v>2068</v>
      </c>
      <c r="O369" t="s">
        <v>214</v>
      </c>
      <c r="P369" t="s">
        <v>220</v>
      </c>
      <c r="Q369" t="s">
        <v>221</v>
      </c>
      <c r="R369" t="s">
        <v>214</v>
      </c>
      <c r="S369" t="s">
        <v>214</v>
      </c>
      <c r="T369" t="s">
        <v>222</v>
      </c>
      <c r="W369" s="29">
        <f>VLOOKUP(C369,自助退!L:U,10,0)</f>
        <v>42906.55809027778</v>
      </c>
    </row>
    <row r="370" spans="1:23">
      <c r="A370" t="s">
        <v>2068</v>
      </c>
      <c r="B370" t="s">
        <v>1168</v>
      </c>
      <c r="C370" t="s">
        <v>1963</v>
      </c>
      <c r="D370">
        <v>100</v>
      </c>
      <c r="E370" t="s">
        <v>2666</v>
      </c>
      <c r="F370" t="s">
        <v>102</v>
      </c>
      <c r="G370" t="s">
        <v>2667</v>
      </c>
      <c r="H370" t="s">
        <v>1170</v>
      </c>
      <c r="I370" t="s">
        <v>216</v>
      </c>
      <c r="J370" t="s">
        <v>231</v>
      </c>
      <c r="K370" t="s">
        <v>232</v>
      </c>
      <c r="L370" t="s">
        <v>217</v>
      </c>
      <c r="M370" t="s">
        <v>218</v>
      </c>
      <c r="N370" t="s">
        <v>2068</v>
      </c>
      <c r="O370" t="s">
        <v>214</v>
      </c>
      <c r="P370" t="s">
        <v>220</v>
      </c>
      <c r="Q370" t="s">
        <v>221</v>
      </c>
      <c r="R370" t="s">
        <v>214</v>
      </c>
      <c r="S370" t="s">
        <v>214</v>
      </c>
      <c r="T370" t="s">
        <v>222</v>
      </c>
      <c r="W370" s="29">
        <f>VLOOKUP(C370,自助退!L:U,10,0)</f>
        <v>42906.575300925928</v>
      </c>
    </row>
    <row r="371" spans="1:23">
      <c r="A371" t="s">
        <v>2068</v>
      </c>
      <c r="B371" t="s">
        <v>1965</v>
      </c>
      <c r="C371" t="s">
        <v>1966</v>
      </c>
      <c r="D371">
        <v>100</v>
      </c>
      <c r="E371" t="s">
        <v>2668</v>
      </c>
      <c r="F371" t="s">
        <v>387</v>
      </c>
      <c r="G371" t="s">
        <v>2669</v>
      </c>
      <c r="H371" t="s">
        <v>1172</v>
      </c>
      <c r="I371" t="s">
        <v>225</v>
      </c>
      <c r="J371" t="s">
        <v>246</v>
      </c>
      <c r="K371" t="s">
        <v>247</v>
      </c>
      <c r="L371" t="s">
        <v>217</v>
      </c>
      <c r="M371" t="s">
        <v>240</v>
      </c>
      <c r="N371" t="s">
        <v>2068</v>
      </c>
      <c r="O371" t="s">
        <v>214</v>
      </c>
      <c r="P371" t="s">
        <v>220</v>
      </c>
      <c r="Q371" t="s">
        <v>241</v>
      </c>
      <c r="R371" t="s">
        <v>214</v>
      </c>
      <c r="S371" t="s">
        <v>214</v>
      </c>
      <c r="T371" t="s">
        <v>242</v>
      </c>
      <c r="W371" s="29">
        <f>VLOOKUP(C371,自助退!L:U,10,0)</f>
        <v>42906.58693287037</v>
      </c>
    </row>
    <row r="372" spans="1:23">
      <c r="A372" t="s">
        <v>2068</v>
      </c>
      <c r="B372" t="s">
        <v>1173</v>
      </c>
      <c r="C372" t="s">
        <v>1968</v>
      </c>
      <c r="D372">
        <v>976</v>
      </c>
      <c r="E372" t="s">
        <v>2938</v>
      </c>
      <c r="F372" t="s">
        <v>102</v>
      </c>
      <c r="G372" t="s">
        <v>2671</v>
      </c>
      <c r="H372" t="s">
        <v>2672</v>
      </c>
      <c r="I372" t="s">
        <v>216</v>
      </c>
      <c r="J372" t="s">
        <v>231</v>
      </c>
      <c r="K372" t="s">
        <v>232</v>
      </c>
      <c r="L372" t="s">
        <v>217</v>
      </c>
      <c r="M372" t="s">
        <v>218</v>
      </c>
      <c r="N372" t="s">
        <v>2068</v>
      </c>
      <c r="O372" t="s">
        <v>214</v>
      </c>
      <c r="P372" t="s">
        <v>220</v>
      </c>
      <c r="Q372" t="s">
        <v>221</v>
      </c>
      <c r="R372" t="s">
        <v>214</v>
      </c>
      <c r="S372" t="s">
        <v>214</v>
      </c>
      <c r="T372" t="s">
        <v>222</v>
      </c>
      <c r="W372" s="29">
        <f>VLOOKUP(C372,自助退!L:U,10,0)</f>
        <v>42906.613576388889</v>
      </c>
    </row>
    <row r="373" spans="1:23">
      <c r="A373" t="s">
        <v>2068</v>
      </c>
      <c r="B373" t="s">
        <v>1970</v>
      </c>
      <c r="C373" t="s">
        <v>1971</v>
      </c>
      <c r="D373">
        <v>3500</v>
      </c>
      <c r="E373" t="s">
        <v>2673</v>
      </c>
      <c r="F373" t="s">
        <v>388</v>
      </c>
      <c r="G373" t="s">
        <v>2674</v>
      </c>
      <c r="H373" t="s">
        <v>1177</v>
      </c>
      <c r="I373" t="s">
        <v>216</v>
      </c>
      <c r="J373" t="s">
        <v>231</v>
      </c>
      <c r="K373" t="s">
        <v>232</v>
      </c>
      <c r="L373" t="s">
        <v>217</v>
      </c>
      <c r="M373" t="s">
        <v>240</v>
      </c>
      <c r="N373" t="s">
        <v>2068</v>
      </c>
      <c r="O373" t="s">
        <v>214</v>
      </c>
      <c r="P373" t="s">
        <v>220</v>
      </c>
      <c r="Q373" t="s">
        <v>241</v>
      </c>
      <c r="R373" t="s">
        <v>214</v>
      </c>
      <c r="S373" t="s">
        <v>214</v>
      </c>
      <c r="T373" t="s">
        <v>242</v>
      </c>
      <c r="W373" s="29">
        <f>VLOOKUP(C373,自助退!L:U,10,0)</f>
        <v>42906.615914351853</v>
      </c>
    </row>
    <row r="374" spans="1:23">
      <c r="A374" t="s">
        <v>2068</v>
      </c>
      <c r="B374" t="s">
        <v>1178</v>
      </c>
      <c r="C374" t="s">
        <v>1973</v>
      </c>
      <c r="D374">
        <v>1554</v>
      </c>
      <c r="E374" t="s">
        <v>2675</v>
      </c>
      <c r="F374" t="s">
        <v>102</v>
      </c>
      <c r="G374" t="s">
        <v>250</v>
      </c>
      <c r="H374" t="s">
        <v>251</v>
      </c>
      <c r="I374" t="s">
        <v>216</v>
      </c>
      <c r="J374" t="s">
        <v>231</v>
      </c>
      <c r="K374" t="s">
        <v>232</v>
      </c>
      <c r="L374" t="s">
        <v>217</v>
      </c>
      <c r="M374" t="s">
        <v>218</v>
      </c>
      <c r="N374" t="s">
        <v>2068</v>
      </c>
      <c r="O374" t="s">
        <v>214</v>
      </c>
      <c r="P374" t="s">
        <v>220</v>
      </c>
      <c r="Q374" t="s">
        <v>221</v>
      </c>
      <c r="R374" t="s">
        <v>214</v>
      </c>
      <c r="S374" t="s">
        <v>214</v>
      </c>
      <c r="T374" t="s">
        <v>222</v>
      </c>
      <c r="W374" s="29">
        <f>VLOOKUP(C374,自助退!L:U,10,0)</f>
        <v>42906.617361111108</v>
      </c>
    </row>
    <row r="375" spans="1:23">
      <c r="A375" t="s">
        <v>2068</v>
      </c>
      <c r="B375" t="s">
        <v>1179</v>
      </c>
      <c r="C375" t="s">
        <v>1975</v>
      </c>
      <c r="D375">
        <v>500</v>
      </c>
      <c r="E375" t="s">
        <v>2676</v>
      </c>
      <c r="F375" t="s">
        <v>102</v>
      </c>
      <c r="G375" t="s">
        <v>2677</v>
      </c>
      <c r="H375" t="s">
        <v>2678</v>
      </c>
      <c r="I375" t="s">
        <v>216</v>
      </c>
      <c r="J375" t="s">
        <v>231</v>
      </c>
      <c r="K375" t="s">
        <v>232</v>
      </c>
      <c r="L375" t="s">
        <v>217</v>
      </c>
      <c r="M375" t="s">
        <v>218</v>
      </c>
      <c r="N375" t="s">
        <v>2068</v>
      </c>
      <c r="O375" t="s">
        <v>214</v>
      </c>
      <c r="P375" t="s">
        <v>220</v>
      </c>
      <c r="Q375" t="s">
        <v>221</v>
      </c>
      <c r="R375" t="s">
        <v>214</v>
      </c>
      <c r="S375" t="s">
        <v>214</v>
      </c>
      <c r="T375" t="s">
        <v>222</v>
      </c>
      <c r="W375" s="29">
        <f>VLOOKUP(C375,自助退!L:U,10,0)</f>
        <v>42906.619537037041</v>
      </c>
    </row>
    <row r="376" spans="1:23">
      <c r="A376" t="s">
        <v>2068</v>
      </c>
      <c r="B376" t="s">
        <v>1182</v>
      </c>
      <c r="C376" t="s">
        <v>1977</v>
      </c>
      <c r="D376">
        <v>322</v>
      </c>
      <c r="E376" t="s">
        <v>2679</v>
      </c>
      <c r="F376" t="s">
        <v>102</v>
      </c>
      <c r="G376" t="s">
        <v>2680</v>
      </c>
      <c r="H376" t="s">
        <v>1193</v>
      </c>
      <c r="I376" t="s">
        <v>392</v>
      </c>
      <c r="J376" t="s">
        <v>393</v>
      </c>
      <c r="K376" t="s">
        <v>257</v>
      </c>
      <c r="L376" t="s">
        <v>217</v>
      </c>
      <c r="M376" t="s">
        <v>218</v>
      </c>
      <c r="N376" t="s">
        <v>2068</v>
      </c>
      <c r="O376" t="s">
        <v>258</v>
      </c>
      <c r="P376" t="s">
        <v>220</v>
      </c>
      <c r="Q376" t="s">
        <v>221</v>
      </c>
      <c r="R376" t="s">
        <v>214</v>
      </c>
      <c r="S376" t="s">
        <v>214</v>
      </c>
      <c r="T376" t="s">
        <v>222</v>
      </c>
      <c r="W376" s="29">
        <f>VLOOKUP(C376,自助退!L:U,10,0)</f>
        <v>42906.623715277776</v>
      </c>
    </row>
    <row r="377" spans="1:23">
      <c r="A377" t="s">
        <v>2068</v>
      </c>
      <c r="B377" t="s">
        <v>1185</v>
      </c>
      <c r="C377" t="s">
        <v>1979</v>
      </c>
      <c r="D377">
        <v>139</v>
      </c>
      <c r="E377" t="s">
        <v>2681</v>
      </c>
      <c r="F377" t="s">
        <v>102</v>
      </c>
      <c r="G377" t="s">
        <v>2682</v>
      </c>
      <c r="H377" t="s">
        <v>1187</v>
      </c>
      <c r="I377" t="s">
        <v>216</v>
      </c>
      <c r="J377" t="s">
        <v>237</v>
      </c>
      <c r="K377" t="s">
        <v>238</v>
      </c>
      <c r="L377" t="s">
        <v>217</v>
      </c>
      <c r="M377" t="s">
        <v>218</v>
      </c>
      <c r="N377" t="s">
        <v>2068</v>
      </c>
      <c r="O377" t="s">
        <v>214</v>
      </c>
      <c r="P377" t="s">
        <v>220</v>
      </c>
      <c r="Q377" t="s">
        <v>221</v>
      </c>
      <c r="R377" t="s">
        <v>214</v>
      </c>
      <c r="S377" t="s">
        <v>214</v>
      </c>
      <c r="T377" t="s">
        <v>222</v>
      </c>
      <c r="W377" s="29">
        <f>VLOOKUP(C377,自助退!L:U,10,0)</f>
        <v>42906.623854166668</v>
      </c>
    </row>
    <row r="378" spans="1:23">
      <c r="A378" t="s">
        <v>2068</v>
      </c>
      <c r="B378" t="s">
        <v>1188</v>
      </c>
      <c r="C378" t="s">
        <v>1981</v>
      </c>
      <c r="D378">
        <v>90</v>
      </c>
      <c r="E378" t="s">
        <v>2683</v>
      </c>
      <c r="F378" t="s">
        <v>102</v>
      </c>
      <c r="G378" t="s">
        <v>2684</v>
      </c>
      <c r="H378" t="s">
        <v>1190</v>
      </c>
      <c r="I378" t="s">
        <v>225</v>
      </c>
      <c r="J378" t="s">
        <v>10</v>
      </c>
      <c r="K378" t="s">
        <v>226</v>
      </c>
      <c r="L378" t="s">
        <v>217</v>
      </c>
      <c r="M378" t="s">
        <v>218</v>
      </c>
      <c r="N378" t="s">
        <v>2068</v>
      </c>
      <c r="O378" t="s">
        <v>214</v>
      </c>
      <c r="P378" t="s">
        <v>220</v>
      </c>
      <c r="Q378" t="s">
        <v>221</v>
      </c>
      <c r="R378" t="s">
        <v>214</v>
      </c>
      <c r="S378" t="s">
        <v>214</v>
      </c>
      <c r="T378" t="s">
        <v>222</v>
      </c>
      <c r="W378" s="29">
        <f>VLOOKUP(C378,自助退!L:U,10,0)</f>
        <v>42906.624282407407</v>
      </c>
    </row>
    <row r="379" spans="1:23">
      <c r="A379" t="s">
        <v>2068</v>
      </c>
      <c r="B379" t="s">
        <v>1191</v>
      </c>
      <c r="C379" t="s">
        <v>1983</v>
      </c>
      <c r="D379">
        <v>500</v>
      </c>
      <c r="E379" t="s">
        <v>2685</v>
      </c>
      <c r="F379" t="s">
        <v>102</v>
      </c>
      <c r="G379" t="s">
        <v>2680</v>
      </c>
      <c r="H379" t="s">
        <v>1193</v>
      </c>
      <c r="I379" t="s">
        <v>392</v>
      </c>
      <c r="J379" t="s">
        <v>393</v>
      </c>
      <c r="K379" t="s">
        <v>257</v>
      </c>
      <c r="L379" t="s">
        <v>217</v>
      </c>
      <c r="M379" t="s">
        <v>218</v>
      </c>
      <c r="N379" t="s">
        <v>2068</v>
      </c>
      <c r="O379" t="s">
        <v>258</v>
      </c>
      <c r="P379" t="s">
        <v>220</v>
      </c>
      <c r="Q379" t="s">
        <v>221</v>
      </c>
      <c r="R379" t="s">
        <v>214</v>
      </c>
      <c r="S379" t="s">
        <v>214</v>
      </c>
      <c r="T379" t="s">
        <v>222</v>
      </c>
      <c r="W379" s="29">
        <f>VLOOKUP(C379,自助退!L:U,10,0)</f>
        <v>42906.624525462961</v>
      </c>
    </row>
    <row r="380" spans="1:23">
      <c r="A380" t="s">
        <v>2068</v>
      </c>
      <c r="B380" t="s">
        <v>1985</v>
      </c>
      <c r="C380" t="s">
        <v>1986</v>
      </c>
      <c r="D380">
        <v>500</v>
      </c>
      <c r="E380" t="s">
        <v>2686</v>
      </c>
      <c r="F380" t="s">
        <v>399</v>
      </c>
      <c r="G380" t="s">
        <v>2687</v>
      </c>
      <c r="H380" t="s">
        <v>1195</v>
      </c>
      <c r="I380" t="s">
        <v>392</v>
      </c>
      <c r="J380" t="s">
        <v>393</v>
      </c>
      <c r="K380" t="s">
        <v>257</v>
      </c>
      <c r="L380" t="s">
        <v>217</v>
      </c>
      <c r="M380" t="s">
        <v>240</v>
      </c>
      <c r="N380" t="s">
        <v>2068</v>
      </c>
      <c r="O380" t="s">
        <v>258</v>
      </c>
      <c r="P380" t="s">
        <v>220</v>
      </c>
      <c r="Q380" t="s">
        <v>241</v>
      </c>
      <c r="R380" t="s">
        <v>214</v>
      </c>
      <c r="S380" t="s">
        <v>214</v>
      </c>
      <c r="T380" t="s">
        <v>242</v>
      </c>
      <c r="W380" s="29">
        <f>VLOOKUP(C380,自助退!L:U,10,0)</f>
        <v>42906.634166666663</v>
      </c>
    </row>
    <row r="381" spans="1:23">
      <c r="A381" t="s">
        <v>2068</v>
      </c>
      <c r="B381" t="s">
        <v>1196</v>
      </c>
      <c r="C381" t="s">
        <v>1988</v>
      </c>
      <c r="D381">
        <v>21</v>
      </c>
      <c r="E381" t="s">
        <v>2688</v>
      </c>
      <c r="F381" t="s">
        <v>102</v>
      </c>
      <c r="G381" t="s">
        <v>2689</v>
      </c>
      <c r="H381" t="s">
        <v>1198</v>
      </c>
      <c r="I381" t="s">
        <v>259</v>
      </c>
      <c r="J381" t="s">
        <v>264</v>
      </c>
      <c r="K381" t="s">
        <v>265</v>
      </c>
      <c r="L381" t="s">
        <v>217</v>
      </c>
      <c r="M381" t="s">
        <v>218</v>
      </c>
      <c r="N381" t="s">
        <v>2068</v>
      </c>
      <c r="O381" t="s">
        <v>214</v>
      </c>
      <c r="P381" t="s">
        <v>220</v>
      </c>
      <c r="Q381" t="s">
        <v>221</v>
      </c>
      <c r="R381" t="s">
        <v>214</v>
      </c>
      <c r="S381" t="s">
        <v>214</v>
      </c>
      <c r="T381" t="s">
        <v>222</v>
      </c>
      <c r="W381" s="29">
        <f>VLOOKUP(C381,自助退!L:U,10,0)</f>
        <v>42906.635509259257</v>
      </c>
    </row>
    <row r="382" spans="1:23">
      <c r="A382" t="s">
        <v>2068</v>
      </c>
      <c r="B382" t="s">
        <v>1990</v>
      </c>
      <c r="C382" t="s">
        <v>1991</v>
      </c>
      <c r="D382">
        <v>1200</v>
      </c>
      <c r="E382" t="s">
        <v>2690</v>
      </c>
      <c r="F382" t="s">
        <v>2691</v>
      </c>
      <c r="G382" t="s">
        <v>2692</v>
      </c>
      <c r="H382" t="s">
        <v>1200</v>
      </c>
      <c r="I382" t="s">
        <v>259</v>
      </c>
      <c r="J382" t="s">
        <v>264</v>
      </c>
      <c r="K382" t="s">
        <v>265</v>
      </c>
      <c r="L382" t="s">
        <v>217</v>
      </c>
      <c r="M382" t="s">
        <v>240</v>
      </c>
      <c r="N382" t="s">
        <v>2068</v>
      </c>
      <c r="O382" t="s">
        <v>214</v>
      </c>
      <c r="P382" t="s">
        <v>220</v>
      </c>
      <c r="Q382" t="s">
        <v>241</v>
      </c>
      <c r="R382" t="s">
        <v>214</v>
      </c>
      <c r="S382" t="s">
        <v>214</v>
      </c>
      <c r="T382" t="s">
        <v>242</v>
      </c>
      <c r="W382" s="29">
        <f>VLOOKUP(C382,自助退!L:U,10,0)</f>
        <v>42906.637638888889</v>
      </c>
    </row>
    <row r="383" spans="1:23">
      <c r="A383" t="s">
        <v>2068</v>
      </c>
      <c r="B383" t="s">
        <v>1201</v>
      </c>
      <c r="C383" t="s">
        <v>1993</v>
      </c>
      <c r="D383">
        <v>476</v>
      </c>
      <c r="E383" t="s">
        <v>2693</v>
      </c>
      <c r="F383" t="s">
        <v>102</v>
      </c>
      <c r="G383" t="s">
        <v>2694</v>
      </c>
      <c r="H383" t="s">
        <v>336</v>
      </c>
      <c r="I383" t="s">
        <v>392</v>
      </c>
      <c r="J383" t="s">
        <v>393</v>
      </c>
      <c r="K383" t="s">
        <v>257</v>
      </c>
      <c r="L383" t="s">
        <v>217</v>
      </c>
      <c r="M383" t="s">
        <v>218</v>
      </c>
      <c r="N383" t="s">
        <v>2068</v>
      </c>
      <c r="O383" t="s">
        <v>258</v>
      </c>
      <c r="P383" t="s">
        <v>220</v>
      </c>
      <c r="Q383" t="s">
        <v>221</v>
      </c>
      <c r="R383" t="s">
        <v>214</v>
      </c>
      <c r="S383" t="s">
        <v>214</v>
      </c>
      <c r="T383" t="s">
        <v>222</v>
      </c>
      <c r="W383" s="29">
        <f>VLOOKUP(C383,自助退!L:U,10,0)</f>
        <v>42906.639305555553</v>
      </c>
    </row>
    <row r="384" spans="1:23">
      <c r="A384" t="s">
        <v>2068</v>
      </c>
      <c r="B384" t="s">
        <v>1202</v>
      </c>
      <c r="C384" t="s">
        <v>1995</v>
      </c>
      <c r="D384">
        <v>300</v>
      </c>
      <c r="E384" t="s">
        <v>2695</v>
      </c>
      <c r="F384" t="s">
        <v>102</v>
      </c>
      <c r="G384" t="s">
        <v>2696</v>
      </c>
      <c r="H384" t="s">
        <v>1204</v>
      </c>
      <c r="I384" t="s">
        <v>392</v>
      </c>
      <c r="J384" t="s">
        <v>393</v>
      </c>
      <c r="K384" t="s">
        <v>257</v>
      </c>
      <c r="L384" t="s">
        <v>217</v>
      </c>
      <c r="M384" t="s">
        <v>218</v>
      </c>
      <c r="N384" t="s">
        <v>2068</v>
      </c>
      <c r="O384" t="s">
        <v>258</v>
      </c>
      <c r="P384" t="s">
        <v>220</v>
      </c>
      <c r="Q384" t="s">
        <v>221</v>
      </c>
      <c r="R384" t="s">
        <v>214</v>
      </c>
      <c r="S384" t="s">
        <v>214</v>
      </c>
      <c r="T384" t="s">
        <v>222</v>
      </c>
      <c r="W384" s="29">
        <f>VLOOKUP(C384,自助退!L:U,10,0)</f>
        <v>42906.659467592595</v>
      </c>
    </row>
    <row r="385" spans="1:23">
      <c r="A385" t="s">
        <v>2068</v>
      </c>
      <c r="B385" t="s">
        <v>1205</v>
      </c>
      <c r="C385" t="s">
        <v>1997</v>
      </c>
      <c r="D385">
        <v>612</v>
      </c>
      <c r="E385" t="s">
        <v>2697</v>
      </c>
      <c r="F385" t="s">
        <v>388</v>
      </c>
      <c r="G385" t="s">
        <v>2698</v>
      </c>
      <c r="H385" t="s">
        <v>1207</v>
      </c>
      <c r="I385" t="s">
        <v>216</v>
      </c>
      <c r="J385" t="s">
        <v>235</v>
      </c>
      <c r="K385" t="s">
        <v>236</v>
      </c>
      <c r="L385" t="s">
        <v>217</v>
      </c>
      <c r="M385" t="s">
        <v>240</v>
      </c>
      <c r="N385" t="s">
        <v>2068</v>
      </c>
      <c r="O385" t="s">
        <v>214</v>
      </c>
      <c r="P385" t="s">
        <v>220</v>
      </c>
      <c r="Q385" t="s">
        <v>241</v>
      </c>
      <c r="R385" t="s">
        <v>214</v>
      </c>
      <c r="S385" t="s">
        <v>214</v>
      </c>
      <c r="T385" t="s">
        <v>242</v>
      </c>
      <c r="W385" s="29">
        <f>VLOOKUP(C385,自助退!L:U,10,0)</f>
        <v>42906.659814814811</v>
      </c>
    </row>
    <row r="386" spans="1:23">
      <c r="A386" t="s">
        <v>2068</v>
      </c>
      <c r="B386" t="s">
        <v>1208</v>
      </c>
      <c r="C386" t="s">
        <v>1999</v>
      </c>
      <c r="D386">
        <v>250</v>
      </c>
      <c r="E386" t="s">
        <v>2699</v>
      </c>
      <c r="F386" t="s">
        <v>102</v>
      </c>
      <c r="G386" t="s">
        <v>2700</v>
      </c>
      <c r="H386" t="s">
        <v>2701</v>
      </c>
      <c r="I386" t="s">
        <v>216</v>
      </c>
      <c r="J386" t="s">
        <v>233</v>
      </c>
      <c r="K386" t="s">
        <v>234</v>
      </c>
      <c r="L386" t="s">
        <v>217</v>
      </c>
      <c r="M386" t="s">
        <v>218</v>
      </c>
      <c r="N386" t="s">
        <v>2068</v>
      </c>
      <c r="O386" t="s">
        <v>214</v>
      </c>
      <c r="P386" t="s">
        <v>220</v>
      </c>
      <c r="Q386" t="s">
        <v>221</v>
      </c>
      <c r="R386" t="s">
        <v>214</v>
      </c>
      <c r="S386" t="s">
        <v>214</v>
      </c>
      <c r="T386" t="s">
        <v>222</v>
      </c>
      <c r="W386" s="29">
        <f>VLOOKUP(C386,自助退!L:U,10,0)</f>
        <v>42906.661493055559</v>
      </c>
    </row>
    <row r="387" spans="1:23">
      <c r="A387" t="s">
        <v>2068</v>
      </c>
      <c r="B387" t="s">
        <v>1211</v>
      </c>
      <c r="C387" t="s">
        <v>2001</v>
      </c>
      <c r="D387">
        <v>46</v>
      </c>
      <c r="E387" t="s">
        <v>2702</v>
      </c>
      <c r="F387" t="s">
        <v>102</v>
      </c>
      <c r="G387" t="s">
        <v>2703</v>
      </c>
      <c r="H387" t="s">
        <v>2704</v>
      </c>
      <c r="I387" t="s">
        <v>392</v>
      </c>
      <c r="J387" t="s">
        <v>393</v>
      </c>
      <c r="K387" t="s">
        <v>257</v>
      </c>
      <c r="L387" t="s">
        <v>217</v>
      </c>
      <c r="M387" t="s">
        <v>218</v>
      </c>
      <c r="N387" t="s">
        <v>2068</v>
      </c>
      <c r="O387" t="s">
        <v>258</v>
      </c>
      <c r="P387" t="s">
        <v>220</v>
      </c>
      <c r="Q387" t="s">
        <v>221</v>
      </c>
      <c r="R387" t="s">
        <v>214</v>
      </c>
      <c r="S387" t="s">
        <v>214</v>
      </c>
      <c r="T387" t="s">
        <v>222</v>
      </c>
      <c r="W387" s="29">
        <f>VLOOKUP(C387,自助退!L:U,10,0)</f>
        <v>42906.662291666667</v>
      </c>
    </row>
    <row r="388" spans="1:23">
      <c r="A388" t="s">
        <v>2068</v>
      </c>
      <c r="B388" t="s">
        <v>1214</v>
      </c>
      <c r="C388" t="s">
        <v>2003</v>
      </c>
      <c r="D388">
        <v>330</v>
      </c>
      <c r="E388" t="s">
        <v>2705</v>
      </c>
      <c r="F388" t="s">
        <v>102</v>
      </c>
      <c r="G388" t="s">
        <v>2706</v>
      </c>
      <c r="H388" t="s">
        <v>1216</v>
      </c>
      <c r="I388" t="s">
        <v>216</v>
      </c>
      <c r="J388" t="s">
        <v>231</v>
      </c>
      <c r="K388" t="s">
        <v>232</v>
      </c>
      <c r="L388" t="s">
        <v>217</v>
      </c>
      <c r="M388" t="s">
        <v>218</v>
      </c>
      <c r="N388" t="s">
        <v>2068</v>
      </c>
      <c r="O388" t="s">
        <v>214</v>
      </c>
      <c r="P388" t="s">
        <v>220</v>
      </c>
      <c r="Q388" t="s">
        <v>221</v>
      </c>
      <c r="R388" t="s">
        <v>214</v>
      </c>
      <c r="S388" t="s">
        <v>214</v>
      </c>
      <c r="T388" t="s">
        <v>222</v>
      </c>
      <c r="W388" s="29">
        <f>VLOOKUP(C388,自助退!L:U,10,0)</f>
        <v>42906.664375</v>
      </c>
    </row>
    <row r="389" spans="1:23">
      <c r="A389" t="s">
        <v>2068</v>
      </c>
      <c r="B389" t="s">
        <v>1217</v>
      </c>
      <c r="C389" t="s">
        <v>2005</v>
      </c>
      <c r="D389">
        <v>1500</v>
      </c>
      <c r="E389" t="s">
        <v>2707</v>
      </c>
      <c r="F389" t="s">
        <v>102</v>
      </c>
      <c r="G389" t="s">
        <v>2708</v>
      </c>
      <c r="H389" t="s">
        <v>1219</v>
      </c>
      <c r="I389" t="s">
        <v>216</v>
      </c>
      <c r="J389" t="s">
        <v>231</v>
      </c>
      <c r="K389" t="s">
        <v>232</v>
      </c>
      <c r="L389" t="s">
        <v>217</v>
      </c>
      <c r="M389" t="s">
        <v>218</v>
      </c>
      <c r="N389" t="s">
        <v>2068</v>
      </c>
      <c r="O389" t="s">
        <v>214</v>
      </c>
      <c r="P389" t="s">
        <v>220</v>
      </c>
      <c r="Q389" t="s">
        <v>221</v>
      </c>
      <c r="R389" t="s">
        <v>214</v>
      </c>
      <c r="S389" t="s">
        <v>214</v>
      </c>
      <c r="T389" t="s">
        <v>222</v>
      </c>
      <c r="W389" s="29">
        <f>VLOOKUP(C389,自助退!L:U,10,0)</f>
        <v>42906.676400462966</v>
      </c>
    </row>
    <row r="390" spans="1:23">
      <c r="A390" t="s">
        <v>2068</v>
      </c>
      <c r="B390" t="s">
        <v>1220</v>
      </c>
      <c r="C390" t="s">
        <v>2007</v>
      </c>
      <c r="D390">
        <v>300</v>
      </c>
      <c r="E390" t="s">
        <v>2709</v>
      </c>
      <c r="F390" t="s">
        <v>102</v>
      </c>
      <c r="G390" t="s">
        <v>2710</v>
      </c>
      <c r="H390" t="s">
        <v>2711</v>
      </c>
      <c r="I390" t="s">
        <v>259</v>
      </c>
      <c r="J390" t="s">
        <v>264</v>
      </c>
      <c r="K390" t="s">
        <v>265</v>
      </c>
      <c r="L390" t="s">
        <v>217</v>
      </c>
      <c r="M390" t="s">
        <v>218</v>
      </c>
      <c r="N390" t="s">
        <v>2068</v>
      </c>
      <c r="O390" t="s">
        <v>214</v>
      </c>
      <c r="P390" t="s">
        <v>220</v>
      </c>
      <c r="Q390" t="s">
        <v>221</v>
      </c>
      <c r="R390" t="s">
        <v>214</v>
      </c>
      <c r="S390" t="s">
        <v>214</v>
      </c>
      <c r="T390" t="s">
        <v>222</v>
      </c>
      <c r="W390" s="29">
        <f>VLOOKUP(C390,自助退!L:U,10,0)</f>
        <v>42906.678657407407</v>
      </c>
    </row>
    <row r="391" spans="1:23">
      <c r="A391" t="s">
        <v>2068</v>
      </c>
      <c r="B391" t="s">
        <v>1223</v>
      </c>
      <c r="C391" t="s">
        <v>2009</v>
      </c>
      <c r="D391">
        <v>36</v>
      </c>
      <c r="E391" t="s">
        <v>2712</v>
      </c>
      <c r="F391" t="s">
        <v>102</v>
      </c>
      <c r="G391" t="s">
        <v>2713</v>
      </c>
      <c r="H391" t="s">
        <v>2714</v>
      </c>
      <c r="I391" t="s">
        <v>216</v>
      </c>
      <c r="J391" t="s">
        <v>231</v>
      </c>
      <c r="K391" t="s">
        <v>232</v>
      </c>
      <c r="L391" t="s">
        <v>217</v>
      </c>
      <c r="M391" t="s">
        <v>218</v>
      </c>
      <c r="N391" t="s">
        <v>2068</v>
      </c>
      <c r="O391" t="s">
        <v>214</v>
      </c>
      <c r="P391" t="s">
        <v>220</v>
      </c>
      <c r="Q391" t="s">
        <v>221</v>
      </c>
      <c r="R391" t="s">
        <v>214</v>
      </c>
      <c r="S391" t="s">
        <v>214</v>
      </c>
      <c r="T391" t="s">
        <v>222</v>
      </c>
      <c r="W391" s="29">
        <f>VLOOKUP(C391,自助退!L:U,10,0)</f>
        <v>42906.688900462963</v>
      </c>
    </row>
    <row r="392" spans="1:23">
      <c r="A392" t="s">
        <v>2068</v>
      </c>
      <c r="B392" t="s">
        <v>1226</v>
      </c>
      <c r="C392" t="s">
        <v>2011</v>
      </c>
      <c r="D392">
        <v>77</v>
      </c>
      <c r="E392" t="s">
        <v>2715</v>
      </c>
      <c r="F392" t="s">
        <v>102</v>
      </c>
      <c r="G392" t="s">
        <v>2716</v>
      </c>
      <c r="H392" t="s">
        <v>2717</v>
      </c>
      <c r="I392" t="s">
        <v>216</v>
      </c>
      <c r="J392" t="s">
        <v>233</v>
      </c>
      <c r="K392" t="s">
        <v>234</v>
      </c>
      <c r="L392" t="s">
        <v>217</v>
      </c>
      <c r="M392" t="s">
        <v>218</v>
      </c>
      <c r="N392" t="s">
        <v>2068</v>
      </c>
      <c r="O392" t="s">
        <v>214</v>
      </c>
      <c r="P392" t="s">
        <v>220</v>
      </c>
      <c r="Q392" t="s">
        <v>221</v>
      </c>
      <c r="R392" t="s">
        <v>214</v>
      </c>
      <c r="S392" t="s">
        <v>214</v>
      </c>
      <c r="T392" t="s">
        <v>222</v>
      </c>
      <c r="W392" s="29">
        <f>VLOOKUP(C392,自助退!L:U,10,0)</f>
        <v>42906.691157407404</v>
      </c>
    </row>
    <row r="393" spans="1:23">
      <c r="A393" t="s">
        <v>2068</v>
      </c>
      <c r="B393" t="s">
        <v>1229</v>
      </c>
      <c r="C393" t="s">
        <v>2013</v>
      </c>
      <c r="D393">
        <v>320</v>
      </c>
      <c r="E393" t="s">
        <v>2718</v>
      </c>
      <c r="F393" t="s">
        <v>102</v>
      </c>
      <c r="G393" t="s">
        <v>2719</v>
      </c>
      <c r="H393" t="s">
        <v>1231</v>
      </c>
      <c r="I393" t="s">
        <v>216</v>
      </c>
      <c r="J393" t="s">
        <v>231</v>
      </c>
      <c r="K393" t="s">
        <v>232</v>
      </c>
      <c r="L393" t="s">
        <v>217</v>
      </c>
      <c r="M393" t="s">
        <v>218</v>
      </c>
      <c r="N393" t="s">
        <v>2068</v>
      </c>
      <c r="O393" t="s">
        <v>214</v>
      </c>
      <c r="P393" t="s">
        <v>220</v>
      </c>
      <c r="Q393" t="s">
        <v>221</v>
      </c>
      <c r="R393" t="s">
        <v>214</v>
      </c>
      <c r="S393" t="s">
        <v>214</v>
      </c>
      <c r="T393" t="s">
        <v>222</v>
      </c>
      <c r="W393" s="29">
        <f>VLOOKUP(C393,自助退!L:U,10,0)</f>
        <v>42906.695335648146</v>
      </c>
    </row>
    <row r="394" spans="1:23">
      <c r="A394" t="s">
        <v>2068</v>
      </c>
      <c r="B394" t="s">
        <v>1232</v>
      </c>
      <c r="C394" t="s">
        <v>2015</v>
      </c>
      <c r="D394">
        <v>615</v>
      </c>
      <c r="E394" t="s">
        <v>2720</v>
      </c>
      <c r="F394" t="s">
        <v>102</v>
      </c>
      <c r="G394" t="s">
        <v>2565</v>
      </c>
      <c r="H394" t="s">
        <v>2721</v>
      </c>
      <c r="I394" t="s">
        <v>216</v>
      </c>
      <c r="J394" t="s">
        <v>231</v>
      </c>
      <c r="K394" t="s">
        <v>232</v>
      </c>
      <c r="L394" t="s">
        <v>217</v>
      </c>
      <c r="M394" t="s">
        <v>218</v>
      </c>
      <c r="N394" t="s">
        <v>2068</v>
      </c>
      <c r="O394" t="s">
        <v>214</v>
      </c>
      <c r="P394" t="s">
        <v>220</v>
      </c>
      <c r="Q394" t="s">
        <v>221</v>
      </c>
      <c r="R394" t="s">
        <v>214</v>
      </c>
      <c r="S394" t="s">
        <v>214</v>
      </c>
      <c r="T394" t="s">
        <v>222</v>
      </c>
      <c r="W394" s="29">
        <f>VLOOKUP(C394,自助退!L:U,10,0)</f>
        <v>42906.697013888886</v>
      </c>
    </row>
    <row r="395" spans="1:23">
      <c r="A395" t="s">
        <v>2068</v>
      </c>
      <c r="B395" t="s">
        <v>2017</v>
      </c>
      <c r="C395" t="s">
        <v>2018</v>
      </c>
      <c r="D395">
        <v>398</v>
      </c>
      <c r="E395" t="s">
        <v>2722</v>
      </c>
      <c r="F395" t="s">
        <v>390</v>
      </c>
      <c r="G395" t="s">
        <v>2579</v>
      </c>
      <c r="H395" t="s">
        <v>1234</v>
      </c>
      <c r="I395" t="s">
        <v>216</v>
      </c>
      <c r="J395" t="s">
        <v>248</v>
      </c>
      <c r="K395" t="s">
        <v>249</v>
      </c>
      <c r="L395" t="s">
        <v>217</v>
      </c>
      <c r="M395" t="s">
        <v>240</v>
      </c>
      <c r="N395" t="s">
        <v>2068</v>
      </c>
      <c r="O395" t="s">
        <v>214</v>
      </c>
      <c r="P395" t="s">
        <v>220</v>
      </c>
      <c r="Q395" t="s">
        <v>241</v>
      </c>
      <c r="R395" t="s">
        <v>214</v>
      </c>
      <c r="S395" t="s">
        <v>214</v>
      </c>
      <c r="T395" t="s">
        <v>242</v>
      </c>
      <c r="W395" s="29">
        <f>VLOOKUP(C395,自助退!L:U,10,0)</f>
        <v>42906.701840277776</v>
      </c>
    </row>
    <row r="396" spans="1:23">
      <c r="A396" t="s">
        <v>2068</v>
      </c>
      <c r="B396" t="s">
        <v>1235</v>
      </c>
      <c r="C396" t="s">
        <v>2020</v>
      </c>
      <c r="D396">
        <v>1700</v>
      </c>
      <c r="E396" t="s">
        <v>2723</v>
      </c>
      <c r="F396" t="s">
        <v>102</v>
      </c>
      <c r="G396" t="s">
        <v>2724</v>
      </c>
      <c r="H396" t="s">
        <v>1240</v>
      </c>
      <c r="I396" t="s">
        <v>216</v>
      </c>
      <c r="J396" t="s">
        <v>233</v>
      </c>
      <c r="K396" t="s">
        <v>234</v>
      </c>
      <c r="L396" t="s">
        <v>217</v>
      </c>
      <c r="M396" t="s">
        <v>218</v>
      </c>
      <c r="N396" t="s">
        <v>2068</v>
      </c>
      <c r="O396" t="s">
        <v>214</v>
      </c>
      <c r="P396" t="s">
        <v>220</v>
      </c>
      <c r="Q396" t="s">
        <v>221</v>
      </c>
      <c r="R396" t="s">
        <v>214</v>
      </c>
      <c r="S396" t="s">
        <v>214</v>
      </c>
      <c r="T396" t="s">
        <v>222</v>
      </c>
      <c r="W396" s="29">
        <f>VLOOKUP(C396,自助退!L:U,10,0)</f>
        <v>42906.702210648145</v>
      </c>
    </row>
    <row r="397" spans="1:23">
      <c r="A397" t="s">
        <v>2068</v>
      </c>
      <c r="B397" t="s">
        <v>1238</v>
      </c>
      <c r="C397" t="s">
        <v>2022</v>
      </c>
      <c r="D397">
        <v>500</v>
      </c>
      <c r="E397" t="s">
        <v>2725</v>
      </c>
      <c r="F397" t="s">
        <v>102</v>
      </c>
      <c r="G397" t="s">
        <v>2724</v>
      </c>
      <c r="H397" t="s">
        <v>1240</v>
      </c>
      <c r="I397" t="s">
        <v>216</v>
      </c>
      <c r="J397" t="s">
        <v>233</v>
      </c>
      <c r="K397" t="s">
        <v>234</v>
      </c>
      <c r="L397" t="s">
        <v>217</v>
      </c>
      <c r="M397" t="s">
        <v>218</v>
      </c>
      <c r="N397" t="s">
        <v>2068</v>
      </c>
      <c r="O397" t="s">
        <v>214</v>
      </c>
      <c r="P397" t="s">
        <v>220</v>
      </c>
      <c r="Q397" t="s">
        <v>221</v>
      </c>
      <c r="R397" t="s">
        <v>214</v>
      </c>
      <c r="S397" t="s">
        <v>214</v>
      </c>
      <c r="T397" t="s">
        <v>222</v>
      </c>
      <c r="W397" s="29">
        <f>VLOOKUP(C397,自助退!L:U,10,0)</f>
        <v>42906.702569444446</v>
      </c>
    </row>
    <row r="398" spans="1:23">
      <c r="A398" t="s">
        <v>2068</v>
      </c>
      <c r="B398" t="s">
        <v>1241</v>
      </c>
      <c r="C398" t="s">
        <v>2024</v>
      </c>
      <c r="D398">
        <v>213</v>
      </c>
      <c r="E398" t="s">
        <v>2726</v>
      </c>
      <c r="F398" t="s">
        <v>102</v>
      </c>
      <c r="G398" t="s">
        <v>2727</v>
      </c>
      <c r="H398" t="s">
        <v>1243</v>
      </c>
      <c r="I398" t="s">
        <v>291</v>
      </c>
      <c r="J398" t="s">
        <v>292</v>
      </c>
      <c r="K398" t="s">
        <v>293</v>
      </c>
      <c r="L398" t="s">
        <v>217</v>
      </c>
      <c r="M398" t="s">
        <v>218</v>
      </c>
      <c r="N398" t="s">
        <v>2068</v>
      </c>
      <c r="O398" t="s">
        <v>214</v>
      </c>
      <c r="P398" t="s">
        <v>220</v>
      </c>
      <c r="Q398" t="s">
        <v>221</v>
      </c>
      <c r="R398" t="s">
        <v>214</v>
      </c>
      <c r="S398" t="s">
        <v>214</v>
      </c>
      <c r="T398" t="s">
        <v>222</v>
      </c>
      <c r="W398" s="29">
        <f>VLOOKUP(C398,自助退!L:U,10,0)</f>
        <v>42906.702974537038</v>
      </c>
    </row>
    <row r="399" spans="1:23">
      <c r="A399" t="s">
        <v>2068</v>
      </c>
      <c r="B399" t="s">
        <v>1244</v>
      </c>
      <c r="C399" t="s">
        <v>2026</v>
      </c>
      <c r="D399">
        <v>5000</v>
      </c>
      <c r="E399" t="s">
        <v>2728</v>
      </c>
      <c r="F399" t="s">
        <v>102</v>
      </c>
      <c r="G399" t="s">
        <v>2729</v>
      </c>
      <c r="H399" t="s">
        <v>2730</v>
      </c>
      <c r="I399" t="s">
        <v>216</v>
      </c>
      <c r="J399" t="s">
        <v>233</v>
      </c>
      <c r="K399" t="s">
        <v>234</v>
      </c>
      <c r="L399" t="s">
        <v>217</v>
      </c>
      <c r="M399" t="s">
        <v>218</v>
      </c>
      <c r="N399" t="s">
        <v>2068</v>
      </c>
      <c r="O399" t="s">
        <v>214</v>
      </c>
      <c r="P399" t="s">
        <v>220</v>
      </c>
      <c r="Q399" t="s">
        <v>221</v>
      </c>
      <c r="R399" t="s">
        <v>214</v>
      </c>
      <c r="S399" t="s">
        <v>214</v>
      </c>
      <c r="T399" t="s">
        <v>222</v>
      </c>
      <c r="W399" s="29">
        <f>VLOOKUP(C399,自助退!L:U,10,0)</f>
        <v>42906.703229166669</v>
      </c>
    </row>
    <row r="400" spans="1:23">
      <c r="A400" t="s">
        <v>2068</v>
      </c>
      <c r="B400" t="s">
        <v>2028</v>
      </c>
      <c r="C400" t="s">
        <v>2029</v>
      </c>
      <c r="D400">
        <v>17</v>
      </c>
      <c r="E400" t="s">
        <v>2731</v>
      </c>
      <c r="F400" t="s">
        <v>388</v>
      </c>
      <c r="G400" t="s">
        <v>2732</v>
      </c>
      <c r="H400" t="s">
        <v>1248</v>
      </c>
      <c r="I400" t="s">
        <v>216</v>
      </c>
      <c r="J400" t="s">
        <v>231</v>
      </c>
      <c r="K400" t="s">
        <v>232</v>
      </c>
      <c r="L400" t="s">
        <v>217</v>
      </c>
      <c r="M400" t="s">
        <v>240</v>
      </c>
      <c r="N400" t="s">
        <v>2068</v>
      </c>
      <c r="O400" t="s">
        <v>214</v>
      </c>
      <c r="P400" t="s">
        <v>220</v>
      </c>
      <c r="Q400" t="s">
        <v>241</v>
      </c>
      <c r="R400" t="s">
        <v>214</v>
      </c>
      <c r="S400" t="s">
        <v>214</v>
      </c>
      <c r="T400" t="s">
        <v>242</v>
      </c>
      <c r="W400" s="29">
        <f>VLOOKUP(C400,自助退!L:U,10,0)</f>
        <v>42906.718819444446</v>
      </c>
    </row>
    <row r="401" spans="1:23">
      <c r="A401" t="s">
        <v>2068</v>
      </c>
      <c r="B401" t="s">
        <v>1249</v>
      </c>
      <c r="C401" t="s">
        <v>2031</v>
      </c>
      <c r="D401">
        <v>192</v>
      </c>
      <c r="E401" t="s">
        <v>2733</v>
      </c>
      <c r="F401" t="s">
        <v>102</v>
      </c>
      <c r="G401" t="s">
        <v>2734</v>
      </c>
      <c r="H401" t="s">
        <v>1251</v>
      </c>
      <c r="I401" t="s">
        <v>216</v>
      </c>
      <c r="J401" t="s">
        <v>233</v>
      </c>
      <c r="K401" t="s">
        <v>234</v>
      </c>
      <c r="L401" t="s">
        <v>217</v>
      </c>
      <c r="M401" t="s">
        <v>218</v>
      </c>
      <c r="N401" t="s">
        <v>2068</v>
      </c>
      <c r="O401" t="s">
        <v>214</v>
      </c>
      <c r="P401" t="s">
        <v>220</v>
      </c>
      <c r="Q401" t="s">
        <v>221</v>
      </c>
      <c r="R401" t="s">
        <v>214</v>
      </c>
      <c r="S401" t="s">
        <v>214</v>
      </c>
      <c r="T401" t="s">
        <v>222</v>
      </c>
      <c r="W401" s="29">
        <f>VLOOKUP(C401,自助退!L:U,10,0)</f>
        <v>42906.719305555554</v>
      </c>
    </row>
    <row r="402" spans="1:23">
      <c r="A402" t="s">
        <v>2068</v>
      </c>
      <c r="B402" t="s">
        <v>1252</v>
      </c>
      <c r="C402" t="s">
        <v>2033</v>
      </c>
      <c r="D402">
        <v>20</v>
      </c>
      <c r="E402" t="s">
        <v>2735</v>
      </c>
      <c r="F402" t="s">
        <v>102</v>
      </c>
      <c r="G402" t="s">
        <v>2736</v>
      </c>
      <c r="H402" t="s">
        <v>1254</v>
      </c>
      <c r="I402" t="s">
        <v>216</v>
      </c>
      <c r="J402" t="s">
        <v>233</v>
      </c>
      <c r="K402" t="s">
        <v>234</v>
      </c>
      <c r="L402" t="s">
        <v>217</v>
      </c>
      <c r="M402" t="s">
        <v>218</v>
      </c>
      <c r="N402" t="s">
        <v>2068</v>
      </c>
      <c r="O402" t="s">
        <v>214</v>
      </c>
      <c r="P402" t="s">
        <v>220</v>
      </c>
      <c r="Q402" t="s">
        <v>221</v>
      </c>
      <c r="R402" t="s">
        <v>214</v>
      </c>
      <c r="S402" t="s">
        <v>214</v>
      </c>
      <c r="T402" t="s">
        <v>222</v>
      </c>
      <c r="W402" s="29">
        <f>VLOOKUP(C402,自助退!L:U,10,0)</f>
        <v>42906.722118055557</v>
      </c>
    </row>
    <row r="403" spans="1:23">
      <c r="A403" t="s">
        <v>2068</v>
      </c>
      <c r="B403" t="s">
        <v>1255</v>
      </c>
      <c r="C403" t="s">
        <v>2035</v>
      </c>
      <c r="D403">
        <v>200</v>
      </c>
      <c r="E403" t="s">
        <v>2737</v>
      </c>
      <c r="F403" t="s">
        <v>391</v>
      </c>
      <c r="G403" t="s">
        <v>2738</v>
      </c>
      <c r="H403" t="s">
        <v>1257</v>
      </c>
      <c r="I403" t="s">
        <v>216</v>
      </c>
      <c r="J403" t="s">
        <v>223</v>
      </c>
      <c r="K403" t="s">
        <v>224</v>
      </c>
      <c r="L403" t="s">
        <v>217</v>
      </c>
      <c r="M403" t="s">
        <v>240</v>
      </c>
      <c r="N403" t="s">
        <v>2068</v>
      </c>
      <c r="O403" t="s">
        <v>214</v>
      </c>
      <c r="P403" t="s">
        <v>220</v>
      </c>
      <c r="Q403" t="s">
        <v>241</v>
      </c>
      <c r="R403" t="s">
        <v>214</v>
      </c>
      <c r="S403" t="s">
        <v>214</v>
      </c>
      <c r="T403" t="s">
        <v>242</v>
      </c>
      <c r="W403" s="29">
        <f>VLOOKUP(C403,自助退!L:U,10,0)</f>
        <v>42906.726851851854</v>
      </c>
    </row>
    <row r="404" spans="1:23">
      <c r="A404" t="s">
        <v>2068</v>
      </c>
      <c r="B404" t="s">
        <v>1258</v>
      </c>
      <c r="C404" t="s">
        <v>2037</v>
      </c>
      <c r="D404">
        <v>11</v>
      </c>
      <c r="E404" t="s">
        <v>2739</v>
      </c>
      <c r="F404" t="s">
        <v>102</v>
      </c>
      <c r="G404" t="s">
        <v>2740</v>
      </c>
      <c r="H404" t="s">
        <v>1260</v>
      </c>
      <c r="I404" t="s">
        <v>216</v>
      </c>
      <c r="J404" t="s">
        <v>231</v>
      </c>
      <c r="K404" t="s">
        <v>232</v>
      </c>
      <c r="L404" t="s">
        <v>217</v>
      </c>
      <c r="M404" t="s">
        <v>218</v>
      </c>
      <c r="N404" t="s">
        <v>2068</v>
      </c>
      <c r="O404" t="s">
        <v>214</v>
      </c>
      <c r="P404" t="s">
        <v>220</v>
      </c>
      <c r="Q404" t="s">
        <v>221</v>
      </c>
      <c r="R404" t="s">
        <v>214</v>
      </c>
      <c r="S404" t="s">
        <v>214</v>
      </c>
      <c r="T404" t="s">
        <v>222</v>
      </c>
      <c r="W404" s="29">
        <f>VLOOKUP(C404,自助退!L:U,10,0)</f>
        <v>42906.727673611109</v>
      </c>
    </row>
    <row r="405" spans="1:23">
      <c r="A405" t="s">
        <v>2068</v>
      </c>
      <c r="B405" t="s">
        <v>1261</v>
      </c>
      <c r="C405" t="s">
        <v>2039</v>
      </c>
      <c r="D405">
        <v>1000</v>
      </c>
      <c r="E405" t="s">
        <v>2741</v>
      </c>
      <c r="F405" t="s">
        <v>102</v>
      </c>
      <c r="G405" t="s">
        <v>2742</v>
      </c>
      <c r="H405" t="s">
        <v>1263</v>
      </c>
      <c r="I405" t="s">
        <v>216</v>
      </c>
      <c r="J405" t="s">
        <v>233</v>
      </c>
      <c r="K405" t="s">
        <v>234</v>
      </c>
      <c r="L405" t="s">
        <v>217</v>
      </c>
      <c r="M405" t="s">
        <v>218</v>
      </c>
      <c r="N405" t="s">
        <v>2068</v>
      </c>
      <c r="O405" t="s">
        <v>214</v>
      </c>
      <c r="P405" t="s">
        <v>220</v>
      </c>
      <c r="Q405" t="s">
        <v>221</v>
      </c>
      <c r="R405" t="s">
        <v>214</v>
      </c>
      <c r="S405" t="s">
        <v>214</v>
      </c>
      <c r="T405" t="s">
        <v>222</v>
      </c>
      <c r="W405" s="29">
        <f>VLOOKUP(C405,自助退!L:U,10,0)</f>
        <v>42906.733449074076</v>
      </c>
    </row>
    <row r="406" spans="1:23">
      <c r="A406" t="s">
        <v>2068</v>
      </c>
      <c r="B406" t="s">
        <v>1264</v>
      </c>
      <c r="C406" t="s">
        <v>2041</v>
      </c>
      <c r="D406">
        <v>82</v>
      </c>
      <c r="E406" t="s">
        <v>2743</v>
      </c>
      <c r="F406" t="s">
        <v>102</v>
      </c>
      <c r="G406" t="s">
        <v>314</v>
      </c>
      <c r="H406" t="s">
        <v>150</v>
      </c>
      <c r="I406" t="s">
        <v>216</v>
      </c>
      <c r="J406" t="s">
        <v>231</v>
      </c>
      <c r="K406" t="s">
        <v>232</v>
      </c>
      <c r="L406" t="s">
        <v>217</v>
      </c>
      <c r="M406" t="s">
        <v>218</v>
      </c>
      <c r="N406" t="s">
        <v>2068</v>
      </c>
      <c r="O406" t="s">
        <v>214</v>
      </c>
      <c r="P406" t="s">
        <v>220</v>
      </c>
      <c r="Q406" t="s">
        <v>221</v>
      </c>
      <c r="R406" t="s">
        <v>214</v>
      </c>
      <c r="S406" t="s">
        <v>214</v>
      </c>
      <c r="T406" t="s">
        <v>222</v>
      </c>
      <c r="W406" s="29">
        <f>VLOOKUP(C406,自助退!L:U,10,0)</f>
        <v>42906.737893518519</v>
      </c>
    </row>
    <row r="407" spans="1:23">
      <c r="A407" t="s">
        <v>2068</v>
      </c>
      <c r="B407" t="s">
        <v>1265</v>
      </c>
      <c r="C407" t="s">
        <v>2043</v>
      </c>
      <c r="D407">
        <v>492</v>
      </c>
      <c r="E407" t="s">
        <v>2744</v>
      </c>
      <c r="F407" t="s">
        <v>102</v>
      </c>
      <c r="G407" t="s">
        <v>2745</v>
      </c>
      <c r="H407" t="s">
        <v>2746</v>
      </c>
      <c r="I407" t="s">
        <v>216</v>
      </c>
      <c r="J407" t="s">
        <v>237</v>
      </c>
      <c r="K407" t="s">
        <v>238</v>
      </c>
      <c r="L407" t="s">
        <v>217</v>
      </c>
      <c r="M407" t="s">
        <v>218</v>
      </c>
      <c r="N407" t="s">
        <v>2068</v>
      </c>
      <c r="O407" t="s">
        <v>214</v>
      </c>
      <c r="P407" t="s">
        <v>220</v>
      </c>
      <c r="Q407" t="s">
        <v>221</v>
      </c>
      <c r="R407" t="s">
        <v>214</v>
      </c>
      <c r="S407" t="s">
        <v>214</v>
      </c>
      <c r="T407" t="s">
        <v>222</v>
      </c>
      <c r="W407" s="29">
        <f>VLOOKUP(C407,自助退!L:U,10,0)</f>
        <v>42906.741574074076</v>
      </c>
    </row>
    <row r="408" spans="1:23">
      <c r="A408" t="s">
        <v>2068</v>
      </c>
      <c r="B408" t="s">
        <v>1268</v>
      </c>
      <c r="C408" t="s">
        <v>2045</v>
      </c>
      <c r="D408">
        <v>2016</v>
      </c>
      <c r="E408" t="s">
        <v>2747</v>
      </c>
      <c r="F408" t="s">
        <v>102</v>
      </c>
      <c r="G408" t="s">
        <v>2748</v>
      </c>
      <c r="H408" t="s">
        <v>1270</v>
      </c>
      <c r="I408" t="s">
        <v>291</v>
      </c>
      <c r="J408" t="s">
        <v>292</v>
      </c>
      <c r="K408" t="s">
        <v>293</v>
      </c>
      <c r="L408" t="s">
        <v>217</v>
      </c>
      <c r="M408" t="s">
        <v>218</v>
      </c>
      <c r="N408" t="s">
        <v>2068</v>
      </c>
      <c r="O408" t="s">
        <v>214</v>
      </c>
      <c r="P408" t="s">
        <v>220</v>
      </c>
      <c r="Q408" t="s">
        <v>221</v>
      </c>
      <c r="R408" t="s">
        <v>214</v>
      </c>
      <c r="S408" t="s">
        <v>214</v>
      </c>
      <c r="T408" t="s">
        <v>222</v>
      </c>
      <c r="W408" s="29">
        <f>VLOOKUP(C408,自助退!L:U,10,0)</f>
        <v>42906.743171296293</v>
      </c>
    </row>
    <row r="409" spans="1:23">
      <c r="A409" t="s">
        <v>2068</v>
      </c>
      <c r="B409" t="s">
        <v>1271</v>
      </c>
      <c r="C409" t="s">
        <v>2047</v>
      </c>
      <c r="D409">
        <v>200</v>
      </c>
      <c r="E409" t="s">
        <v>2749</v>
      </c>
      <c r="F409" t="s">
        <v>102</v>
      </c>
      <c r="G409" t="s">
        <v>2750</v>
      </c>
      <c r="H409" t="s">
        <v>1273</v>
      </c>
      <c r="I409" t="s">
        <v>216</v>
      </c>
      <c r="J409" t="s">
        <v>231</v>
      </c>
      <c r="K409" t="s">
        <v>232</v>
      </c>
      <c r="L409" t="s">
        <v>217</v>
      </c>
      <c r="M409" t="s">
        <v>218</v>
      </c>
      <c r="N409" t="s">
        <v>2068</v>
      </c>
      <c r="O409" t="s">
        <v>214</v>
      </c>
      <c r="P409" t="s">
        <v>220</v>
      </c>
      <c r="Q409" t="s">
        <v>221</v>
      </c>
      <c r="R409" t="s">
        <v>214</v>
      </c>
      <c r="S409" t="s">
        <v>214</v>
      </c>
      <c r="T409" t="s">
        <v>222</v>
      </c>
      <c r="W409" s="29">
        <f>VLOOKUP(C409,自助退!L:U,10,0)</f>
        <v>42906.7502662037</v>
      </c>
    </row>
    <row r="410" spans="1:23">
      <c r="A410" t="s">
        <v>2068</v>
      </c>
      <c r="B410" t="s">
        <v>1274</v>
      </c>
      <c r="C410" t="s">
        <v>2049</v>
      </c>
      <c r="D410">
        <v>1640</v>
      </c>
      <c r="E410" t="s">
        <v>2751</v>
      </c>
      <c r="F410" t="s">
        <v>102</v>
      </c>
      <c r="G410" t="s">
        <v>2752</v>
      </c>
      <c r="H410" t="s">
        <v>1276</v>
      </c>
      <c r="I410" t="s">
        <v>392</v>
      </c>
      <c r="J410" t="s">
        <v>393</v>
      </c>
      <c r="K410" t="s">
        <v>257</v>
      </c>
      <c r="L410" t="s">
        <v>217</v>
      </c>
      <c r="M410" t="s">
        <v>218</v>
      </c>
      <c r="N410" t="s">
        <v>2068</v>
      </c>
      <c r="O410" t="s">
        <v>258</v>
      </c>
      <c r="P410" t="s">
        <v>220</v>
      </c>
      <c r="Q410" t="s">
        <v>221</v>
      </c>
      <c r="R410" t="s">
        <v>214</v>
      </c>
      <c r="S410" t="s">
        <v>214</v>
      </c>
      <c r="T410" t="s">
        <v>222</v>
      </c>
      <c r="W410" s="29">
        <f>VLOOKUP(C410,自助退!L:U,10,0)</f>
        <v>42906.753136574072</v>
      </c>
    </row>
    <row r="411" spans="1:23">
      <c r="A411" t="s">
        <v>2068</v>
      </c>
      <c r="B411" t="s">
        <v>1277</v>
      </c>
      <c r="C411" t="s">
        <v>2051</v>
      </c>
      <c r="D411">
        <v>359</v>
      </c>
      <c r="E411" t="s">
        <v>2753</v>
      </c>
      <c r="F411" t="s">
        <v>102</v>
      </c>
      <c r="G411" t="s">
        <v>2754</v>
      </c>
      <c r="H411" t="s">
        <v>1279</v>
      </c>
      <c r="I411" t="s">
        <v>392</v>
      </c>
      <c r="J411" t="s">
        <v>393</v>
      </c>
      <c r="K411" t="s">
        <v>257</v>
      </c>
      <c r="L411" t="s">
        <v>217</v>
      </c>
      <c r="M411" t="s">
        <v>218</v>
      </c>
      <c r="N411" t="s">
        <v>2068</v>
      </c>
      <c r="O411" t="s">
        <v>258</v>
      </c>
      <c r="P411" t="s">
        <v>220</v>
      </c>
      <c r="Q411" t="s">
        <v>221</v>
      </c>
      <c r="R411" t="s">
        <v>214</v>
      </c>
      <c r="S411" t="s">
        <v>214</v>
      </c>
      <c r="T411" t="s">
        <v>222</v>
      </c>
      <c r="W411" s="29">
        <f>VLOOKUP(C411,自助退!L:U,10,0)</f>
        <v>42906.756597222222</v>
      </c>
    </row>
    <row r="412" spans="1:23">
      <c r="A412" t="s">
        <v>2068</v>
      </c>
      <c r="B412" t="s">
        <v>1280</v>
      </c>
      <c r="C412" t="s">
        <v>2053</v>
      </c>
      <c r="D412">
        <v>158</v>
      </c>
      <c r="E412" t="s">
        <v>2755</v>
      </c>
      <c r="F412" t="s">
        <v>102</v>
      </c>
      <c r="G412" t="s">
        <v>2756</v>
      </c>
      <c r="H412" t="s">
        <v>1282</v>
      </c>
      <c r="I412" t="s">
        <v>243</v>
      </c>
      <c r="J412" t="s">
        <v>244</v>
      </c>
      <c r="K412" t="s">
        <v>245</v>
      </c>
      <c r="L412" t="s">
        <v>217</v>
      </c>
      <c r="M412" t="s">
        <v>218</v>
      </c>
      <c r="N412" t="s">
        <v>2068</v>
      </c>
      <c r="O412" t="s">
        <v>214</v>
      </c>
      <c r="P412" t="s">
        <v>220</v>
      </c>
      <c r="Q412" t="s">
        <v>221</v>
      </c>
      <c r="R412" t="s">
        <v>214</v>
      </c>
      <c r="S412" t="s">
        <v>214</v>
      </c>
      <c r="T412" t="s">
        <v>222</v>
      </c>
      <c r="W412" s="29">
        <f>VLOOKUP(C412,自助退!L:U,10,0)</f>
        <v>42906.7653587963</v>
      </c>
    </row>
    <row r="413" spans="1:23">
      <c r="A413" t="s">
        <v>2068</v>
      </c>
      <c r="B413" t="s">
        <v>1283</v>
      </c>
      <c r="C413" t="s">
        <v>2055</v>
      </c>
      <c r="D413">
        <v>11</v>
      </c>
      <c r="E413" t="s">
        <v>2757</v>
      </c>
      <c r="F413" t="s">
        <v>102</v>
      </c>
      <c r="G413" t="s">
        <v>2758</v>
      </c>
      <c r="H413" t="s">
        <v>2759</v>
      </c>
      <c r="I413" t="s">
        <v>216</v>
      </c>
      <c r="J413" t="s">
        <v>235</v>
      </c>
      <c r="K413" t="s">
        <v>236</v>
      </c>
      <c r="L413" t="s">
        <v>217</v>
      </c>
      <c r="M413" t="s">
        <v>218</v>
      </c>
      <c r="N413" t="s">
        <v>2068</v>
      </c>
      <c r="O413" t="s">
        <v>214</v>
      </c>
      <c r="P413" t="s">
        <v>220</v>
      </c>
      <c r="Q413" t="s">
        <v>221</v>
      </c>
      <c r="R413" t="s">
        <v>214</v>
      </c>
      <c r="S413" t="s">
        <v>214</v>
      </c>
      <c r="T413" t="s">
        <v>222</v>
      </c>
      <c r="W413" s="29">
        <f>VLOOKUP(C413,自助退!L:U,10,0)</f>
        <v>42906.780821759261</v>
      </c>
    </row>
    <row r="414" spans="1:23">
      <c r="A414" t="s">
        <v>2068</v>
      </c>
      <c r="B414" t="s">
        <v>1286</v>
      </c>
      <c r="C414" t="s">
        <v>2057</v>
      </c>
      <c r="D414">
        <v>330</v>
      </c>
      <c r="E414" t="s">
        <v>2760</v>
      </c>
      <c r="F414" t="s">
        <v>102</v>
      </c>
      <c r="G414" t="s">
        <v>2761</v>
      </c>
      <c r="H414" t="s">
        <v>1288</v>
      </c>
      <c r="I414" t="s">
        <v>259</v>
      </c>
      <c r="J414" t="s">
        <v>260</v>
      </c>
      <c r="K414" t="s">
        <v>261</v>
      </c>
      <c r="L414" t="s">
        <v>217</v>
      </c>
      <c r="M414" t="s">
        <v>218</v>
      </c>
      <c r="N414" t="s">
        <v>2068</v>
      </c>
      <c r="O414" t="s">
        <v>214</v>
      </c>
      <c r="P414" t="s">
        <v>220</v>
      </c>
      <c r="Q414" t="s">
        <v>221</v>
      </c>
      <c r="R414" t="s">
        <v>214</v>
      </c>
      <c r="S414" t="s">
        <v>214</v>
      </c>
      <c r="T414" t="s">
        <v>222</v>
      </c>
      <c r="W414" s="29">
        <f>VLOOKUP(C414,自助退!L:U,10,0)</f>
        <v>42906.792696759258</v>
      </c>
    </row>
    <row r="415" spans="1:23">
      <c r="A415" t="s">
        <v>2068</v>
      </c>
      <c r="B415" t="s">
        <v>1289</v>
      </c>
      <c r="C415" t="s">
        <v>2059</v>
      </c>
      <c r="D415">
        <v>867</v>
      </c>
      <c r="E415" t="s">
        <v>2762</v>
      </c>
      <c r="F415" t="s">
        <v>102</v>
      </c>
      <c r="G415" t="s">
        <v>2763</v>
      </c>
      <c r="H415" t="s">
        <v>1291</v>
      </c>
      <c r="I415" t="s">
        <v>291</v>
      </c>
      <c r="J415" t="s">
        <v>292</v>
      </c>
      <c r="K415" t="s">
        <v>293</v>
      </c>
      <c r="L415" t="s">
        <v>217</v>
      </c>
      <c r="M415" t="s">
        <v>218</v>
      </c>
      <c r="N415" t="s">
        <v>2068</v>
      </c>
      <c r="O415" t="s">
        <v>214</v>
      </c>
      <c r="P415" t="s">
        <v>220</v>
      </c>
      <c r="Q415" t="s">
        <v>221</v>
      </c>
      <c r="R415" t="s">
        <v>214</v>
      </c>
      <c r="S415" t="s">
        <v>214</v>
      </c>
      <c r="T415" t="s">
        <v>222</v>
      </c>
      <c r="W415" s="29">
        <f>VLOOKUP(C415,自助退!L:U,10,0)</f>
        <v>42906.811296296299</v>
      </c>
    </row>
    <row r="416" spans="1:23">
      <c r="A416" t="s">
        <v>2068</v>
      </c>
      <c r="B416" t="s">
        <v>1292</v>
      </c>
      <c r="C416" t="s">
        <v>2061</v>
      </c>
      <c r="D416">
        <v>2000</v>
      </c>
      <c r="E416" t="s">
        <v>2764</v>
      </c>
      <c r="F416" t="s">
        <v>102</v>
      </c>
      <c r="G416" t="s">
        <v>2765</v>
      </c>
      <c r="H416" t="s">
        <v>2340</v>
      </c>
      <c r="I416" t="s">
        <v>216</v>
      </c>
      <c r="J416" t="s">
        <v>231</v>
      </c>
      <c r="K416" t="s">
        <v>232</v>
      </c>
      <c r="L416" t="s">
        <v>217</v>
      </c>
      <c r="M416" t="s">
        <v>218</v>
      </c>
      <c r="N416" t="s">
        <v>2068</v>
      </c>
      <c r="O416" t="s">
        <v>214</v>
      </c>
      <c r="P416" t="s">
        <v>220</v>
      </c>
      <c r="Q416" t="s">
        <v>221</v>
      </c>
      <c r="R416" t="s">
        <v>214</v>
      </c>
      <c r="S416" t="s">
        <v>214</v>
      </c>
      <c r="T416" t="s">
        <v>222</v>
      </c>
      <c r="W416" s="29">
        <f>VLOOKUP(C416,自助退!L:U,10,0)</f>
        <v>42906.883611111109</v>
      </c>
    </row>
    <row r="417" spans="1:23">
      <c r="A417" t="s">
        <v>2068</v>
      </c>
      <c r="B417" t="s">
        <v>1294</v>
      </c>
      <c r="C417" t="s">
        <v>2063</v>
      </c>
      <c r="D417">
        <v>500</v>
      </c>
      <c r="E417" t="s">
        <v>2766</v>
      </c>
      <c r="F417" t="s">
        <v>102</v>
      </c>
      <c r="G417" t="s">
        <v>2767</v>
      </c>
      <c r="H417" t="s">
        <v>1296</v>
      </c>
      <c r="I417" t="s">
        <v>216</v>
      </c>
      <c r="J417" t="s">
        <v>231</v>
      </c>
      <c r="K417" t="s">
        <v>232</v>
      </c>
      <c r="L417" t="s">
        <v>217</v>
      </c>
      <c r="M417" t="s">
        <v>218</v>
      </c>
      <c r="N417" t="s">
        <v>2068</v>
      </c>
      <c r="O417" t="s">
        <v>214</v>
      </c>
      <c r="P417" t="s">
        <v>220</v>
      </c>
      <c r="Q417" t="s">
        <v>221</v>
      </c>
      <c r="R417" t="s">
        <v>214</v>
      </c>
      <c r="S417" t="s">
        <v>214</v>
      </c>
      <c r="T417" t="s">
        <v>222</v>
      </c>
      <c r="W417" s="29">
        <f>VLOOKUP(C417,自助退!L:U,10,0)</f>
        <v>42906.887638888889</v>
      </c>
    </row>
    <row r="418" spans="1:23">
      <c r="A418" t="s">
        <v>2068</v>
      </c>
      <c r="B418" t="s">
        <v>1297</v>
      </c>
      <c r="C418" t="s">
        <v>2065</v>
      </c>
      <c r="D418">
        <v>12</v>
      </c>
      <c r="E418" t="s">
        <v>2768</v>
      </c>
      <c r="F418" t="s">
        <v>102</v>
      </c>
      <c r="G418" t="s">
        <v>2769</v>
      </c>
      <c r="H418" t="s">
        <v>2770</v>
      </c>
      <c r="I418" t="s">
        <v>291</v>
      </c>
      <c r="J418" t="s">
        <v>292</v>
      </c>
      <c r="K418" t="s">
        <v>293</v>
      </c>
      <c r="L418" t="s">
        <v>217</v>
      </c>
      <c r="M418" t="s">
        <v>218</v>
      </c>
      <c r="N418" t="s">
        <v>2068</v>
      </c>
      <c r="O418" t="s">
        <v>214</v>
      </c>
      <c r="P418" t="s">
        <v>220</v>
      </c>
      <c r="Q418" t="s">
        <v>221</v>
      </c>
      <c r="R418" t="s">
        <v>214</v>
      </c>
      <c r="S418" t="s">
        <v>214</v>
      </c>
      <c r="T418" t="s">
        <v>222</v>
      </c>
      <c r="W418" s="29">
        <f>VLOOKUP(C418,自助退!L:U,10,0)</f>
        <v>42906.939259259256</v>
      </c>
    </row>
    <row r="419" spans="1:23">
      <c r="A419" t="s">
        <v>2939</v>
      </c>
      <c r="B419" t="s">
        <v>2940</v>
      </c>
      <c r="C419" t="s">
        <v>2941</v>
      </c>
      <c r="D419">
        <v>9000</v>
      </c>
      <c r="E419" t="s">
        <v>2942</v>
      </c>
      <c r="F419" t="s">
        <v>102</v>
      </c>
      <c r="G419" t="s">
        <v>2943</v>
      </c>
      <c r="H419" t="s">
        <v>2944</v>
      </c>
      <c r="I419" t="s">
        <v>225</v>
      </c>
      <c r="J419" t="s">
        <v>246</v>
      </c>
      <c r="K419" t="s">
        <v>247</v>
      </c>
      <c r="L419" t="s">
        <v>217</v>
      </c>
      <c r="M419" t="s">
        <v>218</v>
      </c>
      <c r="N419" t="s">
        <v>2939</v>
      </c>
      <c r="O419" t="s">
        <v>214</v>
      </c>
      <c r="P419" t="s">
        <v>220</v>
      </c>
      <c r="Q419" t="s">
        <v>221</v>
      </c>
      <c r="R419" t="s">
        <v>214</v>
      </c>
      <c r="S419" t="s">
        <v>214</v>
      </c>
      <c r="T419" t="s">
        <v>222</v>
      </c>
      <c r="W419" s="29">
        <f>VLOOKUP(C419,自助退!L:U,10,0)</f>
        <v>42907.204479166663</v>
      </c>
    </row>
    <row r="420" spans="1:23">
      <c r="A420" t="s">
        <v>2939</v>
      </c>
      <c r="B420" t="s">
        <v>2945</v>
      </c>
      <c r="C420" t="s">
        <v>2946</v>
      </c>
      <c r="D420">
        <v>1400</v>
      </c>
      <c r="E420" t="s">
        <v>2947</v>
      </c>
      <c r="F420" t="s">
        <v>102</v>
      </c>
      <c r="G420" t="s">
        <v>2948</v>
      </c>
      <c r="H420" t="s">
        <v>2949</v>
      </c>
      <c r="I420" t="s">
        <v>216</v>
      </c>
      <c r="J420" t="s">
        <v>248</v>
      </c>
      <c r="K420" t="s">
        <v>249</v>
      </c>
      <c r="L420" t="s">
        <v>217</v>
      </c>
      <c r="M420" t="s">
        <v>218</v>
      </c>
      <c r="N420" t="s">
        <v>2939</v>
      </c>
      <c r="O420" t="s">
        <v>214</v>
      </c>
      <c r="P420" t="s">
        <v>220</v>
      </c>
      <c r="Q420" t="s">
        <v>221</v>
      </c>
      <c r="R420" t="s">
        <v>214</v>
      </c>
      <c r="S420" t="s">
        <v>214</v>
      </c>
      <c r="T420" t="s">
        <v>222</v>
      </c>
      <c r="W420" s="29">
        <f>VLOOKUP(C420,自助退!L:U,10,0)</f>
        <v>42907.327245370368</v>
      </c>
    </row>
    <row r="421" spans="1:23">
      <c r="A421" t="s">
        <v>2939</v>
      </c>
      <c r="B421" t="s">
        <v>2950</v>
      </c>
      <c r="C421" t="s">
        <v>2951</v>
      </c>
      <c r="D421">
        <v>84</v>
      </c>
      <c r="E421" t="s">
        <v>2952</v>
      </c>
      <c r="F421" t="s">
        <v>399</v>
      </c>
      <c r="G421" t="s">
        <v>2953</v>
      </c>
      <c r="H421" t="s">
        <v>2954</v>
      </c>
      <c r="I421" t="s">
        <v>392</v>
      </c>
      <c r="J421" t="s">
        <v>393</v>
      </c>
      <c r="K421" t="s">
        <v>257</v>
      </c>
      <c r="L421" t="s">
        <v>217</v>
      </c>
      <c r="M421" t="s">
        <v>240</v>
      </c>
      <c r="N421" t="s">
        <v>2939</v>
      </c>
      <c r="O421" t="s">
        <v>258</v>
      </c>
      <c r="P421" t="s">
        <v>220</v>
      </c>
      <c r="Q421" t="s">
        <v>241</v>
      </c>
      <c r="R421" t="s">
        <v>214</v>
      </c>
      <c r="S421" t="s">
        <v>214</v>
      </c>
      <c r="T421" t="s">
        <v>242</v>
      </c>
      <c r="W421" s="29">
        <f>VLOOKUP(C421,自助退!L:U,10,0)</f>
        <v>42907.356365740743</v>
      </c>
    </row>
    <row r="422" spans="1:23">
      <c r="A422" t="s">
        <v>2939</v>
      </c>
      <c r="B422" t="s">
        <v>2955</v>
      </c>
      <c r="C422" t="s">
        <v>2956</v>
      </c>
      <c r="D422">
        <v>101</v>
      </c>
      <c r="E422" t="s">
        <v>2957</v>
      </c>
      <c r="F422" t="s">
        <v>102</v>
      </c>
      <c r="G422" t="s">
        <v>2958</v>
      </c>
      <c r="H422" t="s">
        <v>2959</v>
      </c>
      <c r="I422" t="s">
        <v>225</v>
      </c>
      <c r="J422" t="s">
        <v>10</v>
      </c>
      <c r="K422" t="s">
        <v>226</v>
      </c>
      <c r="L422" t="s">
        <v>217</v>
      </c>
      <c r="M422" t="s">
        <v>218</v>
      </c>
      <c r="N422" t="s">
        <v>2939</v>
      </c>
      <c r="O422" t="s">
        <v>214</v>
      </c>
      <c r="P422" t="s">
        <v>220</v>
      </c>
      <c r="Q422" t="s">
        <v>221</v>
      </c>
      <c r="R422" t="s">
        <v>214</v>
      </c>
      <c r="S422" t="s">
        <v>214</v>
      </c>
      <c r="T422" t="s">
        <v>222</v>
      </c>
      <c r="W422" s="29">
        <f>VLOOKUP(C422,自助退!L:U,10,0)</f>
        <v>42907.364432870374</v>
      </c>
    </row>
    <row r="423" spans="1:23">
      <c r="A423" t="s">
        <v>2939</v>
      </c>
      <c r="B423" t="s">
        <v>2960</v>
      </c>
      <c r="C423" t="s">
        <v>2961</v>
      </c>
      <c r="D423">
        <v>630</v>
      </c>
      <c r="E423" t="s">
        <v>2962</v>
      </c>
      <c r="F423" t="s">
        <v>102</v>
      </c>
      <c r="G423" t="s">
        <v>2963</v>
      </c>
      <c r="H423" t="s">
        <v>2964</v>
      </c>
      <c r="I423" t="s">
        <v>216</v>
      </c>
      <c r="J423" t="s">
        <v>248</v>
      </c>
      <c r="K423" t="s">
        <v>249</v>
      </c>
      <c r="L423" t="s">
        <v>217</v>
      </c>
      <c r="M423" t="s">
        <v>218</v>
      </c>
      <c r="N423" t="s">
        <v>2939</v>
      </c>
      <c r="O423" t="s">
        <v>214</v>
      </c>
      <c r="P423" t="s">
        <v>220</v>
      </c>
      <c r="Q423" t="s">
        <v>221</v>
      </c>
      <c r="R423" t="s">
        <v>214</v>
      </c>
      <c r="S423" t="s">
        <v>214</v>
      </c>
      <c r="T423" t="s">
        <v>222</v>
      </c>
      <c r="W423" s="29">
        <f>VLOOKUP(C423,自助退!L:U,10,0)</f>
        <v>42907.373287037037</v>
      </c>
    </row>
    <row r="424" spans="1:23">
      <c r="A424" t="s">
        <v>2939</v>
      </c>
      <c r="B424" t="s">
        <v>2965</v>
      </c>
      <c r="C424" t="s">
        <v>2966</v>
      </c>
      <c r="D424">
        <v>90</v>
      </c>
      <c r="E424" t="s">
        <v>2967</v>
      </c>
      <c r="F424" t="s">
        <v>387</v>
      </c>
      <c r="G424" t="s">
        <v>2963</v>
      </c>
      <c r="H424" t="s">
        <v>2968</v>
      </c>
      <c r="I424" t="s">
        <v>216</v>
      </c>
      <c r="J424" t="s">
        <v>248</v>
      </c>
      <c r="K424" t="s">
        <v>249</v>
      </c>
      <c r="L424" t="s">
        <v>217</v>
      </c>
      <c r="M424" t="s">
        <v>240</v>
      </c>
      <c r="N424" t="s">
        <v>2939</v>
      </c>
      <c r="O424" t="s">
        <v>214</v>
      </c>
      <c r="P424" t="s">
        <v>220</v>
      </c>
      <c r="Q424" t="s">
        <v>241</v>
      </c>
      <c r="R424" t="s">
        <v>214</v>
      </c>
      <c r="S424" t="s">
        <v>214</v>
      </c>
      <c r="T424" t="s">
        <v>242</v>
      </c>
      <c r="W424" s="29">
        <f>VLOOKUP(C424,自助退!L:U,10,0)</f>
        <v>42907.373981481483</v>
      </c>
    </row>
    <row r="425" spans="1:23">
      <c r="A425" t="s">
        <v>2939</v>
      </c>
      <c r="B425" t="s">
        <v>2969</v>
      </c>
      <c r="C425" t="s">
        <v>2970</v>
      </c>
      <c r="D425">
        <v>3000</v>
      </c>
      <c r="E425" t="s">
        <v>2971</v>
      </c>
      <c r="F425" t="s">
        <v>102</v>
      </c>
      <c r="G425" t="s">
        <v>2972</v>
      </c>
      <c r="H425" t="s">
        <v>2973</v>
      </c>
      <c r="I425" t="s">
        <v>216</v>
      </c>
      <c r="J425" t="s">
        <v>248</v>
      </c>
      <c r="K425" t="s">
        <v>249</v>
      </c>
      <c r="L425" t="s">
        <v>217</v>
      </c>
      <c r="M425" t="s">
        <v>218</v>
      </c>
      <c r="N425" t="s">
        <v>2939</v>
      </c>
      <c r="O425" t="s">
        <v>214</v>
      </c>
      <c r="P425" t="s">
        <v>220</v>
      </c>
      <c r="Q425" t="s">
        <v>221</v>
      </c>
      <c r="R425" t="s">
        <v>214</v>
      </c>
      <c r="S425" t="s">
        <v>214</v>
      </c>
      <c r="T425" t="s">
        <v>222</v>
      </c>
      <c r="W425" s="29">
        <f>VLOOKUP(C425,自助退!L:U,10,0)</f>
        <v>42907.383599537039</v>
      </c>
    </row>
    <row r="426" spans="1:23">
      <c r="A426" t="s">
        <v>2939</v>
      </c>
      <c r="B426" t="s">
        <v>2974</v>
      </c>
      <c r="C426" t="s">
        <v>2975</v>
      </c>
      <c r="D426">
        <v>5100</v>
      </c>
      <c r="E426" t="s">
        <v>2976</v>
      </c>
      <c r="F426" t="s">
        <v>102</v>
      </c>
      <c r="G426" t="s">
        <v>2977</v>
      </c>
      <c r="H426" t="s">
        <v>2978</v>
      </c>
      <c r="I426" t="s">
        <v>392</v>
      </c>
      <c r="J426" t="s">
        <v>393</v>
      </c>
      <c r="K426" t="s">
        <v>257</v>
      </c>
      <c r="L426" t="s">
        <v>217</v>
      </c>
      <c r="M426" t="s">
        <v>218</v>
      </c>
      <c r="N426" t="s">
        <v>2939</v>
      </c>
      <c r="O426" t="s">
        <v>258</v>
      </c>
      <c r="P426" t="s">
        <v>220</v>
      </c>
      <c r="Q426" t="s">
        <v>221</v>
      </c>
      <c r="R426" t="s">
        <v>214</v>
      </c>
      <c r="S426" t="s">
        <v>214</v>
      </c>
      <c r="T426" t="s">
        <v>222</v>
      </c>
      <c r="W426" s="29">
        <f>VLOOKUP(C426,自助退!L:U,10,0)</f>
        <v>42907.386817129627</v>
      </c>
    </row>
    <row r="427" spans="1:23">
      <c r="A427" t="s">
        <v>2939</v>
      </c>
      <c r="B427" t="s">
        <v>2979</v>
      </c>
      <c r="C427" t="s">
        <v>2980</v>
      </c>
      <c r="D427">
        <v>370</v>
      </c>
      <c r="E427" t="s">
        <v>2981</v>
      </c>
      <c r="F427" t="s">
        <v>102</v>
      </c>
      <c r="G427" t="s">
        <v>2982</v>
      </c>
      <c r="H427" t="s">
        <v>2983</v>
      </c>
      <c r="I427" t="s">
        <v>291</v>
      </c>
      <c r="J427" t="s">
        <v>292</v>
      </c>
      <c r="K427" t="s">
        <v>293</v>
      </c>
      <c r="L427" t="s">
        <v>217</v>
      </c>
      <c r="M427" t="s">
        <v>218</v>
      </c>
      <c r="N427" t="s">
        <v>2939</v>
      </c>
      <c r="O427" t="s">
        <v>214</v>
      </c>
      <c r="P427" t="s">
        <v>220</v>
      </c>
      <c r="Q427" t="s">
        <v>221</v>
      </c>
      <c r="R427" t="s">
        <v>214</v>
      </c>
      <c r="S427" t="s">
        <v>214</v>
      </c>
      <c r="T427" t="s">
        <v>222</v>
      </c>
      <c r="W427" s="29">
        <f>VLOOKUP(C427,自助退!L:U,10,0)</f>
        <v>42907.393194444441</v>
      </c>
    </row>
    <row r="428" spans="1:23">
      <c r="A428" t="s">
        <v>2939</v>
      </c>
      <c r="B428" t="s">
        <v>2984</v>
      </c>
      <c r="C428" t="s">
        <v>2985</v>
      </c>
      <c r="D428">
        <v>100</v>
      </c>
      <c r="E428" t="s">
        <v>2986</v>
      </c>
      <c r="F428" t="s">
        <v>102</v>
      </c>
      <c r="G428" t="s">
        <v>2987</v>
      </c>
      <c r="H428" t="s">
        <v>2988</v>
      </c>
      <c r="I428" t="s">
        <v>225</v>
      </c>
      <c r="J428" t="s">
        <v>246</v>
      </c>
      <c r="K428" t="s">
        <v>247</v>
      </c>
      <c r="L428" t="s">
        <v>217</v>
      </c>
      <c r="M428" t="s">
        <v>218</v>
      </c>
      <c r="N428" t="s">
        <v>2939</v>
      </c>
      <c r="O428" t="s">
        <v>214</v>
      </c>
      <c r="P428" t="s">
        <v>220</v>
      </c>
      <c r="Q428" t="s">
        <v>221</v>
      </c>
      <c r="R428" t="s">
        <v>214</v>
      </c>
      <c r="S428" t="s">
        <v>214</v>
      </c>
      <c r="T428" t="s">
        <v>222</v>
      </c>
      <c r="W428" s="29">
        <f>VLOOKUP(C428,自助退!L:U,10,0)</f>
        <v>42907.409074074072</v>
      </c>
    </row>
    <row r="429" spans="1:23">
      <c r="A429" t="s">
        <v>2939</v>
      </c>
      <c r="B429" t="s">
        <v>2989</v>
      </c>
      <c r="C429" t="s">
        <v>2990</v>
      </c>
      <c r="D429">
        <v>99</v>
      </c>
      <c r="E429" t="s">
        <v>2991</v>
      </c>
      <c r="F429" t="s">
        <v>102</v>
      </c>
      <c r="G429" t="s">
        <v>2992</v>
      </c>
      <c r="H429" t="s">
        <v>2993</v>
      </c>
      <c r="I429" t="s">
        <v>392</v>
      </c>
      <c r="J429" t="s">
        <v>393</v>
      </c>
      <c r="K429" t="s">
        <v>257</v>
      </c>
      <c r="L429" t="s">
        <v>217</v>
      </c>
      <c r="M429" t="s">
        <v>218</v>
      </c>
      <c r="N429" t="s">
        <v>2939</v>
      </c>
      <c r="O429" t="s">
        <v>258</v>
      </c>
      <c r="P429" t="s">
        <v>220</v>
      </c>
      <c r="Q429" t="s">
        <v>221</v>
      </c>
      <c r="R429" t="s">
        <v>214</v>
      </c>
      <c r="S429" t="s">
        <v>214</v>
      </c>
      <c r="T429" t="s">
        <v>222</v>
      </c>
      <c r="W429" s="29">
        <f>VLOOKUP(C429,自助退!L:U,10,0)</f>
        <v>42907.427025462966</v>
      </c>
    </row>
    <row r="430" spans="1:23">
      <c r="A430" t="s">
        <v>2939</v>
      </c>
      <c r="B430" t="s">
        <v>2994</v>
      </c>
      <c r="C430" t="s">
        <v>2995</v>
      </c>
      <c r="D430">
        <v>2000</v>
      </c>
      <c r="E430" t="s">
        <v>2996</v>
      </c>
      <c r="F430" t="s">
        <v>102</v>
      </c>
      <c r="G430" t="s">
        <v>2997</v>
      </c>
      <c r="H430" t="s">
        <v>2998</v>
      </c>
      <c r="I430" t="s">
        <v>392</v>
      </c>
      <c r="J430" t="s">
        <v>393</v>
      </c>
      <c r="K430" t="s">
        <v>257</v>
      </c>
      <c r="L430" t="s">
        <v>217</v>
      </c>
      <c r="M430" t="s">
        <v>218</v>
      </c>
      <c r="N430" t="s">
        <v>2939</v>
      </c>
      <c r="O430" t="s">
        <v>258</v>
      </c>
      <c r="P430" t="s">
        <v>220</v>
      </c>
      <c r="Q430" t="s">
        <v>221</v>
      </c>
      <c r="R430" t="s">
        <v>214</v>
      </c>
      <c r="S430" t="s">
        <v>214</v>
      </c>
      <c r="T430" t="s">
        <v>222</v>
      </c>
      <c r="W430" s="29">
        <f>VLOOKUP(C430,自助退!L:U,10,0)</f>
        <v>42907.430381944447</v>
      </c>
    </row>
    <row r="431" spans="1:23">
      <c r="A431" t="s">
        <v>2939</v>
      </c>
      <c r="B431" t="s">
        <v>2999</v>
      </c>
      <c r="C431" t="s">
        <v>3000</v>
      </c>
      <c r="D431">
        <v>96</v>
      </c>
      <c r="E431" t="s">
        <v>3001</v>
      </c>
      <c r="F431" t="s">
        <v>387</v>
      </c>
      <c r="G431" t="s">
        <v>3002</v>
      </c>
      <c r="H431" t="s">
        <v>3003</v>
      </c>
      <c r="I431" t="s">
        <v>216</v>
      </c>
      <c r="J431" t="s">
        <v>233</v>
      </c>
      <c r="K431" t="s">
        <v>234</v>
      </c>
      <c r="L431" t="s">
        <v>217</v>
      </c>
      <c r="M431" t="s">
        <v>240</v>
      </c>
      <c r="N431" t="s">
        <v>2939</v>
      </c>
      <c r="O431" t="s">
        <v>214</v>
      </c>
      <c r="P431" t="s">
        <v>220</v>
      </c>
      <c r="Q431" t="s">
        <v>241</v>
      </c>
      <c r="R431" t="s">
        <v>214</v>
      </c>
      <c r="S431" t="s">
        <v>214</v>
      </c>
      <c r="T431" t="s">
        <v>242</v>
      </c>
      <c r="W431" s="29">
        <f>VLOOKUP(C431,自助退!L:U,10,0)</f>
        <v>42907.433761574073</v>
      </c>
    </row>
    <row r="432" spans="1:23">
      <c r="A432" t="s">
        <v>2939</v>
      </c>
      <c r="B432" t="s">
        <v>3004</v>
      </c>
      <c r="C432" t="s">
        <v>3005</v>
      </c>
      <c r="D432">
        <v>1078</v>
      </c>
      <c r="E432" t="s">
        <v>3006</v>
      </c>
      <c r="F432" t="s">
        <v>102</v>
      </c>
      <c r="G432" t="s">
        <v>3007</v>
      </c>
      <c r="H432" t="s">
        <v>3008</v>
      </c>
      <c r="I432" t="s">
        <v>392</v>
      </c>
      <c r="J432" t="s">
        <v>393</v>
      </c>
      <c r="K432" t="s">
        <v>257</v>
      </c>
      <c r="L432" t="s">
        <v>217</v>
      </c>
      <c r="M432" t="s">
        <v>218</v>
      </c>
      <c r="N432" t="s">
        <v>2939</v>
      </c>
      <c r="O432" t="s">
        <v>258</v>
      </c>
      <c r="P432" t="s">
        <v>220</v>
      </c>
      <c r="Q432" t="s">
        <v>221</v>
      </c>
      <c r="R432" t="s">
        <v>214</v>
      </c>
      <c r="S432" t="s">
        <v>214</v>
      </c>
      <c r="T432" t="s">
        <v>222</v>
      </c>
      <c r="W432" s="29">
        <f>VLOOKUP(C432,自助退!L:U,10,0)</f>
        <v>42907.448472222219</v>
      </c>
    </row>
    <row r="433" spans="1:23">
      <c r="A433" t="s">
        <v>2939</v>
      </c>
      <c r="B433" t="s">
        <v>3009</v>
      </c>
      <c r="C433" t="s">
        <v>3010</v>
      </c>
      <c r="D433">
        <v>960</v>
      </c>
      <c r="E433" t="s">
        <v>3011</v>
      </c>
      <c r="F433" t="s">
        <v>102</v>
      </c>
      <c r="G433" t="s">
        <v>3012</v>
      </c>
      <c r="H433" t="s">
        <v>3013</v>
      </c>
      <c r="I433" t="s">
        <v>225</v>
      </c>
      <c r="J433" t="s">
        <v>10</v>
      </c>
      <c r="K433" t="s">
        <v>226</v>
      </c>
      <c r="L433" t="s">
        <v>217</v>
      </c>
      <c r="M433" t="s">
        <v>218</v>
      </c>
      <c r="N433" t="s">
        <v>2939</v>
      </c>
      <c r="O433" t="s">
        <v>214</v>
      </c>
      <c r="P433" t="s">
        <v>220</v>
      </c>
      <c r="Q433" t="s">
        <v>221</v>
      </c>
      <c r="R433" t="s">
        <v>214</v>
      </c>
      <c r="S433" t="s">
        <v>214</v>
      </c>
      <c r="T433" t="s">
        <v>222</v>
      </c>
      <c r="W433" s="29">
        <f>VLOOKUP(C433,自助退!L:U,10,0)</f>
        <v>42907.453020833331</v>
      </c>
    </row>
    <row r="434" spans="1:23">
      <c r="A434" t="s">
        <v>2939</v>
      </c>
      <c r="B434" t="s">
        <v>3014</v>
      </c>
      <c r="C434" t="s">
        <v>3015</v>
      </c>
      <c r="D434">
        <v>728</v>
      </c>
      <c r="E434" t="s">
        <v>3016</v>
      </c>
      <c r="F434" t="s">
        <v>102</v>
      </c>
      <c r="G434" t="s">
        <v>3017</v>
      </c>
      <c r="H434" t="s">
        <v>3018</v>
      </c>
      <c r="I434" t="s">
        <v>216</v>
      </c>
      <c r="J434" t="s">
        <v>248</v>
      </c>
      <c r="K434" t="s">
        <v>249</v>
      </c>
      <c r="L434" t="s">
        <v>217</v>
      </c>
      <c r="M434" t="s">
        <v>218</v>
      </c>
      <c r="N434" t="s">
        <v>2939</v>
      </c>
      <c r="O434" t="s">
        <v>214</v>
      </c>
      <c r="P434" t="s">
        <v>220</v>
      </c>
      <c r="Q434" t="s">
        <v>221</v>
      </c>
      <c r="R434" t="s">
        <v>214</v>
      </c>
      <c r="S434" t="s">
        <v>214</v>
      </c>
      <c r="T434" t="s">
        <v>222</v>
      </c>
      <c r="W434" s="29">
        <f>VLOOKUP(C434,自助退!L:U,10,0)</f>
        <v>42907.456562500003</v>
      </c>
    </row>
    <row r="435" spans="1:23">
      <c r="A435" t="s">
        <v>2939</v>
      </c>
      <c r="B435" t="s">
        <v>3019</v>
      </c>
      <c r="C435" t="s">
        <v>3020</v>
      </c>
      <c r="D435">
        <v>500</v>
      </c>
      <c r="E435" t="s">
        <v>3021</v>
      </c>
      <c r="F435" t="s">
        <v>102</v>
      </c>
      <c r="G435" t="s">
        <v>3022</v>
      </c>
      <c r="H435" t="s">
        <v>3023</v>
      </c>
      <c r="I435" t="s">
        <v>216</v>
      </c>
      <c r="J435" t="s">
        <v>231</v>
      </c>
      <c r="K435" t="s">
        <v>232</v>
      </c>
      <c r="L435" t="s">
        <v>217</v>
      </c>
      <c r="M435" t="s">
        <v>218</v>
      </c>
      <c r="N435" t="s">
        <v>2939</v>
      </c>
      <c r="O435" t="s">
        <v>214</v>
      </c>
      <c r="P435" t="s">
        <v>220</v>
      </c>
      <c r="Q435" t="s">
        <v>221</v>
      </c>
      <c r="R435" t="s">
        <v>214</v>
      </c>
      <c r="S435" t="s">
        <v>214</v>
      </c>
      <c r="T435" t="s">
        <v>222</v>
      </c>
      <c r="W435" s="29">
        <f>VLOOKUP(C435,自助退!L:U,10,0)</f>
        <v>42907.459953703707</v>
      </c>
    </row>
    <row r="436" spans="1:23">
      <c r="A436" t="s">
        <v>2939</v>
      </c>
      <c r="B436" t="s">
        <v>3024</v>
      </c>
      <c r="C436" t="s">
        <v>3025</v>
      </c>
      <c r="D436">
        <v>500</v>
      </c>
      <c r="E436" t="s">
        <v>3021</v>
      </c>
      <c r="F436" t="s">
        <v>102</v>
      </c>
      <c r="G436" t="s">
        <v>3022</v>
      </c>
      <c r="H436" t="s">
        <v>3023</v>
      </c>
      <c r="I436" t="s">
        <v>216</v>
      </c>
      <c r="J436" t="s">
        <v>231</v>
      </c>
      <c r="K436" t="s">
        <v>232</v>
      </c>
      <c r="L436" t="s">
        <v>217</v>
      </c>
      <c r="M436" t="s">
        <v>218</v>
      </c>
      <c r="N436" t="s">
        <v>2939</v>
      </c>
      <c r="O436" t="s">
        <v>214</v>
      </c>
      <c r="P436" t="s">
        <v>220</v>
      </c>
      <c r="Q436" t="s">
        <v>221</v>
      </c>
      <c r="R436" t="s">
        <v>214</v>
      </c>
      <c r="S436" t="s">
        <v>214</v>
      </c>
      <c r="T436" t="s">
        <v>222</v>
      </c>
      <c r="W436" s="29">
        <f>VLOOKUP(C436,自助退!L:U,10,0)</f>
        <v>42907.460289351853</v>
      </c>
    </row>
    <row r="437" spans="1:23">
      <c r="A437" t="s">
        <v>2939</v>
      </c>
      <c r="B437" t="s">
        <v>3026</v>
      </c>
      <c r="C437" t="s">
        <v>3027</v>
      </c>
      <c r="D437">
        <v>74</v>
      </c>
      <c r="E437" t="s">
        <v>3028</v>
      </c>
      <c r="F437" t="s">
        <v>102</v>
      </c>
      <c r="G437" t="s">
        <v>3022</v>
      </c>
      <c r="H437" t="s">
        <v>3023</v>
      </c>
      <c r="I437" t="s">
        <v>216</v>
      </c>
      <c r="J437" t="s">
        <v>231</v>
      </c>
      <c r="K437" t="s">
        <v>232</v>
      </c>
      <c r="L437" t="s">
        <v>217</v>
      </c>
      <c r="M437" t="s">
        <v>218</v>
      </c>
      <c r="N437" t="s">
        <v>2939</v>
      </c>
      <c r="O437" t="s">
        <v>214</v>
      </c>
      <c r="P437" t="s">
        <v>220</v>
      </c>
      <c r="Q437" t="s">
        <v>221</v>
      </c>
      <c r="R437" t="s">
        <v>214</v>
      </c>
      <c r="S437" t="s">
        <v>214</v>
      </c>
      <c r="T437" t="s">
        <v>222</v>
      </c>
      <c r="W437" s="29">
        <f>VLOOKUP(C437,自助退!L:U,10,0)</f>
        <v>42907.460613425923</v>
      </c>
    </row>
    <row r="438" spans="1:23">
      <c r="A438" t="s">
        <v>2939</v>
      </c>
      <c r="B438" t="s">
        <v>3029</v>
      </c>
      <c r="C438" t="s">
        <v>3030</v>
      </c>
      <c r="D438">
        <v>9000</v>
      </c>
      <c r="E438" t="s">
        <v>3031</v>
      </c>
      <c r="F438" t="s">
        <v>102</v>
      </c>
      <c r="G438" t="s">
        <v>3032</v>
      </c>
      <c r="H438" t="s">
        <v>3033</v>
      </c>
      <c r="I438" t="s">
        <v>3034</v>
      </c>
      <c r="J438" t="s">
        <v>3035</v>
      </c>
      <c r="K438" t="s">
        <v>3036</v>
      </c>
      <c r="L438" t="s">
        <v>217</v>
      </c>
      <c r="M438" t="s">
        <v>218</v>
      </c>
      <c r="N438" t="s">
        <v>2939</v>
      </c>
      <c r="O438" t="s">
        <v>214</v>
      </c>
      <c r="P438" t="s">
        <v>220</v>
      </c>
      <c r="Q438" t="s">
        <v>221</v>
      </c>
      <c r="R438" t="s">
        <v>214</v>
      </c>
      <c r="S438" t="s">
        <v>214</v>
      </c>
      <c r="T438" t="s">
        <v>222</v>
      </c>
      <c r="W438" s="29">
        <f>VLOOKUP(C438,自助退!L:U,10,0)</f>
        <v>42907.463460648149</v>
      </c>
    </row>
    <row r="439" spans="1:23">
      <c r="A439" t="s">
        <v>2939</v>
      </c>
      <c r="B439" t="s">
        <v>3037</v>
      </c>
      <c r="C439" t="s">
        <v>3038</v>
      </c>
      <c r="D439">
        <v>900</v>
      </c>
      <c r="E439" t="s">
        <v>3039</v>
      </c>
      <c r="F439" t="s">
        <v>102</v>
      </c>
      <c r="G439" t="s">
        <v>3032</v>
      </c>
      <c r="H439" t="s">
        <v>3033</v>
      </c>
      <c r="I439" t="s">
        <v>3034</v>
      </c>
      <c r="J439" t="s">
        <v>3035</v>
      </c>
      <c r="K439" t="s">
        <v>3036</v>
      </c>
      <c r="L439" t="s">
        <v>217</v>
      </c>
      <c r="M439" t="s">
        <v>218</v>
      </c>
      <c r="N439" t="s">
        <v>2939</v>
      </c>
      <c r="O439" t="s">
        <v>214</v>
      </c>
      <c r="P439" t="s">
        <v>220</v>
      </c>
      <c r="Q439" t="s">
        <v>221</v>
      </c>
      <c r="R439" t="s">
        <v>214</v>
      </c>
      <c r="S439" t="s">
        <v>214</v>
      </c>
      <c r="T439" t="s">
        <v>222</v>
      </c>
      <c r="W439" s="29">
        <f>VLOOKUP(C439,自助退!L:U,10,0)</f>
        <v>42907.463993055557</v>
      </c>
    </row>
    <row r="440" spans="1:23">
      <c r="A440" t="s">
        <v>2939</v>
      </c>
      <c r="B440" t="s">
        <v>3040</v>
      </c>
      <c r="C440" t="s">
        <v>3041</v>
      </c>
      <c r="D440">
        <v>1800</v>
      </c>
      <c r="E440" t="s">
        <v>3042</v>
      </c>
      <c r="F440" t="s">
        <v>102</v>
      </c>
      <c r="G440" t="s">
        <v>3043</v>
      </c>
      <c r="H440" t="s">
        <v>3044</v>
      </c>
      <c r="I440" t="s">
        <v>216</v>
      </c>
      <c r="J440" t="s">
        <v>237</v>
      </c>
      <c r="K440" t="s">
        <v>238</v>
      </c>
      <c r="L440" t="s">
        <v>217</v>
      </c>
      <c r="M440" t="s">
        <v>218</v>
      </c>
      <c r="N440" t="s">
        <v>2939</v>
      </c>
      <c r="O440" t="s">
        <v>214</v>
      </c>
      <c r="P440" t="s">
        <v>220</v>
      </c>
      <c r="Q440" t="s">
        <v>221</v>
      </c>
      <c r="R440" t="s">
        <v>214</v>
      </c>
      <c r="S440" t="s">
        <v>214</v>
      </c>
      <c r="T440" t="s">
        <v>222</v>
      </c>
      <c r="W440" s="29">
        <f>VLOOKUP(C440,自助退!L:U,10,0)</f>
        <v>42907.471458333333</v>
      </c>
    </row>
    <row r="441" spans="1:23">
      <c r="A441" t="s">
        <v>2939</v>
      </c>
      <c r="B441" t="s">
        <v>3045</v>
      </c>
      <c r="C441" t="s">
        <v>3046</v>
      </c>
      <c r="D441">
        <v>505</v>
      </c>
      <c r="E441" t="s">
        <v>3047</v>
      </c>
      <c r="F441" t="s">
        <v>102</v>
      </c>
      <c r="G441" t="s">
        <v>3048</v>
      </c>
      <c r="H441" t="s">
        <v>3049</v>
      </c>
      <c r="I441" t="s">
        <v>216</v>
      </c>
      <c r="J441" t="s">
        <v>231</v>
      </c>
      <c r="K441" t="s">
        <v>232</v>
      </c>
      <c r="L441" t="s">
        <v>217</v>
      </c>
      <c r="M441" t="s">
        <v>218</v>
      </c>
      <c r="N441" t="s">
        <v>2939</v>
      </c>
      <c r="O441" t="s">
        <v>214</v>
      </c>
      <c r="P441" t="s">
        <v>220</v>
      </c>
      <c r="Q441" t="s">
        <v>221</v>
      </c>
      <c r="R441" t="s">
        <v>214</v>
      </c>
      <c r="S441" t="s">
        <v>214</v>
      </c>
      <c r="T441" t="s">
        <v>222</v>
      </c>
      <c r="W441" s="29">
        <f>VLOOKUP(C441,自助退!L:U,10,0)</f>
        <v>42907.471851851849</v>
      </c>
    </row>
    <row r="442" spans="1:23">
      <c r="A442" t="s">
        <v>2939</v>
      </c>
      <c r="B442" t="s">
        <v>3050</v>
      </c>
      <c r="C442" t="s">
        <v>3051</v>
      </c>
      <c r="D442">
        <v>62</v>
      </c>
      <c r="E442" t="s">
        <v>3052</v>
      </c>
      <c r="F442" t="s">
        <v>102</v>
      </c>
      <c r="G442" t="s">
        <v>3043</v>
      </c>
      <c r="H442" t="s">
        <v>3044</v>
      </c>
      <c r="I442" t="s">
        <v>216</v>
      </c>
      <c r="J442" t="s">
        <v>237</v>
      </c>
      <c r="K442" t="s">
        <v>238</v>
      </c>
      <c r="L442" t="s">
        <v>217</v>
      </c>
      <c r="M442" t="s">
        <v>218</v>
      </c>
      <c r="N442" t="s">
        <v>2939</v>
      </c>
      <c r="O442" t="s">
        <v>214</v>
      </c>
      <c r="P442" t="s">
        <v>220</v>
      </c>
      <c r="Q442" t="s">
        <v>221</v>
      </c>
      <c r="R442" t="s">
        <v>214</v>
      </c>
      <c r="S442" t="s">
        <v>214</v>
      </c>
      <c r="T442" t="s">
        <v>222</v>
      </c>
      <c r="W442" s="29">
        <f>VLOOKUP(C442,自助退!L:U,10,0)</f>
        <v>42907.473738425928</v>
      </c>
    </row>
    <row r="443" spans="1:23">
      <c r="A443" t="s">
        <v>2939</v>
      </c>
      <c r="B443" t="s">
        <v>3053</v>
      </c>
      <c r="C443" t="s">
        <v>3054</v>
      </c>
      <c r="D443">
        <v>500</v>
      </c>
      <c r="E443" t="s">
        <v>3055</v>
      </c>
      <c r="F443" t="s">
        <v>102</v>
      </c>
      <c r="G443" t="s">
        <v>3056</v>
      </c>
      <c r="H443" t="s">
        <v>3057</v>
      </c>
      <c r="I443" t="s">
        <v>216</v>
      </c>
      <c r="J443" t="s">
        <v>248</v>
      </c>
      <c r="K443" t="s">
        <v>249</v>
      </c>
      <c r="L443" t="s">
        <v>217</v>
      </c>
      <c r="M443" t="s">
        <v>218</v>
      </c>
      <c r="N443" t="s">
        <v>2939</v>
      </c>
      <c r="O443" t="s">
        <v>214</v>
      </c>
      <c r="P443" t="s">
        <v>220</v>
      </c>
      <c r="Q443" t="s">
        <v>221</v>
      </c>
      <c r="R443" t="s">
        <v>214</v>
      </c>
      <c r="S443" t="s">
        <v>214</v>
      </c>
      <c r="T443" t="s">
        <v>222</v>
      </c>
      <c r="W443" s="29">
        <f>VLOOKUP(C443,自助退!L:U,10,0)</f>
        <v>42907.475428240738</v>
      </c>
    </row>
    <row r="444" spans="1:23">
      <c r="A444" t="s">
        <v>2939</v>
      </c>
      <c r="B444" t="s">
        <v>3058</v>
      </c>
      <c r="C444" t="s">
        <v>3059</v>
      </c>
      <c r="D444">
        <v>3800</v>
      </c>
      <c r="E444" t="s">
        <v>3060</v>
      </c>
      <c r="F444" t="s">
        <v>102</v>
      </c>
      <c r="G444" t="s">
        <v>3056</v>
      </c>
      <c r="H444" t="s">
        <v>3057</v>
      </c>
      <c r="I444" t="s">
        <v>216</v>
      </c>
      <c r="J444" t="s">
        <v>248</v>
      </c>
      <c r="K444" t="s">
        <v>249</v>
      </c>
      <c r="L444" t="s">
        <v>217</v>
      </c>
      <c r="M444" t="s">
        <v>218</v>
      </c>
      <c r="N444" t="s">
        <v>2939</v>
      </c>
      <c r="O444" t="s">
        <v>214</v>
      </c>
      <c r="P444" t="s">
        <v>220</v>
      </c>
      <c r="Q444" t="s">
        <v>221</v>
      </c>
      <c r="R444" t="s">
        <v>214</v>
      </c>
      <c r="S444" t="s">
        <v>214</v>
      </c>
      <c r="T444" t="s">
        <v>222</v>
      </c>
      <c r="W444" s="29">
        <f>VLOOKUP(C444,自助退!L:U,10,0)</f>
        <v>42907.475925925923</v>
      </c>
    </row>
    <row r="445" spans="1:23">
      <c r="A445" t="s">
        <v>2939</v>
      </c>
      <c r="B445" t="s">
        <v>3061</v>
      </c>
      <c r="C445" t="s">
        <v>3062</v>
      </c>
      <c r="D445">
        <v>292</v>
      </c>
      <c r="E445" t="s">
        <v>3063</v>
      </c>
      <c r="F445" t="s">
        <v>396</v>
      </c>
      <c r="G445" t="s">
        <v>3064</v>
      </c>
      <c r="H445" t="s">
        <v>3065</v>
      </c>
      <c r="I445" t="s">
        <v>392</v>
      </c>
      <c r="J445" t="s">
        <v>393</v>
      </c>
      <c r="K445" t="s">
        <v>257</v>
      </c>
      <c r="L445" t="s">
        <v>217</v>
      </c>
      <c r="M445" t="s">
        <v>240</v>
      </c>
      <c r="N445" t="s">
        <v>2939</v>
      </c>
      <c r="O445" t="s">
        <v>258</v>
      </c>
      <c r="P445" t="s">
        <v>220</v>
      </c>
      <c r="Q445" t="s">
        <v>241</v>
      </c>
      <c r="R445" t="s">
        <v>214</v>
      </c>
      <c r="S445" t="s">
        <v>214</v>
      </c>
      <c r="T445" t="s">
        <v>242</v>
      </c>
      <c r="W445" s="29">
        <f>VLOOKUP(C445,自助退!L:U,10,0)</f>
        <v>42907.478148148148</v>
      </c>
    </row>
    <row r="446" spans="1:23">
      <c r="A446" t="s">
        <v>2939</v>
      </c>
      <c r="B446" t="s">
        <v>3066</v>
      </c>
      <c r="C446" t="s">
        <v>3067</v>
      </c>
      <c r="D446">
        <v>205</v>
      </c>
      <c r="E446" t="s">
        <v>3068</v>
      </c>
      <c r="F446" t="s">
        <v>102</v>
      </c>
      <c r="G446" t="s">
        <v>3069</v>
      </c>
      <c r="H446" t="s">
        <v>3070</v>
      </c>
      <c r="I446" t="s">
        <v>291</v>
      </c>
      <c r="J446" t="s">
        <v>292</v>
      </c>
      <c r="K446" t="s">
        <v>293</v>
      </c>
      <c r="L446" t="s">
        <v>217</v>
      </c>
      <c r="M446" t="s">
        <v>218</v>
      </c>
      <c r="N446" t="s">
        <v>2939</v>
      </c>
      <c r="O446" t="s">
        <v>214</v>
      </c>
      <c r="P446" t="s">
        <v>220</v>
      </c>
      <c r="Q446" t="s">
        <v>221</v>
      </c>
      <c r="R446" t="s">
        <v>214</v>
      </c>
      <c r="S446" t="s">
        <v>214</v>
      </c>
      <c r="T446" t="s">
        <v>222</v>
      </c>
      <c r="W446" s="29">
        <f>VLOOKUP(C446,自助退!L:U,10,0)</f>
        <v>42907.478530092594</v>
      </c>
    </row>
    <row r="447" spans="1:23">
      <c r="A447" t="s">
        <v>2939</v>
      </c>
      <c r="B447" t="s">
        <v>3071</v>
      </c>
      <c r="C447" t="s">
        <v>3072</v>
      </c>
      <c r="D447">
        <v>405</v>
      </c>
      <c r="E447" t="s">
        <v>3073</v>
      </c>
      <c r="F447" t="s">
        <v>396</v>
      </c>
      <c r="G447" t="s">
        <v>3064</v>
      </c>
      <c r="H447" t="s">
        <v>3065</v>
      </c>
      <c r="I447" t="s">
        <v>392</v>
      </c>
      <c r="J447" t="s">
        <v>393</v>
      </c>
      <c r="K447" t="s">
        <v>257</v>
      </c>
      <c r="L447" t="s">
        <v>217</v>
      </c>
      <c r="M447" t="s">
        <v>240</v>
      </c>
      <c r="N447" t="s">
        <v>2939</v>
      </c>
      <c r="O447" t="s">
        <v>258</v>
      </c>
      <c r="P447" t="s">
        <v>220</v>
      </c>
      <c r="Q447" t="s">
        <v>241</v>
      </c>
      <c r="R447" t="s">
        <v>214</v>
      </c>
      <c r="S447" t="s">
        <v>214</v>
      </c>
      <c r="T447" t="s">
        <v>242</v>
      </c>
      <c r="W447" s="29">
        <f>VLOOKUP(C447,自助退!L:U,10,0)</f>
        <v>42907.479930555557</v>
      </c>
    </row>
    <row r="448" spans="1:23">
      <c r="A448" t="s">
        <v>2939</v>
      </c>
      <c r="B448" t="s">
        <v>3074</v>
      </c>
      <c r="C448" t="s">
        <v>3075</v>
      </c>
      <c r="D448">
        <v>9562</v>
      </c>
      <c r="E448" t="s">
        <v>3076</v>
      </c>
      <c r="F448" t="s">
        <v>102</v>
      </c>
      <c r="G448" t="s">
        <v>3077</v>
      </c>
      <c r="H448" t="s">
        <v>3078</v>
      </c>
      <c r="I448" t="s">
        <v>216</v>
      </c>
      <c r="J448" t="s">
        <v>248</v>
      </c>
      <c r="K448" t="s">
        <v>249</v>
      </c>
      <c r="L448" t="s">
        <v>217</v>
      </c>
      <c r="M448" t="s">
        <v>218</v>
      </c>
      <c r="N448" t="s">
        <v>2939</v>
      </c>
      <c r="O448" t="s">
        <v>214</v>
      </c>
      <c r="P448" t="s">
        <v>220</v>
      </c>
      <c r="Q448" t="s">
        <v>221</v>
      </c>
      <c r="R448" t="s">
        <v>214</v>
      </c>
      <c r="S448" t="s">
        <v>214</v>
      </c>
      <c r="T448" t="s">
        <v>222</v>
      </c>
      <c r="W448" s="29">
        <f>VLOOKUP(C448,自助退!L:U,10,0)</f>
        <v>42907.480069444442</v>
      </c>
    </row>
    <row r="449" spans="1:23">
      <c r="A449" t="s">
        <v>2939</v>
      </c>
      <c r="B449" t="s">
        <v>3079</v>
      </c>
      <c r="C449" t="s">
        <v>3080</v>
      </c>
      <c r="D449">
        <v>300</v>
      </c>
      <c r="E449" t="s">
        <v>3081</v>
      </c>
      <c r="F449" t="s">
        <v>102</v>
      </c>
      <c r="G449" t="s">
        <v>3082</v>
      </c>
      <c r="H449" t="s">
        <v>3083</v>
      </c>
      <c r="I449" t="s">
        <v>291</v>
      </c>
      <c r="J449" t="s">
        <v>292</v>
      </c>
      <c r="K449" t="s">
        <v>293</v>
      </c>
      <c r="L449" t="s">
        <v>217</v>
      </c>
      <c r="M449" t="s">
        <v>218</v>
      </c>
      <c r="N449" t="s">
        <v>2939</v>
      </c>
      <c r="O449" t="s">
        <v>214</v>
      </c>
      <c r="P449" t="s">
        <v>220</v>
      </c>
      <c r="Q449" t="s">
        <v>221</v>
      </c>
      <c r="R449" t="s">
        <v>214</v>
      </c>
      <c r="S449" t="s">
        <v>214</v>
      </c>
      <c r="T449" t="s">
        <v>222</v>
      </c>
      <c r="W449" s="29">
        <f>VLOOKUP(C449,自助退!L:U,10,0)</f>
        <v>42907.48300925926</v>
      </c>
    </row>
    <row r="450" spans="1:23">
      <c r="A450" t="s">
        <v>2939</v>
      </c>
      <c r="B450" t="s">
        <v>3084</v>
      </c>
      <c r="C450" t="s">
        <v>3085</v>
      </c>
      <c r="D450">
        <v>1000</v>
      </c>
      <c r="E450" t="s">
        <v>3086</v>
      </c>
      <c r="F450" t="s">
        <v>389</v>
      </c>
      <c r="G450" t="s">
        <v>3087</v>
      </c>
      <c r="H450" t="s">
        <v>3088</v>
      </c>
      <c r="I450" t="s">
        <v>225</v>
      </c>
      <c r="J450" t="s">
        <v>10</v>
      </c>
      <c r="K450" t="s">
        <v>226</v>
      </c>
      <c r="L450" t="s">
        <v>217</v>
      </c>
      <c r="M450" t="s">
        <v>240</v>
      </c>
      <c r="N450" t="s">
        <v>2939</v>
      </c>
      <c r="O450" t="s">
        <v>214</v>
      </c>
      <c r="P450" t="s">
        <v>220</v>
      </c>
      <c r="Q450" t="s">
        <v>241</v>
      </c>
      <c r="R450" t="s">
        <v>214</v>
      </c>
      <c r="S450" t="s">
        <v>214</v>
      </c>
      <c r="T450" t="s">
        <v>242</v>
      </c>
      <c r="W450" s="29">
        <f>VLOOKUP(C450,自助退!L:U,10,0)</f>
        <v>42907.485208333332</v>
      </c>
    </row>
    <row r="451" spans="1:23">
      <c r="A451" t="s">
        <v>2939</v>
      </c>
      <c r="B451" t="s">
        <v>3089</v>
      </c>
      <c r="C451" t="s">
        <v>3090</v>
      </c>
      <c r="D451">
        <v>9000</v>
      </c>
      <c r="E451" t="s">
        <v>3091</v>
      </c>
      <c r="F451" t="s">
        <v>389</v>
      </c>
      <c r="G451" t="s">
        <v>3087</v>
      </c>
      <c r="H451" t="s">
        <v>3088</v>
      </c>
      <c r="I451" t="s">
        <v>225</v>
      </c>
      <c r="J451" t="s">
        <v>10</v>
      </c>
      <c r="K451" t="s">
        <v>226</v>
      </c>
      <c r="L451" t="s">
        <v>217</v>
      </c>
      <c r="M451" t="s">
        <v>240</v>
      </c>
      <c r="N451" t="s">
        <v>2939</v>
      </c>
      <c r="O451" t="s">
        <v>214</v>
      </c>
      <c r="P451" t="s">
        <v>220</v>
      </c>
      <c r="Q451" t="s">
        <v>241</v>
      </c>
      <c r="R451" t="s">
        <v>214</v>
      </c>
      <c r="S451" t="s">
        <v>214</v>
      </c>
      <c r="T451" t="s">
        <v>242</v>
      </c>
      <c r="W451" s="29">
        <f>VLOOKUP(C451,自助退!L:U,10,0)</f>
        <v>42907.485659722224</v>
      </c>
    </row>
    <row r="452" spans="1:23">
      <c r="A452" t="s">
        <v>2939</v>
      </c>
      <c r="B452" t="s">
        <v>3092</v>
      </c>
      <c r="C452" t="s">
        <v>3093</v>
      </c>
      <c r="D452">
        <v>40</v>
      </c>
      <c r="E452" t="s">
        <v>3094</v>
      </c>
      <c r="F452" t="s">
        <v>102</v>
      </c>
      <c r="G452" t="s">
        <v>3082</v>
      </c>
      <c r="H452" t="s">
        <v>3083</v>
      </c>
      <c r="I452" t="s">
        <v>291</v>
      </c>
      <c r="J452" t="s">
        <v>292</v>
      </c>
      <c r="K452" t="s">
        <v>293</v>
      </c>
      <c r="L452" t="s">
        <v>217</v>
      </c>
      <c r="M452" t="s">
        <v>218</v>
      </c>
      <c r="N452" t="s">
        <v>2939</v>
      </c>
      <c r="O452" t="s">
        <v>214</v>
      </c>
      <c r="P452" t="s">
        <v>220</v>
      </c>
      <c r="Q452" t="s">
        <v>221</v>
      </c>
      <c r="R452" t="s">
        <v>214</v>
      </c>
      <c r="S452" t="s">
        <v>214</v>
      </c>
      <c r="T452" t="s">
        <v>222</v>
      </c>
      <c r="W452" s="29">
        <f>VLOOKUP(C452,自助退!L:U,10,0)</f>
        <v>42907.490636574075</v>
      </c>
    </row>
    <row r="453" spans="1:23">
      <c r="A453" t="s">
        <v>2939</v>
      </c>
      <c r="B453" t="s">
        <v>3095</v>
      </c>
      <c r="C453" t="s">
        <v>3096</v>
      </c>
      <c r="D453">
        <v>150</v>
      </c>
      <c r="E453" t="s">
        <v>3097</v>
      </c>
      <c r="F453" t="s">
        <v>388</v>
      </c>
      <c r="G453" t="s">
        <v>3098</v>
      </c>
      <c r="H453" t="s">
        <v>3099</v>
      </c>
      <c r="I453" t="s">
        <v>216</v>
      </c>
      <c r="J453" t="s">
        <v>231</v>
      </c>
      <c r="K453" t="s">
        <v>232</v>
      </c>
      <c r="L453" t="s">
        <v>217</v>
      </c>
      <c r="M453" t="s">
        <v>240</v>
      </c>
      <c r="N453" t="s">
        <v>2939</v>
      </c>
      <c r="O453" t="s">
        <v>214</v>
      </c>
      <c r="P453" t="s">
        <v>220</v>
      </c>
      <c r="Q453" t="s">
        <v>241</v>
      </c>
      <c r="R453" t="s">
        <v>214</v>
      </c>
      <c r="S453" t="s">
        <v>214</v>
      </c>
      <c r="T453" t="s">
        <v>242</v>
      </c>
      <c r="W453" s="29">
        <f>VLOOKUP(C453,自助退!L:U,10,0)</f>
        <v>42907.496064814812</v>
      </c>
    </row>
    <row r="454" spans="1:23">
      <c r="A454" t="s">
        <v>2939</v>
      </c>
      <c r="B454" t="s">
        <v>3100</v>
      </c>
      <c r="C454" t="s">
        <v>3101</v>
      </c>
      <c r="D454">
        <v>103</v>
      </c>
      <c r="E454" t="s">
        <v>3102</v>
      </c>
      <c r="F454" t="s">
        <v>102</v>
      </c>
      <c r="G454" t="s">
        <v>3103</v>
      </c>
      <c r="H454" t="s">
        <v>3104</v>
      </c>
      <c r="I454" t="s">
        <v>243</v>
      </c>
      <c r="J454" t="s">
        <v>278</v>
      </c>
      <c r="K454" t="s">
        <v>279</v>
      </c>
      <c r="L454" t="s">
        <v>217</v>
      </c>
      <c r="M454" t="s">
        <v>218</v>
      </c>
      <c r="N454" t="s">
        <v>2939</v>
      </c>
      <c r="O454" t="s">
        <v>214</v>
      </c>
      <c r="P454" t="s">
        <v>220</v>
      </c>
      <c r="Q454" t="s">
        <v>221</v>
      </c>
      <c r="R454" t="s">
        <v>214</v>
      </c>
      <c r="S454" t="s">
        <v>214</v>
      </c>
      <c r="T454" t="s">
        <v>222</v>
      </c>
      <c r="W454" s="29">
        <f>VLOOKUP(C454,自助退!L:U,10,0)</f>
        <v>42907.497152777774</v>
      </c>
    </row>
    <row r="455" spans="1:23">
      <c r="A455" t="s">
        <v>2939</v>
      </c>
      <c r="B455" t="s">
        <v>3105</v>
      </c>
      <c r="C455" t="s">
        <v>3106</v>
      </c>
      <c r="D455">
        <v>650</v>
      </c>
      <c r="E455" t="s">
        <v>3107</v>
      </c>
      <c r="F455" t="s">
        <v>102</v>
      </c>
      <c r="G455" t="s">
        <v>3108</v>
      </c>
      <c r="H455" t="s">
        <v>3109</v>
      </c>
      <c r="I455" t="s">
        <v>225</v>
      </c>
      <c r="J455" t="s">
        <v>10</v>
      </c>
      <c r="K455" t="s">
        <v>226</v>
      </c>
      <c r="L455" t="s">
        <v>217</v>
      </c>
      <c r="M455" t="s">
        <v>218</v>
      </c>
      <c r="N455" t="s">
        <v>2939</v>
      </c>
      <c r="O455" t="s">
        <v>214</v>
      </c>
      <c r="P455" t="s">
        <v>220</v>
      </c>
      <c r="Q455" t="s">
        <v>221</v>
      </c>
      <c r="R455" t="s">
        <v>214</v>
      </c>
      <c r="S455" t="s">
        <v>214</v>
      </c>
      <c r="T455" t="s">
        <v>222</v>
      </c>
      <c r="W455" s="29">
        <f>VLOOKUP(C455,自助退!L:U,10,0)</f>
        <v>42907.500694444447</v>
      </c>
    </row>
    <row r="456" spans="1:23">
      <c r="A456" t="s">
        <v>2939</v>
      </c>
      <c r="B456" t="s">
        <v>3110</v>
      </c>
      <c r="C456" t="s">
        <v>3111</v>
      </c>
      <c r="D456">
        <v>3</v>
      </c>
      <c r="E456" t="s">
        <v>3112</v>
      </c>
      <c r="F456" t="s">
        <v>102</v>
      </c>
      <c r="G456" t="s">
        <v>3108</v>
      </c>
      <c r="H456" t="s">
        <v>3109</v>
      </c>
      <c r="I456" t="s">
        <v>225</v>
      </c>
      <c r="J456" t="s">
        <v>10</v>
      </c>
      <c r="K456" t="s">
        <v>226</v>
      </c>
      <c r="L456" t="s">
        <v>217</v>
      </c>
      <c r="M456" t="s">
        <v>218</v>
      </c>
      <c r="N456" t="s">
        <v>2939</v>
      </c>
      <c r="O456" t="s">
        <v>214</v>
      </c>
      <c r="P456" t="s">
        <v>220</v>
      </c>
      <c r="Q456" t="s">
        <v>221</v>
      </c>
      <c r="R456" t="s">
        <v>214</v>
      </c>
      <c r="S456" t="s">
        <v>214</v>
      </c>
      <c r="T456" t="s">
        <v>222</v>
      </c>
      <c r="W456" s="29">
        <f>VLOOKUP(C456,自助退!L:U,10,0)</f>
        <v>42907.502962962964</v>
      </c>
    </row>
    <row r="457" spans="1:23">
      <c r="A457" t="s">
        <v>2939</v>
      </c>
      <c r="B457" t="s">
        <v>3113</v>
      </c>
      <c r="C457" t="s">
        <v>3114</v>
      </c>
      <c r="D457">
        <v>904</v>
      </c>
      <c r="E457" t="s">
        <v>3115</v>
      </c>
      <c r="F457" t="s">
        <v>102</v>
      </c>
      <c r="G457" t="s">
        <v>3116</v>
      </c>
      <c r="H457" t="s">
        <v>3117</v>
      </c>
      <c r="I457" t="s">
        <v>225</v>
      </c>
      <c r="J457" t="s">
        <v>10</v>
      </c>
      <c r="K457" t="s">
        <v>226</v>
      </c>
      <c r="L457" t="s">
        <v>217</v>
      </c>
      <c r="M457" t="s">
        <v>218</v>
      </c>
      <c r="N457" t="s">
        <v>2939</v>
      </c>
      <c r="O457" t="s">
        <v>214</v>
      </c>
      <c r="P457" t="s">
        <v>220</v>
      </c>
      <c r="Q457" t="s">
        <v>221</v>
      </c>
      <c r="R457" t="s">
        <v>214</v>
      </c>
      <c r="S457" t="s">
        <v>214</v>
      </c>
      <c r="T457" t="s">
        <v>222</v>
      </c>
      <c r="W457" s="29">
        <f>VLOOKUP(C457,自助退!L:U,10,0)</f>
        <v>42907.51021990741</v>
      </c>
    </row>
    <row r="458" spans="1:23">
      <c r="A458" t="s">
        <v>2939</v>
      </c>
      <c r="B458" t="s">
        <v>3118</v>
      </c>
      <c r="C458" t="s">
        <v>3119</v>
      </c>
      <c r="D458">
        <v>548</v>
      </c>
      <c r="E458" t="s">
        <v>3120</v>
      </c>
      <c r="F458" t="s">
        <v>102</v>
      </c>
      <c r="G458" t="s">
        <v>3121</v>
      </c>
      <c r="H458" t="s">
        <v>3122</v>
      </c>
      <c r="I458" t="s">
        <v>255</v>
      </c>
      <c r="J458" t="s">
        <v>403</v>
      </c>
      <c r="K458" t="s">
        <v>3123</v>
      </c>
      <c r="L458" t="s">
        <v>217</v>
      </c>
      <c r="M458" t="s">
        <v>218</v>
      </c>
      <c r="N458" t="s">
        <v>2939</v>
      </c>
      <c r="O458" t="s">
        <v>258</v>
      </c>
      <c r="P458" t="s">
        <v>220</v>
      </c>
      <c r="Q458" t="s">
        <v>221</v>
      </c>
      <c r="R458" t="s">
        <v>214</v>
      </c>
      <c r="S458" t="s">
        <v>214</v>
      </c>
      <c r="T458" t="s">
        <v>222</v>
      </c>
      <c r="W458" s="29">
        <f>VLOOKUP(C458,自助退!L:U,10,0)</f>
        <v>42907.514328703706</v>
      </c>
    </row>
    <row r="459" spans="1:23">
      <c r="A459" t="s">
        <v>2939</v>
      </c>
      <c r="B459" t="s">
        <v>3124</v>
      </c>
      <c r="C459" t="s">
        <v>3125</v>
      </c>
      <c r="D459">
        <v>90</v>
      </c>
      <c r="E459" t="s">
        <v>3126</v>
      </c>
      <c r="F459" t="s">
        <v>102</v>
      </c>
      <c r="G459" t="s">
        <v>3127</v>
      </c>
      <c r="H459" t="s">
        <v>3128</v>
      </c>
      <c r="I459" t="s">
        <v>216</v>
      </c>
      <c r="J459" t="s">
        <v>248</v>
      </c>
      <c r="K459" t="s">
        <v>249</v>
      </c>
      <c r="L459" t="s">
        <v>217</v>
      </c>
      <c r="M459" t="s">
        <v>218</v>
      </c>
      <c r="N459" t="s">
        <v>2939</v>
      </c>
      <c r="O459" t="s">
        <v>214</v>
      </c>
      <c r="P459" t="s">
        <v>220</v>
      </c>
      <c r="Q459" t="s">
        <v>221</v>
      </c>
      <c r="R459" t="s">
        <v>214</v>
      </c>
      <c r="S459" t="s">
        <v>214</v>
      </c>
      <c r="T459" t="s">
        <v>222</v>
      </c>
      <c r="W459" s="29">
        <f>VLOOKUP(C459,自助退!L:U,10,0)</f>
        <v>42907.535543981481</v>
      </c>
    </row>
    <row r="460" spans="1:23">
      <c r="A460" t="s">
        <v>2939</v>
      </c>
      <c r="B460" t="s">
        <v>3129</v>
      </c>
      <c r="C460" t="s">
        <v>3130</v>
      </c>
      <c r="D460">
        <v>288</v>
      </c>
      <c r="E460" t="s">
        <v>3131</v>
      </c>
      <c r="F460" t="s">
        <v>102</v>
      </c>
      <c r="G460" t="s">
        <v>3132</v>
      </c>
      <c r="H460" t="s">
        <v>3133</v>
      </c>
      <c r="I460" t="s">
        <v>392</v>
      </c>
      <c r="J460" t="s">
        <v>393</v>
      </c>
      <c r="K460" t="s">
        <v>257</v>
      </c>
      <c r="L460" t="s">
        <v>217</v>
      </c>
      <c r="M460" t="s">
        <v>218</v>
      </c>
      <c r="N460" t="s">
        <v>2939</v>
      </c>
      <c r="O460" t="s">
        <v>258</v>
      </c>
      <c r="P460" t="s">
        <v>220</v>
      </c>
      <c r="Q460" t="s">
        <v>221</v>
      </c>
      <c r="R460" t="s">
        <v>214</v>
      </c>
      <c r="S460" t="s">
        <v>214</v>
      </c>
      <c r="T460" t="s">
        <v>222</v>
      </c>
      <c r="W460" s="29">
        <f>VLOOKUP(C460,自助退!L:U,10,0)</f>
        <v>42907.540381944447</v>
      </c>
    </row>
    <row r="461" spans="1:23">
      <c r="A461" t="s">
        <v>2939</v>
      </c>
      <c r="B461" t="s">
        <v>3134</v>
      </c>
      <c r="C461" t="s">
        <v>3135</v>
      </c>
      <c r="D461">
        <v>1384</v>
      </c>
      <c r="E461" t="s">
        <v>3136</v>
      </c>
      <c r="F461" t="s">
        <v>102</v>
      </c>
      <c r="G461" t="s">
        <v>3137</v>
      </c>
      <c r="H461" t="s">
        <v>3138</v>
      </c>
      <c r="I461" t="s">
        <v>392</v>
      </c>
      <c r="J461" t="s">
        <v>393</v>
      </c>
      <c r="K461" t="s">
        <v>257</v>
      </c>
      <c r="L461" t="s">
        <v>217</v>
      </c>
      <c r="M461" t="s">
        <v>218</v>
      </c>
      <c r="N461" t="s">
        <v>2939</v>
      </c>
      <c r="O461" t="s">
        <v>258</v>
      </c>
      <c r="P461" t="s">
        <v>220</v>
      </c>
      <c r="Q461" t="s">
        <v>221</v>
      </c>
      <c r="R461" t="s">
        <v>214</v>
      </c>
      <c r="S461" t="s">
        <v>214</v>
      </c>
      <c r="T461" t="s">
        <v>222</v>
      </c>
      <c r="W461" s="29">
        <f>VLOOKUP(C461,自助退!L:U,10,0)</f>
        <v>42907.543877314813</v>
      </c>
    </row>
    <row r="462" spans="1:23">
      <c r="A462" t="s">
        <v>2939</v>
      </c>
      <c r="B462" t="s">
        <v>3139</v>
      </c>
      <c r="C462" t="s">
        <v>3140</v>
      </c>
      <c r="D462">
        <v>530</v>
      </c>
      <c r="E462" t="s">
        <v>3141</v>
      </c>
      <c r="F462" t="s">
        <v>102</v>
      </c>
      <c r="G462" t="s">
        <v>3142</v>
      </c>
      <c r="H462" t="s">
        <v>3143</v>
      </c>
      <c r="I462" t="s">
        <v>216</v>
      </c>
      <c r="J462" t="s">
        <v>231</v>
      </c>
      <c r="K462" t="s">
        <v>232</v>
      </c>
      <c r="L462" t="s">
        <v>217</v>
      </c>
      <c r="M462" t="s">
        <v>218</v>
      </c>
      <c r="N462" t="s">
        <v>2939</v>
      </c>
      <c r="O462" t="s">
        <v>214</v>
      </c>
      <c r="P462" t="s">
        <v>220</v>
      </c>
      <c r="Q462" t="s">
        <v>221</v>
      </c>
      <c r="R462" t="s">
        <v>214</v>
      </c>
      <c r="S462" t="s">
        <v>214</v>
      </c>
      <c r="T462" t="s">
        <v>222</v>
      </c>
      <c r="W462" s="29">
        <f>VLOOKUP(C462,自助退!L:U,10,0)</f>
        <v>42907.567766203705</v>
      </c>
    </row>
    <row r="463" spans="1:23">
      <c r="A463" t="s">
        <v>2939</v>
      </c>
      <c r="B463" t="s">
        <v>3144</v>
      </c>
      <c r="C463" t="s">
        <v>3145</v>
      </c>
      <c r="D463">
        <v>1430</v>
      </c>
      <c r="E463" t="s">
        <v>3146</v>
      </c>
      <c r="F463" t="s">
        <v>102</v>
      </c>
      <c r="G463" t="s">
        <v>3147</v>
      </c>
      <c r="H463" t="s">
        <v>3148</v>
      </c>
      <c r="I463" t="s">
        <v>216</v>
      </c>
      <c r="J463" t="s">
        <v>227</v>
      </c>
      <c r="K463" t="s">
        <v>228</v>
      </c>
      <c r="L463" t="s">
        <v>217</v>
      </c>
      <c r="M463" t="s">
        <v>218</v>
      </c>
      <c r="N463" t="s">
        <v>2939</v>
      </c>
      <c r="O463" t="s">
        <v>214</v>
      </c>
      <c r="P463" t="s">
        <v>220</v>
      </c>
      <c r="Q463" t="s">
        <v>221</v>
      </c>
      <c r="R463" t="s">
        <v>214</v>
      </c>
      <c r="S463" t="s">
        <v>214</v>
      </c>
      <c r="T463" t="s">
        <v>222</v>
      </c>
      <c r="W463" s="29">
        <f>VLOOKUP(C463,自助退!L:U,10,0)</f>
        <v>42907.580960648149</v>
      </c>
    </row>
    <row r="464" spans="1:23">
      <c r="A464" t="s">
        <v>2939</v>
      </c>
      <c r="B464" t="s">
        <v>3149</v>
      </c>
      <c r="C464" t="s">
        <v>3150</v>
      </c>
      <c r="D464">
        <v>3000</v>
      </c>
      <c r="E464" t="s">
        <v>3151</v>
      </c>
      <c r="F464" t="s">
        <v>3152</v>
      </c>
      <c r="G464" t="s">
        <v>3153</v>
      </c>
      <c r="H464" t="s">
        <v>3154</v>
      </c>
      <c r="I464" t="s">
        <v>216</v>
      </c>
      <c r="J464" t="s">
        <v>233</v>
      </c>
      <c r="K464" t="s">
        <v>234</v>
      </c>
      <c r="L464" t="s">
        <v>217</v>
      </c>
      <c r="M464" t="s">
        <v>240</v>
      </c>
      <c r="N464" t="s">
        <v>2939</v>
      </c>
      <c r="O464" t="s">
        <v>214</v>
      </c>
      <c r="P464" t="s">
        <v>220</v>
      </c>
      <c r="Q464" t="s">
        <v>241</v>
      </c>
      <c r="R464" t="s">
        <v>214</v>
      </c>
      <c r="S464" t="s">
        <v>214</v>
      </c>
      <c r="T464" t="s">
        <v>242</v>
      </c>
      <c r="W464" s="29">
        <f>VLOOKUP(C464,自助退!L:U,10,0)</f>
        <v>42907.592812499999</v>
      </c>
    </row>
    <row r="465" spans="1:23">
      <c r="A465" t="s">
        <v>2939</v>
      </c>
      <c r="B465" t="s">
        <v>3155</v>
      </c>
      <c r="C465" t="s">
        <v>3156</v>
      </c>
      <c r="D465">
        <v>3100</v>
      </c>
      <c r="E465" t="s">
        <v>3157</v>
      </c>
      <c r="F465" t="s">
        <v>102</v>
      </c>
      <c r="G465" t="s">
        <v>3158</v>
      </c>
      <c r="H465" t="s">
        <v>3154</v>
      </c>
      <c r="I465" t="s">
        <v>3159</v>
      </c>
      <c r="J465" t="s">
        <v>3160</v>
      </c>
      <c r="K465" t="s">
        <v>3161</v>
      </c>
      <c r="L465" t="s">
        <v>217</v>
      </c>
      <c r="M465" t="s">
        <v>218</v>
      </c>
      <c r="N465" t="s">
        <v>2939</v>
      </c>
      <c r="O465" t="s">
        <v>214</v>
      </c>
      <c r="P465" t="s">
        <v>220</v>
      </c>
      <c r="Q465" t="s">
        <v>221</v>
      </c>
      <c r="R465" t="s">
        <v>214</v>
      </c>
      <c r="S465" t="s">
        <v>214</v>
      </c>
      <c r="T465" t="s">
        <v>222</v>
      </c>
      <c r="W465" s="29">
        <f>VLOOKUP(C465,自助退!L:U,10,0)</f>
        <v>42907.59412037037</v>
      </c>
    </row>
    <row r="466" spans="1:23">
      <c r="A466" t="s">
        <v>2939</v>
      </c>
      <c r="B466" t="s">
        <v>3162</v>
      </c>
      <c r="C466" t="s">
        <v>3163</v>
      </c>
      <c r="D466">
        <v>4000</v>
      </c>
      <c r="E466" t="s">
        <v>3164</v>
      </c>
      <c r="F466" t="s">
        <v>102</v>
      </c>
      <c r="G466" t="s">
        <v>3165</v>
      </c>
      <c r="H466" t="s">
        <v>3166</v>
      </c>
      <c r="I466" t="s">
        <v>259</v>
      </c>
      <c r="J466" t="s">
        <v>260</v>
      </c>
      <c r="K466" t="s">
        <v>261</v>
      </c>
      <c r="L466" t="s">
        <v>217</v>
      </c>
      <c r="M466" t="s">
        <v>218</v>
      </c>
      <c r="N466" t="s">
        <v>2939</v>
      </c>
      <c r="O466" t="s">
        <v>214</v>
      </c>
      <c r="P466" t="s">
        <v>220</v>
      </c>
      <c r="Q466" t="s">
        <v>221</v>
      </c>
      <c r="R466" t="s">
        <v>214</v>
      </c>
      <c r="S466" t="s">
        <v>214</v>
      </c>
      <c r="T466" t="s">
        <v>222</v>
      </c>
      <c r="W466" s="29">
        <f>VLOOKUP(C466,自助退!L:U,10,0)</f>
        <v>42907.601134259261</v>
      </c>
    </row>
    <row r="467" spans="1:23">
      <c r="A467" t="s">
        <v>2939</v>
      </c>
      <c r="B467" t="s">
        <v>3167</v>
      </c>
      <c r="C467" t="s">
        <v>3168</v>
      </c>
      <c r="D467">
        <v>500</v>
      </c>
      <c r="E467" t="s">
        <v>3169</v>
      </c>
      <c r="F467" t="s">
        <v>102</v>
      </c>
      <c r="G467" t="s">
        <v>3170</v>
      </c>
      <c r="H467" t="s">
        <v>3171</v>
      </c>
      <c r="I467" t="s">
        <v>288</v>
      </c>
      <c r="J467" t="s">
        <v>289</v>
      </c>
      <c r="K467" t="s">
        <v>290</v>
      </c>
      <c r="L467" t="s">
        <v>217</v>
      </c>
      <c r="M467" t="s">
        <v>218</v>
      </c>
      <c r="N467" t="s">
        <v>2939</v>
      </c>
      <c r="O467" t="s">
        <v>214</v>
      </c>
      <c r="P467" t="s">
        <v>220</v>
      </c>
      <c r="Q467" t="s">
        <v>221</v>
      </c>
      <c r="R467" t="s">
        <v>214</v>
      </c>
      <c r="S467" t="s">
        <v>214</v>
      </c>
      <c r="T467" t="s">
        <v>222</v>
      </c>
      <c r="W467" s="29">
        <f>VLOOKUP(C467,自助退!L:U,10,0)</f>
        <v>42907.60261574074</v>
      </c>
    </row>
    <row r="468" spans="1:23">
      <c r="A468" t="s">
        <v>2939</v>
      </c>
      <c r="B468" t="s">
        <v>3172</v>
      </c>
      <c r="C468" t="s">
        <v>3173</v>
      </c>
      <c r="D468">
        <v>500</v>
      </c>
      <c r="E468" t="s">
        <v>3169</v>
      </c>
      <c r="F468" t="s">
        <v>102</v>
      </c>
      <c r="G468" t="s">
        <v>3170</v>
      </c>
      <c r="H468" t="s">
        <v>3171</v>
      </c>
      <c r="I468" t="s">
        <v>288</v>
      </c>
      <c r="J468" t="s">
        <v>289</v>
      </c>
      <c r="K468" t="s">
        <v>290</v>
      </c>
      <c r="L468" t="s">
        <v>217</v>
      </c>
      <c r="M468" t="s">
        <v>218</v>
      </c>
      <c r="N468" t="s">
        <v>2939</v>
      </c>
      <c r="O468" t="s">
        <v>214</v>
      </c>
      <c r="P468" t="s">
        <v>220</v>
      </c>
      <c r="Q468" t="s">
        <v>221</v>
      </c>
      <c r="R468" t="s">
        <v>214</v>
      </c>
      <c r="S468" t="s">
        <v>214</v>
      </c>
      <c r="T468" t="s">
        <v>222</v>
      </c>
      <c r="W468" s="29">
        <f>VLOOKUP(C468,自助退!L:U,10,0)</f>
        <v>42907.602870370371</v>
      </c>
    </row>
    <row r="469" spans="1:23">
      <c r="A469" t="s">
        <v>2939</v>
      </c>
      <c r="B469" t="s">
        <v>3174</v>
      </c>
      <c r="C469" t="s">
        <v>3175</v>
      </c>
      <c r="D469">
        <v>500</v>
      </c>
      <c r="E469" t="s">
        <v>3176</v>
      </c>
      <c r="F469" t="s">
        <v>388</v>
      </c>
      <c r="G469" t="s">
        <v>3177</v>
      </c>
      <c r="H469" t="s">
        <v>3178</v>
      </c>
      <c r="I469" t="s">
        <v>216</v>
      </c>
      <c r="J469" t="s">
        <v>231</v>
      </c>
      <c r="K469" t="s">
        <v>232</v>
      </c>
      <c r="L469" t="s">
        <v>217</v>
      </c>
      <c r="M469" t="s">
        <v>240</v>
      </c>
      <c r="N469" t="s">
        <v>2939</v>
      </c>
      <c r="O469" t="s">
        <v>214</v>
      </c>
      <c r="P469" t="s">
        <v>220</v>
      </c>
      <c r="Q469" t="s">
        <v>241</v>
      </c>
      <c r="R469" t="s">
        <v>214</v>
      </c>
      <c r="S469" t="s">
        <v>214</v>
      </c>
      <c r="T469" t="s">
        <v>242</v>
      </c>
      <c r="W469" s="29">
        <f>VLOOKUP(C469,自助退!L:U,10,0)</f>
        <v>42907.603831018518</v>
      </c>
    </row>
    <row r="470" spans="1:23">
      <c r="A470" t="s">
        <v>2939</v>
      </c>
      <c r="B470" t="s">
        <v>3179</v>
      </c>
      <c r="C470" t="s">
        <v>3180</v>
      </c>
      <c r="D470">
        <v>500</v>
      </c>
      <c r="E470" t="s">
        <v>3181</v>
      </c>
      <c r="F470" t="s">
        <v>102</v>
      </c>
      <c r="G470" t="s">
        <v>3182</v>
      </c>
      <c r="H470" t="s">
        <v>3183</v>
      </c>
      <c r="I470" t="s">
        <v>243</v>
      </c>
      <c r="J470" t="s">
        <v>278</v>
      </c>
      <c r="K470" t="s">
        <v>279</v>
      </c>
      <c r="L470" t="s">
        <v>217</v>
      </c>
      <c r="M470" t="s">
        <v>218</v>
      </c>
      <c r="N470" t="s">
        <v>2939</v>
      </c>
      <c r="O470" t="s">
        <v>214</v>
      </c>
      <c r="P470" t="s">
        <v>220</v>
      </c>
      <c r="Q470" t="s">
        <v>221</v>
      </c>
      <c r="R470" t="s">
        <v>214</v>
      </c>
      <c r="S470" t="s">
        <v>214</v>
      </c>
      <c r="T470" t="s">
        <v>222</v>
      </c>
      <c r="W470" s="29">
        <f>VLOOKUP(C470,自助退!L:U,10,0)</f>
        <v>42907.60664351852</v>
      </c>
    </row>
    <row r="471" spans="1:23">
      <c r="A471" t="s">
        <v>2939</v>
      </c>
      <c r="B471" t="s">
        <v>3184</v>
      </c>
      <c r="C471" t="s">
        <v>3185</v>
      </c>
      <c r="D471">
        <v>538</v>
      </c>
      <c r="E471" t="s">
        <v>3186</v>
      </c>
      <c r="F471" t="s">
        <v>102</v>
      </c>
      <c r="G471" t="s">
        <v>3182</v>
      </c>
      <c r="H471" t="s">
        <v>3183</v>
      </c>
      <c r="I471" t="s">
        <v>243</v>
      </c>
      <c r="J471" t="s">
        <v>278</v>
      </c>
      <c r="K471" t="s">
        <v>279</v>
      </c>
      <c r="L471" t="s">
        <v>217</v>
      </c>
      <c r="M471" t="s">
        <v>218</v>
      </c>
      <c r="N471" t="s">
        <v>2939</v>
      </c>
      <c r="O471" t="s">
        <v>214</v>
      </c>
      <c r="P471" t="s">
        <v>220</v>
      </c>
      <c r="Q471" t="s">
        <v>221</v>
      </c>
      <c r="R471" t="s">
        <v>214</v>
      </c>
      <c r="S471" t="s">
        <v>214</v>
      </c>
      <c r="T471" t="s">
        <v>222</v>
      </c>
      <c r="W471" s="29">
        <f>VLOOKUP(C471,自助退!L:U,10,0)</f>
        <v>42907.607141203705</v>
      </c>
    </row>
    <row r="472" spans="1:23">
      <c r="A472" t="s">
        <v>2939</v>
      </c>
      <c r="B472" t="s">
        <v>3187</v>
      </c>
      <c r="C472" t="s">
        <v>3188</v>
      </c>
      <c r="D472">
        <v>7273</v>
      </c>
      <c r="E472" t="s">
        <v>3189</v>
      </c>
      <c r="F472" t="s">
        <v>3190</v>
      </c>
      <c r="G472" t="s">
        <v>3191</v>
      </c>
      <c r="H472" t="s">
        <v>3192</v>
      </c>
      <c r="I472" t="s">
        <v>243</v>
      </c>
      <c r="J472" t="s">
        <v>244</v>
      </c>
      <c r="K472" t="s">
        <v>245</v>
      </c>
      <c r="L472" t="s">
        <v>217</v>
      </c>
      <c r="M472" t="s">
        <v>240</v>
      </c>
      <c r="N472" t="s">
        <v>2939</v>
      </c>
      <c r="O472" t="s">
        <v>214</v>
      </c>
      <c r="P472" t="s">
        <v>220</v>
      </c>
      <c r="Q472" t="s">
        <v>241</v>
      </c>
      <c r="R472" t="s">
        <v>214</v>
      </c>
      <c r="S472" t="s">
        <v>214</v>
      </c>
      <c r="T472" t="s">
        <v>242</v>
      </c>
      <c r="W472" s="29">
        <f>VLOOKUP(C472,自助退!L:U,10,0)</f>
        <v>42907.612581018519</v>
      </c>
    </row>
    <row r="473" spans="1:23">
      <c r="A473" t="s">
        <v>2939</v>
      </c>
      <c r="B473" t="s">
        <v>3193</v>
      </c>
      <c r="C473" t="s">
        <v>3194</v>
      </c>
      <c r="D473">
        <v>1520</v>
      </c>
      <c r="E473" t="s">
        <v>3195</v>
      </c>
      <c r="F473" t="s">
        <v>102</v>
      </c>
      <c r="G473" t="s">
        <v>3196</v>
      </c>
      <c r="H473" t="s">
        <v>3197</v>
      </c>
      <c r="I473" t="s">
        <v>216</v>
      </c>
      <c r="J473" t="s">
        <v>231</v>
      </c>
      <c r="K473" t="s">
        <v>232</v>
      </c>
      <c r="L473" t="s">
        <v>217</v>
      </c>
      <c r="M473" t="s">
        <v>218</v>
      </c>
      <c r="N473" t="s">
        <v>2939</v>
      </c>
      <c r="O473" t="s">
        <v>214</v>
      </c>
      <c r="P473" t="s">
        <v>220</v>
      </c>
      <c r="Q473" t="s">
        <v>221</v>
      </c>
      <c r="R473" t="s">
        <v>214</v>
      </c>
      <c r="S473" t="s">
        <v>214</v>
      </c>
      <c r="T473" t="s">
        <v>222</v>
      </c>
      <c r="W473" s="29">
        <f>VLOOKUP(C473,自助退!L:U,10,0)</f>
        <v>42907.617256944446</v>
      </c>
    </row>
    <row r="474" spans="1:23">
      <c r="A474" t="s">
        <v>2939</v>
      </c>
      <c r="B474" t="s">
        <v>3198</v>
      </c>
      <c r="C474" t="s">
        <v>3199</v>
      </c>
      <c r="D474">
        <v>1000</v>
      </c>
      <c r="E474" t="s">
        <v>3200</v>
      </c>
      <c r="F474" t="s">
        <v>102</v>
      </c>
      <c r="G474" t="s">
        <v>3201</v>
      </c>
      <c r="H474" t="s">
        <v>3202</v>
      </c>
      <c r="I474" t="s">
        <v>216</v>
      </c>
      <c r="J474" t="s">
        <v>248</v>
      </c>
      <c r="K474" t="s">
        <v>249</v>
      </c>
      <c r="L474" t="s">
        <v>217</v>
      </c>
      <c r="M474" t="s">
        <v>218</v>
      </c>
      <c r="N474" t="s">
        <v>2939</v>
      </c>
      <c r="O474" t="s">
        <v>214</v>
      </c>
      <c r="P474" t="s">
        <v>220</v>
      </c>
      <c r="Q474" t="s">
        <v>221</v>
      </c>
      <c r="R474" t="s">
        <v>214</v>
      </c>
      <c r="S474" t="s">
        <v>214</v>
      </c>
      <c r="T474" t="s">
        <v>222</v>
      </c>
      <c r="W474" s="29">
        <f>VLOOKUP(C474,自助退!L:U,10,0)</f>
        <v>42907.62226851852</v>
      </c>
    </row>
    <row r="475" spans="1:23">
      <c r="A475" t="s">
        <v>2939</v>
      </c>
      <c r="B475" t="s">
        <v>3203</v>
      </c>
      <c r="C475" t="s">
        <v>3204</v>
      </c>
      <c r="D475">
        <v>505</v>
      </c>
      <c r="E475" t="s">
        <v>3205</v>
      </c>
      <c r="F475" t="s">
        <v>102</v>
      </c>
      <c r="G475" t="s">
        <v>3206</v>
      </c>
      <c r="H475" t="s">
        <v>3207</v>
      </c>
      <c r="I475" t="s">
        <v>243</v>
      </c>
      <c r="J475" t="s">
        <v>278</v>
      </c>
      <c r="K475" t="s">
        <v>279</v>
      </c>
      <c r="L475" t="s">
        <v>217</v>
      </c>
      <c r="M475" t="s">
        <v>218</v>
      </c>
      <c r="N475" t="s">
        <v>2939</v>
      </c>
      <c r="O475" t="s">
        <v>214</v>
      </c>
      <c r="P475" t="s">
        <v>220</v>
      </c>
      <c r="Q475" t="s">
        <v>221</v>
      </c>
      <c r="R475" t="s">
        <v>214</v>
      </c>
      <c r="S475" t="s">
        <v>214</v>
      </c>
      <c r="T475" t="s">
        <v>222</v>
      </c>
      <c r="W475" s="29">
        <f>VLOOKUP(C475,自助退!L:U,10,0)</f>
        <v>42907.622650462959</v>
      </c>
    </row>
    <row r="476" spans="1:23">
      <c r="A476" t="s">
        <v>2939</v>
      </c>
      <c r="B476" t="s">
        <v>3208</v>
      </c>
      <c r="C476" t="s">
        <v>3209</v>
      </c>
      <c r="D476">
        <v>44</v>
      </c>
      <c r="E476" t="s">
        <v>3210</v>
      </c>
      <c r="F476" t="s">
        <v>102</v>
      </c>
      <c r="G476" t="s">
        <v>3211</v>
      </c>
      <c r="H476" t="s">
        <v>3212</v>
      </c>
      <c r="I476" t="s">
        <v>288</v>
      </c>
      <c r="J476" t="s">
        <v>289</v>
      </c>
      <c r="K476" t="s">
        <v>290</v>
      </c>
      <c r="L476" t="s">
        <v>217</v>
      </c>
      <c r="M476" t="s">
        <v>218</v>
      </c>
      <c r="N476" t="s">
        <v>2939</v>
      </c>
      <c r="O476" t="s">
        <v>214</v>
      </c>
      <c r="P476" t="s">
        <v>220</v>
      </c>
      <c r="Q476" t="s">
        <v>221</v>
      </c>
      <c r="R476" t="s">
        <v>214</v>
      </c>
      <c r="S476" t="s">
        <v>214</v>
      </c>
      <c r="T476" t="s">
        <v>222</v>
      </c>
      <c r="W476" s="29">
        <f>VLOOKUP(C476,自助退!L:U,10,0)</f>
        <v>42907.633217592593</v>
      </c>
    </row>
    <row r="477" spans="1:23">
      <c r="A477" t="s">
        <v>2939</v>
      </c>
      <c r="B477" t="s">
        <v>3213</v>
      </c>
      <c r="C477" t="s">
        <v>3214</v>
      </c>
      <c r="D477">
        <v>150</v>
      </c>
      <c r="E477" t="s">
        <v>3215</v>
      </c>
      <c r="F477" t="s">
        <v>102</v>
      </c>
      <c r="G477" t="s">
        <v>3216</v>
      </c>
      <c r="H477" t="s">
        <v>3217</v>
      </c>
      <c r="I477" t="s">
        <v>392</v>
      </c>
      <c r="J477" t="s">
        <v>393</v>
      </c>
      <c r="K477" t="s">
        <v>257</v>
      </c>
      <c r="L477" t="s">
        <v>217</v>
      </c>
      <c r="M477" t="s">
        <v>218</v>
      </c>
      <c r="N477" t="s">
        <v>2939</v>
      </c>
      <c r="O477" t="s">
        <v>258</v>
      </c>
      <c r="P477" t="s">
        <v>220</v>
      </c>
      <c r="Q477" t="s">
        <v>221</v>
      </c>
      <c r="R477" t="s">
        <v>214</v>
      </c>
      <c r="S477" t="s">
        <v>214</v>
      </c>
      <c r="T477" t="s">
        <v>222</v>
      </c>
      <c r="W477" s="29">
        <f>VLOOKUP(C477,自助退!L:U,10,0)</f>
        <v>42907.633634259262</v>
      </c>
    </row>
    <row r="478" spans="1:23">
      <c r="A478" t="s">
        <v>2939</v>
      </c>
      <c r="B478" t="s">
        <v>3218</v>
      </c>
      <c r="C478" t="s">
        <v>3219</v>
      </c>
      <c r="D478">
        <v>560</v>
      </c>
      <c r="E478" t="s">
        <v>3220</v>
      </c>
      <c r="F478" t="s">
        <v>102</v>
      </c>
      <c r="G478" t="s">
        <v>3221</v>
      </c>
      <c r="H478" t="s">
        <v>3222</v>
      </c>
      <c r="I478" t="s">
        <v>392</v>
      </c>
      <c r="J478" t="s">
        <v>393</v>
      </c>
      <c r="K478" t="s">
        <v>257</v>
      </c>
      <c r="L478" t="s">
        <v>217</v>
      </c>
      <c r="M478" t="s">
        <v>218</v>
      </c>
      <c r="N478" t="s">
        <v>2939</v>
      </c>
      <c r="O478" t="s">
        <v>258</v>
      </c>
      <c r="P478" t="s">
        <v>220</v>
      </c>
      <c r="Q478" t="s">
        <v>221</v>
      </c>
      <c r="R478" t="s">
        <v>214</v>
      </c>
      <c r="S478" t="s">
        <v>214</v>
      </c>
      <c r="T478" t="s">
        <v>222</v>
      </c>
      <c r="W478" s="29">
        <f>VLOOKUP(C478,自助退!L:U,10,0)</f>
        <v>42907.649722222224</v>
      </c>
    </row>
    <row r="479" spans="1:23">
      <c r="A479" t="s">
        <v>2939</v>
      </c>
      <c r="B479" t="s">
        <v>3223</v>
      </c>
      <c r="C479" t="s">
        <v>3224</v>
      </c>
      <c r="D479">
        <v>3000</v>
      </c>
      <c r="E479" t="s">
        <v>3225</v>
      </c>
      <c r="F479" t="s">
        <v>102</v>
      </c>
      <c r="G479" t="s">
        <v>3226</v>
      </c>
      <c r="H479" t="s">
        <v>3227</v>
      </c>
      <c r="I479" t="s">
        <v>216</v>
      </c>
      <c r="J479" t="s">
        <v>231</v>
      </c>
      <c r="K479" t="s">
        <v>232</v>
      </c>
      <c r="L479" t="s">
        <v>217</v>
      </c>
      <c r="M479" t="s">
        <v>218</v>
      </c>
      <c r="N479" t="s">
        <v>2939</v>
      </c>
      <c r="O479" t="s">
        <v>214</v>
      </c>
      <c r="P479" t="s">
        <v>220</v>
      </c>
      <c r="Q479" t="s">
        <v>221</v>
      </c>
      <c r="R479" t="s">
        <v>214</v>
      </c>
      <c r="S479" t="s">
        <v>214</v>
      </c>
      <c r="T479" t="s">
        <v>222</v>
      </c>
      <c r="W479" s="29">
        <f>VLOOKUP(C479,自助退!L:U,10,0)</f>
        <v>42907.650266203702</v>
      </c>
    </row>
    <row r="480" spans="1:23">
      <c r="A480" t="s">
        <v>2939</v>
      </c>
      <c r="B480" t="s">
        <v>3228</v>
      </c>
      <c r="C480" t="s">
        <v>3229</v>
      </c>
      <c r="D480">
        <v>1004</v>
      </c>
      <c r="E480" t="s">
        <v>3230</v>
      </c>
      <c r="F480" t="s">
        <v>102</v>
      </c>
      <c r="G480" t="s">
        <v>3231</v>
      </c>
      <c r="H480" t="s">
        <v>3232</v>
      </c>
      <c r="I480" t="s">
        <v>225</v>
      </c>
      <c r="J480" t="s">
        <v>10</v>
      </c>
      <c r="K480" t="s">
        <v>226</v>
      </c>
      <c r="L480" t="s">
        <v>217</v>
      </c>
      <c r="M480" t="s">
        <v>218</v>
      </c>
      <c r="N480" t="s">
        <v>2939</v>
      </c>
      <c r="O480" t="s">
        <v>214</v>
      </c>
      <c r="P480" t="s">
        <v>220</v>
      </c>
      <c r="Q480" t="s">
        <v>221</v>
      </c>
      <c r="R480" t="s">
        <v>214</v>
      </c>
      <c r="S480" t="s">
        <v>214</v>
      </c>
      <c r="T480" t="s">
        <v>222</v>
      </c>
      <c r="W480" s="29">
        <f>VLOOKUP(C480,自助退!L:U,10,0)</f>
        <v>42907.659849537034</v>
      </c>
    </row>
    <row r="481" spans="1:23">
      <c r="A481" t="s">
        <v>2939</v>
      </c>
      <c r="B481" t="s">
        <v>3233</v>
      </c>
      <c r="C481" t="s">
        <v>3234</v>
      </c>
      <c r="D481">
        <v>500</v>
      </c>
      <c r="E481" t="s">
        <v>3235</v>
      </c>
      <c r="F481" t="s">
        <v>102</v>
      </c>
      <c r="G481" t="s">
        <v>3236</v>
      </c>
      <c r="H481" t="s">
        <v>3207</v>
      </c>
      <c r="I481" t="s">
        <v>259</v>
      </c>
      <c r="J481" t="s">
        <v>264</v>
      </c>
      <c r="K481" t="s">
        <v>265</v>
      </c>
      <c r="L481" t="s">
        <v>217</v>
      </c>
      <c r="M481" t="s">
        <v>218</v>
      </c>
      <c r="N481" t="s">
        <v>2939</v>
      </c>
      <c r="O481" t="s">
        <v>214</v>
      </c>
      <c r="P481" t="s">
        <v>220</v>
      </c>
      <c r="Q481" t="s">
        <v>221</v>
      </c>
      <c r="R481" t="s">
        <v>214</v>
      </c>
      <c r="S481" t="s">
        <v>214</v>
      </c>
      <c r="T481" t="s">
        <v>222</v>
      </c>
      <c r="W481" s="29">
        <f>VLOOKUP(C481,自助退!L:U,10,0)</f>
        <v>42907.677291666667</v>
      </c>
    </row>
    <row r="482" spans="1:23">
      <c r="A482" t="s">
        <v>2939</v>
      </c>
      <c r="B482" t="s">
        <v>3237</v>
      </c>
      <c r="C482" t="s">
        <v>3238</v>
      </c>
      <c r="D482">
        <v>2500</v>
      </c>
      <c r="E482" t="s">
        <v>3239</v>
      </c>
      <c r="F482" t="s">
        <v>102</v>
      </c>
      <c r="G482" t="s">
        <v>3240</v>
      </c>
      <c r="H482" t="s">
        <v>3241</v>
      </c>
      <c r="I482" t="s">
        <v>216</v>
      </c>
      <c r="J482" t="s">
        <v>248</v>
      </c>
      <c r="K482" t="s">
        <v>249</v>
      </c>
      <c r="L482" t="s">
        <v>217</v>
      </c>
      <c r="M482" t="s">
        <v>218</v>
      </c>
      <c r="N482" t="s">
        <v>2939</v>
      </c>
      <c r="O482" t="s">
        <v>214</v>
      </c>
      <c r="P482" t="s">
        <v>220</v>
      </c>
      <c r="Q482" t="s">
        <v>221</v>
      </c>
      <c r="R482" t="s">
        <v>214</v>
      </c>
      <c r="S482" t="s">
        <v>214</v>
      </c>
      <c r="T482" t="s">
        <v>222</v>
      </c>
      <c r="W482" s="29">
        <f>VLOOKUP(C482,自助退!L:U,10,0)</f>
        <v>42907.677743055552</v>
      </c>
    </row>
    <row r="483" spans="1:23">
      <c r="A483" t="s">
        <v>2939</v>
      </c>
      <c r="B483" t="s">
        <v>3242</v>
      </c>
      <c r="C483" t="s">
        <v>3243</v>
      </c>
      <c r="D483">
        <v>67</v>
      </c>
      <c r="E483" t="s">
        <v>3244</v>
      </c>
      <c r="F483" t="s">
        <v>388</v>
      </c>
      <c r="G483" t="s">
        <v>3245</v>
      </c>
      <c r="H483" t="s">
        <v>3246</v>
      </c>
      <c r="I483" t="s">
        <v>216</v>
      </c>
      <c r="J483" t="s">
        <v>235</v>
      </c>
      <c r="K483" t="s">
        <v>236</v>
      </c>
      <c r="L483" t="s">
        <v>217</v>
      </c>
      <c r="M483" t="s">
        <v>240</v>
      </c>
      <c r="N483" t="s">
        <v>2939</v>
      </c>
      <c r="O483" t="s">
        <v>214</v>
      </c>
      <c r="P483" t="s">
        <v>220</v>
      </c>
      <c r="Q483" t="s">
        <v>241</v>
      </c>
      <c r="R483" t="s">
        <v>214</v>
      </c>
      <c r="S483" t="s">
        <v>214</v>
      </c>
      <c r="T483" t="s">
        <v>242</v>
      </c>
      <c r="W483" s="29">
        <f>VLOOKUP(C483,自助退!L:U,10,0)</f>
        <v>42907.683483796296</v>
      </c>
    </row>
    <row r="484" spans="1:23">
      <c r="A484" t="s">
        <v>2939</v>
      </c>
      <c r="B484" t="s">
        <v>3247</v>
      </c>
      <c r="C484" t="s">
        <v>3248</v>
      </c>
      <c r="D484">
        <v>83</v>
      </c>
      <c r="E484" t="s">
        <v>3249</v>
      </c>
      <c r="F484" t="s">
        <v>102</v>
      </c>
      <c r="G484" t="s">
        <v>3250</v>
      </c>
      <c r="H484" t="s">
        <v>3251</v>
      </c>
      <c r="I484" t="s">
        <v>392</v>
      </c>
      <c r="J484" t="s">
        <v>393</v>
      </c>
      <c r="K484" t="s">
        <v>257</v>
      </c>
      <c r="L484" t="s">
        <v>217</v>
      </c>
      <c r="M484" t="s">
        <v>218</v>
      </c>
      <c r="N484" t="s">
        <v>2939</v>
      </c>
      <c r="O484" t="s">
        <v>258</v>
      </c>
      <c r="P484" t="s">
        <v>220</v>
      </c>
      <c r="Q484" t="s">
        <v>221</v>
      </c>
      <c r="R484" t="s">
        <v>214</v>
      </c>
      <c r="S484" t="s">
        <v>214</v>
      </c>
      <c r="T484" t="s">
        <v>222</v>
      </c>
      <c r="W484" s="29">
        <f>VLOOKUP(C484,自助退!L:U,10,0)</f>
        <v>42907.688171296293</v>
      </c>
    </row>
    <row r="485" spans="1:23">
      <c r="A485" t="s">
        <v>2939</v>
      </c>
      <c r="B485" t="s">
        <v>3252</v>
      </c>
      <c r="C485" t="s">
        <v>3253</v>
      </c>
      <c r="D485">
        <v>300</v>
      </c>
      <c r="E485" t="s">
        <v>3254</v>
      </c>
      <c r="F485" t="s">
        <v>102</v>
      </c>
      <c r="G485" t="s">
        <v>3255</v>
      </c>
      <c r="H485" t="s">
        <v>3256</v>
      </c>
      <c r="I485" t="s">
        <v>225</v>
      </c>
      <c r="J485" t="s">
        <v>10</v>
      </c>
      <c r="K485" t="s">
        <v>226</v>
      </c>
      <c r="L485" t="s">
        <v>217</v>
      </c>
      <c r="M485" t="s">
        <v>218</v>
      </c>
      <c r="N485" t="s">
        <v>2939</v>
      </c>
      <c r="O485" t="s">
        <v>214</v>
      </c>
      <c r="P485" t="s">
        <v>220</v>
      </c>
      <c r="Q485" t="s">
        <v>221</v>
      </c>
      <c r="R485" t="s">
        <v>214</v>
      </c>
      <c r="S485" t="s">
        <v>214</v>
      </c>
      <c r="T485" t="s">
        <v>222</v>
      </c>
      <c r="W485" s="29">
        <f>VLOOKUP(C485,自助退!L:U,10,0)</f>
        <v>42907.691469907404</v>
      </c>
    </row>
    <row r="486" spans="1:23">
      <c r="A486" t="s">
        <v>2939</v>
      </c>
      <c r="B486" t="s">
        <v>3257</v>
      </c>
      <c r="C486" t="s">
        <v>3258</v>
      </c>
      <c r="D486">
        <v>65</v>
      </c>
      <c r="E486" t="s">
        <v>3259</v>
      </c>
      <c r="F486" t="s">
        <v>102</v>
      </c>
      <c r="G486" t="s">
        <v>3260</v>
      </c>
      <c r="H486" t="s">
        <v>3261</v>
      </c>
      <c r="I486" t="s">
        <v>216</v>
      </c>
      <c r="J486" t="s">
        <v>248</v>
      </c>
      <c r="K486" t="s">
        <v>249</v>
      </c>
      <c r="L486" t="s">
        <v>217</v>
      </c>
      <c r="M486" t="s">
        <v>218</v>
      </c>
      <c r="N486" t="s">
        <v>2939</v>
      </c>
      <c r="O486" t="s">
        <v>214</v>
      </c>
      <c r="P486" t="s">
        <v>220</v>
      </c>
      <c r="Q486" t="s">
        <v>221</v>
      </c>
      <c r="R486" t="s">
        <v>214</v>
      </c>
      <c r="S486" t="s">
        <v>214</v>
      </c>
      <c r="T486" t="s">
        <v>222</v>
      </c>
      <c r="W486" s="29">
        <f>VLOOKUP(C486,自助退!L:U,10,0)</f>
        <v>42907.698171296295</v>
      </c>
    </row>
    <row r="487" spans="1:23">
      <c r="A487" t="s">
        <v>2939</v>
      </c>
      <c r="B487" t="s">
        <v>3262</v>
      </c>
      <c r="C487" t="s">
        <v>3263</v>
      </c>
      <c r="D487">
        <v>58</v>
      </c>
      <c r="E487" t="s">
        <v>3264</v>
      </c>
      <c r="F487" t="s">
        <v>102</v>
      </c>
      <c r="G487" t="s">
        <v>3265</v>
      </c>
      <c r="H487" t="s">
        <v>3266</v>
      </c>
      <c r="I487" t="s">
        <v>216</v>
      </c>
      <c r="J487" t="s">
        <v>227</v>
      </c>
      <c r="K487" t="s">
        <v>228</v>
      </c>
      <c r="L487" t="s">
        <v>217</v>
      </c>
      <c r="M487" t="s">
        <v>218</v>
      </c>
      <c r="N487" t="s">
        <v>2939</v>
      </c>
      <c r="O487" t="s">
        <v>214</v>
      </c>
      <c r="P487" t="s">
        <v>220</v>
      </c>
      <c r="Q487" t="s">
        <v>221</v>
      </c>
      <c r="R487" t="s">
        <v>214</v>
      </c>
      <c r="S487" t="s">
        <v>214</v>
      </c>
      <c r="T487" t="s">
        <v>222</v>
      </c>
      <c r="W487" s="29">
        <f>VLOOKUP(C487,自助退!L:U,10,0)</f>
        <v>42907.698518518519</v>
      </c>
    </row>
    <row r="488" spans="1:23">
      <c r="A488" t="s">
        <v>2939</v>
      </c>
      <c r="B488" t="s">
        <v>3267</v>
      </c>
      <c r="C488" t="s">
        <v>3268</v>
      </c>
      <c r="D488">
        <v>300</v>
      </c>
      <c r="E488" t="s">
        <v>3269</v>
      </c>
      <c r="F488" t="s">
        <v>102</v>
      </c>
      <c r="G488" t="s">
        <v>3270</v>
      </c>
      <c r="H488" t="s">
        <v>3271</v>
      </c>
      <c r="I488" t="s">
        <v>259</v>
      </c>
      <c r="J488" t="s">
        <v>264</v>
      </c>
      <c r="K488" t="s">
        <v>265</v>
      </c>
      <c r="L488" t="s">
        <v>217</v>
      </c>
      <c r="M488" t="s">
        <v>218</v>
      </c>
      <c r="N488" t="s">
        <v>2939</v>
      </c>
      <c r="O488" t="s">
        <v>214</v>
      </c>
      <c r="P488" t="s">
        <v>220</v>
      </c>
      <c r="Q488" t="s">
        <v>221</v>
      </c>
      <c r="R488" t="s">
        <v>214</v>
      </c>
      <c r="S488" t="s">
        <v>214</v>
      </c>
      <c r="T488" t="s">
        <v>222</v>
      </c>
      <c r="W488" s="29">
        <f>VLOOKUP(C488,自助退!L:U,10,0)</f>
        <v>42907.715567129628</v>
      </c>
    </row>
    <row r="489" spans="1:23">
      <c r="A489" t="s">
        <v>2939</v>
      </c>
      <c r="B489" t="s">
        <v>3272</v>
      </c>
      <c r="C489" t="s">
        <v>3273</v>
      </c>
      <c r="D489">
        <v>490</v>
      </c>
      <c r="E489" t="s">
        <v>3274</v>
      </c>
      <c r="F489" t="s">
        <v>396</v>
      </c>
      <c r="G489" t="s">
        <v>3275</v>
      </c>
      <c r="H489" t="s">
        <v>3276</v>
      </c>
      <c r="I489" t="s">
        <v>392</v>
      </c>
      <c r="J489" t="s">
        <v>393</v>
      </c>
      <c r="K489" t="s">
        <v>257</v>
      </c>
      <c r="L489" t="s">
        <v>217</v>
      </c>
      <c r="M489" t="s">
        <v>240</v>
      </c>
      <c r="N489" t="s">
        <v>2939</v>
      </c>
      <c r="O489" t="s">
        <v>258</v>
      </c>
      <c r="P489" t="s">
        <v>220</v>
      </c>
      <c r="Q489" t="s">
        <v>241</v>
      </c>
      <c r="R489" t="s">
        <v>214</v>
      </c>
      <c r="S489" t="s">
        <v>214</v>
      </c>
      <c r="T489" t="s">
        <v>242</v>
      </c>
      <c r="W489" s="29">
        <f>VLOOKUP(C489,自助退!L:U,10,0)</f>
        <v>42907.719270833331</v>
      </c>
    </row>
    <row r="490" spans="1:23">
      <c r="A490" t="s">
        <v>2939</v>
      </c>
      <c r="B490" t="s">
        <v>3277</v>
      </c>
      <c r="C490" t="s">
        <v>3278</v>
      </c>
      <c r="D490">
        <v>470</v>
      </c>
      <c r="E490" t="s">
        <v>3279</v>
      </c>
      <c r="F490" t="s">
        <v>102</v>
      </c>
      <c r="G490" t="s">
        <v>3280</v>
      </c>
      <c r="H490" t="s">
        <v>3281</v>
      </c>
      <c r="I490" t="s">
        <v>225</v>
      </c>
      <c r="J490" t="s">
        <v>10</v>
      </c>
      <c r="K490" t="s">
        <v>226</v>
      </c>
      <c r="L490" t="s">
        <v>217</v>
      </c>
      <c r="M490" t="s">
        <v>218</v>
      </c>
      <c r="N490" t="s">
        <v>2939</v>
      </c>
      <c r="O490" t="s">
        <v>214</v>
      </c>
      <c r="P490" t="s">
        <v>220</v>
      </c>
      <c r="Q490" t="s">
        <v>221</v>
      </c>
      <c r="R490" t="s">
        <v>214</v>
      </c>
      <c r="S490" t="s">
        <v>214</v>
      </c>
      <c r="T490" t="s">
        <v>222</v>
      </c>
      <c r="W490" s="29">
        <f>VLOOKUP(C490,自助退!L:U,10,0)</f>
        <v>42907.720983796295</v>
      </c>
    </row>
    <row r="491" spans="1:23">
      <c r="A491" t="s">
        <v>2939</v>
      </c>
      <c r="B491" t="s">
        <v>3282</v>
      </c>
      <c r="C491" t="s">
        <v>3283</v>
      </c>
      <c r="D491">
        <v>760</v>
      </c>
      <c r="E491" t="s">
        <v>3284</v>
      </c>
      <c r="F491" t="s">
        <v>102</v>
      </c>
      <c r="G491" t="s">
        <v>3285</v>
      </c>
      <c r="H491" t="s">
        <v>3286</v>
      </c>
      <c r="I491" t="s">
        <v>216</v>
      </c>
      <c r="J491" t="s">
        <v>233</v>
      </c>
      <c r="K491" t="s">
        <v>234</v>
      </c>
      <c r="L491" t="s">
        <v>217</v>
      </c>
      <c r="M491" t="s">
        <v>218</v>
      </c>
      <c r="N491" t="s">
        <v>2939</v>
      </c>
      <c r="O491" t="s">
        <v>214</v>
      </c>
      <c r="P491" t="s">
        <v>220</v>
      </c>
      <c r="Q491" t="s">
        <v>221</v>
      </c>
      <c r="R491" t="s">
        <v>214</v>
      </c>
      <c r="S491" t="s">
        <v>214</v>
      </c>
      <c r="T491" t="s">
        <v>222</v>
      </c>
      <c r="W491" s="29">
        <f>VLOOKUP(C491,自助退!L:U,10,0)</f>
        <v>42907.721006944441</v>
      </c>
    </row>
    <row r="492" spans="1:23">
      <c r="A492" t="s">
        <v>2939</v>
      </c>
      <c r="B492" t="s">
        <v>3287</v>
      </c>
      <c r="C492" t="s">
        <v>3288</v>
      </c>
      <c r="D492">
        <v>200</v>
      </c>
      <c r="E492" t="s">
        <v>3289</v>
      </c>
      <c r="F492" t="s">
        <v>102</v>
      </c>
      <c r="G492" t="s">
        <v>2682</v>
      </c>
      <c r="H492" t="s">
        <v>1187</v>
      </c>
      <c r="I492" t="s">
        <v>216</v>
      </c>
      <c r="J492" t="s">
        <v>237</v>
      </c>
      <c r="K492" t="s">
        <v>238</v>
      </c>
      <c r="L492" t="s">
        <v>217</v>
      </c>
      <c r="M492" t="s">
        <v>218</v>
      </c>
      <c r="N492" t="s">
        <v>2939</v>
      </c>
      <c r="O492" t="s">
        <v>214</v>
      </c>
      <c r="P492" t="s">
        <v>220</v>
      </c>
      <c r="Q492" t="s">
        <v>221</v>
      </c>
      <c r="R492" t="s">
        <v>214</v>
      </c>
      <c r="S492" t="s">
        <v>214</v>
      </c>
      <c r="T492" t="s">
        <v>222</v>
      </c>
      <c r="W492" s="29">
        <f>VLOOKUP(C492,自助退!L:U,10,0)</f>
        <v>42907.728113425925</v>
      </c>
    </row>
    <row r="493" spans="1:23">
      <c r="A493" t="s">
        <v>2939</v>
      </c>
      <c r="B493" t="s">
        <v>3290</v>
      </c>
      <c r="C493" t="s">
        <v>3291</v>
      </c>
      <c r="D493">
        <v>100</v>
      </c>
      <c r="E493" t="s">
        <v>3292</v>
      </c>
      <c r="F493" t="s">
        <v>102</v>
      </c>
      <c r="G493" t="s">
        <v>3293</v>
      </c>
      <c r="H493" t="s">
        <v>3294</v>
      </c>
      <c r="I493" t="s">
        <v>216</v>
      </c>
      <c r="J493" t="s">
        <v>233</v>
      </c>
      <c r="K493" t="s">
        <v>234</v>
      </c>
      <c r="L493" t="s">
        <v>217</v>
      </c>
      <c r="M493" t="s">
        <v>218</v>
      </c>
      <c r="N493" t="s">
        <v>2939</v>
      </c>
      <c r="O493" t="s">
        <v>214</v>
      </c>
      <c r="P493" t="s">
        <v>220</v>
      </c>
      <c r="Q493" t="s">
        <v>221</v>
      </c>
      <c r="R493" t="s">
        <v>214</v>
      </c>
      <c r="S493" t="s">
        <v>214</v>
      </c>
      <c r="T493" t="s">
        <v>222</v>
      </c>
      <c r="W493" s="29">
        <f>VLOOKUP(C493,自助退!L:U,10,0)</f>
        <v>42907.729560185187</v>
      </c>
    </row>
    <row r="494" spans="1:23">
      <c r="A494" t="s">
        <v>2939</v>
      </c>
      <c r="B494" t="s">
        <v>3295</v>
      </c>
      <c r="C494" t="s">
        <v>3296</v>
      </c>
      <c r="D494">
        <v>5000</v>
      </c>
      <c r="E494" t="s">
        <v>3297</v>
      </c>
      <c r="F494" t="s">
        <v>102</v>
      </c>
      <c r="G494" t="s">
        <v>3298</v>
      </c>
      <c r="H494" t="s">
        <v>3299</v>
      </c>
      <c r="I494" t="s">
        <v>216</v>
      </c>
      <c r="J494" t="s">
        <v>231</v>
      </c>
      <c r="K494" t="s">
        <v>232</v>
      </c>
      <c r="L494" t="s">
        <v>217</v>
      </c>
      <c r="M494" t="s">
        <v>218</v>
      </c>
      <c r="N494" t="s">
        <v>2939</v>
      </c>
      <c r="O494" t="s">
        <v>214</v>
      </c>
      <c r="P494" t="s">
        <v>220</v>
      </c>
      <c r="Q494" t="s">
        <v>221</v>
      </c>
      <c r="R494" t="s">
        <v>214</v>
      </c>
      <c r="S494" t="s">
        <v>214</v>
      </c>
      <c r="T494" t="s">
        <v>222</v>
      </c>
      <c r="W494" s="29">
        <f>VLOOKUP(C494,自助退!L:U,10,0)</f>
        <v>42907.733854166669</v>
      </c>
    </row>
    <row r="495" spans="1:23">
      <c r="A495" t="s">
        <v>2939</v>
      </c>
      <c r="B495" t="s">
        <v>3300</v>
      </c>
      <c r="C495" t="s">
        <v>3301</v>
      </c>
      <c r="D495">
        <v>1000</v>
      </c>
      <c r="E495" t="s">
        <v>3302</v>
      </c>
      <c r="F495" t="s">
        <v>102</v>
      </c>
      <c r="G495" t="s">
        <v>3303</v>
      </c>
      <c r="H495" t="s">
        <v>3304</v>
      </c>
      <c r="I495" t="s">
        <v>392</v>
      </c>
      <c r="J495" t="s">
        <v>393</v>
      </c>
      <c r="K495" t="s">
        <v>257</v>
      </c>
      <c r="L495" t="s">
        <v>217</v>
      </c>
      <c r="M495" t="s">
        <v>218</v>
      </c>
      <c r="N495" t="s">
        <v>2939</v>
      </c>
      <c r="O495" t="s">
        <v>258</v>
      </c>
      <c r="P495" t="s">
        <v>220</v>
      </c>
      <c r="Q495" t="s">
        <v>221</v>
      </c>
      <c r="R495" t="s">
        <v>214</v>
      </c>
      <c r="S495" t="s">
        <v>214</v>
      </c>
      <c r="T495" t="s">
        <v>222</v>
      </c>
      <c r="W495" s="29">
        <f>VLOOKUP(C495,自助退!L:U,10,0)</f>
        <v>42907.735509259262</v>
      </c>
    </row>
    <row r="496" spans="1:23">
      <c r="A496" t="s">
        <v>2939</v>
      </c>
      <c r="B496" t="s">
        <v>3305</v>
      </c>
      <c r="C496" t="s">
        <v>3306</v>
      </c>
      <c r="D496">
        <v>1</v>
      </c>
      <c r="E496" t="s">
        <v>3307</v>
      </c>
      <c r="F496" t="s">
        <v>102</v>
      </c>
      <c r="G496" t="s">
        <v>3308</v>
      </c>
      <c r="H496" t="s">
        <v>3309</v>
      </c>
      <c r="I496" t="s">
        <v>216</v>
      </c>
      <c r="J496" t="s">
        <v>248</v>
      </c>
      <c r="K496" t="s">
        <v>249</v>
      </c>
      <c r="L496" t="s">
        <v>217</v>
      </c>
      <c r="M496" t="s">
        <v>218</v>
      </c>
      <c r="N496" t="s">
        <v>2939</v>
      </c>
      <c r="O496" t="s">
        <v>214</v>
      </c>
      <c r="P496" t="s">
        <v>220</v>
      </c>
      <c r="Q496" t="s">
        <v>221</v>
      </c>
      <c r="R496" t="s">
        <v>214</v>
      </c>
      <c r="S496" t="s">
        <v>214</v>
      </c>
      <c r="T496" t="s">
        <v>222</v>
      </c>
      <c r="W496" s="29">
        <f>VLOOKUP(C496,自助退!L:U,10,0)</f>
        <v>42907.742800925924</v>
      </c>
    </row>
    <row r="497" spans="1:23">
      <c r="A497" t="s">
        <v>2939</v>
      </c>
      <c r="B497" t="s">
        <v>3310</v>
      </c>
      <c r="C497" t="s">
        <v>3311</v>
      </c>
      <c r="D497">
        <v>794</v>
      </c>
      <c r="E497" t="s">
        <v>3312</v>
      </c>
      <c r="F497" t="s">
        <v>102</v>
      </c>
      <c r="G497" t="s">
        <v>3313</v>
      </c>
      <c r="H497" t="s">
        <v>3314</v>
      </c>
      <c r="I497" t="s">
        <v>392</v>
      </c>
      <c r="J497" t="s">
        <v>393</v>
      </c>
      <c r="K497" t="s">
        <v>257</v>
      </c>
      <c r="L497" t="s">
        <v>217</v>
      </c>
      <c r="M497" t="s">
        <v>218</v>
      </c>
      <c r="N497" t="s">
        <v>2939</v>
      </c>
      <c r="O497" t="s">
        <v>258</v>
      </c>
      <c r="P497" t="s">
        <v>220</v>
      </c>
      <c r="Q497" t="s">
        <v>221</v>
      </c>
      <c r="R497" t="s">
        <v>214</v>
      </c>
      <c r="S497" t="s">
        <v>214</v>
      </c>
      <c r="T497" t="s">
        <v>222</v>
      </c>
      <c r="W497" s="29">
        <f>VLOOKUP(C497,自助退!L:U,10,0)</f>
        <v>42907.749525462961</v>
      </c>
    </row>
    <row r="498" spans="1:23">
      <c r="A498" t="s">
        <v>2939</v>
      </c>
      <c r="B498" t="s">
        <v>3315</v>
      </c>
      <c r="C498" t="s">
        <v>3316</v>
      </c>
      <c r="D498">
        <v>994</v>
      </c>
      <c r="E498" t="s">
        <v>3317</v>
      </c>
      <c r="F498" t="s">
        <v>399</v>
      </c>
      <c r="G498" t="s">
        <v>3318</v>
      </c>
      <c r="H498" t="s">
        <v>3319</v>
      </c>
      <c r="I498" t="s">
        <v>392</v>
      </c>
      <c r="J498" t="s">
        <v>393</v>
      </c>
      <c r="K498" t="s">
        <v>257</v>
      </c>
      <c r="L498" t="s">
        <v>217</v>
      </c>
      <c r="M498" t="s">
        <v>240</v>
      </c>
      <c r="N498" t="s">
        <v>2939</v>
      </c>
      <c r="O498" t="s">
        <v>258</v>
      </c>
      <c r="P498" t="s">
        <v>220</v>
      </c>
      <c r="Q498" t="s">
        <v>241</v>
      </c>
      <c r="R498" t="s">
        <v>214</v>
      </c>
      <c r="S498" t="s">
        <v>214</v>
      </c>
      <c r="T498" t="s">
        <v>242</v>
      </c>
      <c r="W498" s="29">
        <f>VLOOKUP(C498,自助退!L:U,10,0)</f>
        <v>42907.758819444447</v>
      </c>
    </row>
    <row r="499" spans="1:23">
      <c r="A499" t="s">
        <v>3320</v>
      </c>
      <c r="B499" t="s">
        <v>3321</v>
      </c>
      <c r="C499" t="s">
        <v>3322</v>
      </c>
      <c r="D499">
        <v>65</v>
      </c>
      <c r="E499" t="s">
        <v>3323</v>
      </c>
      <c r="F499" t="s">
        <v>102</v>
      </c>
      <c r="G499" t="s">
        <v>3324</v>
      </c>
      <c r="H499" t="s">
        <v>3325</v>
      </c>
      <c r="I499" t="s">
        <v>288</v>
      </c>
      <c r="J499" t="s">
        <v>289</v>
      </c>
      <c r="K499" t="s">
        <v>290</v>
      </c>
      <c r="L499" t="s">
        <v>217</v>
      </c>
      <c r="M499" t="s">
        <v>218</v>
      </c>
      <c r="N499" t="s">
        <v>3320</v>
      </c>
      <c r="O499" t="s">
        <v>214</v>
      </c>
      <c r="P499" t="s">
        <v>220</v>
      </c>
      <c r="Q499" t="s">
        <v>221</v>
      </c>
      <c r="R499" t="s">
        <v>214</v>
      </c>
      <c r="S499" t="s">
        <v>214</v>
      </c>
      <c r="T499" t="s">
        <v>222</v>
      </c>
      <c r="W499" s="29">
        <f>VLOOKUP(C499,自助退!L:U,10,0)</f>
        <v>42908.235925925925</v>
      </c>
    </row>
    <row r="500" spans="1:23">
      <c r="A500" t="s">
        <v>3320</v>
      </c>
      <c r="B500" t="s">
        <v>3326</v>
      </c>
      <c r="C500" t="s">
        <v>3327</v>
      </c>
      <c r="D500">
        <v>1567</v>
      </c>
      <c r="E500" t="s">
        <v>3328</v>
      </c>
      <c r="F500" t="s">
        <v>102</v>
      </c>
      <c r="G500" t="s">
        <v>3329</v>
      </c>
      <c r="H500" t="s">
        <v>3330</v>
      </c>
      <c r="I500" t="s">
        <v>216</v>
      </c>
      <c r="J500" t="s">
        <v>233</v>
      </c>
      <c r="K500" t="s">
        <v>234</v>
      </c>
      <c r="L500" t="s">
        <v>217</v>
      </c>
      <c r="M500" t="s">
        <v>218</v>
      </c>
      <c r="N500" t="s">
        <v>3320</v>
      </c>
      <c r="O500" t="s">
        <v>214</v>
      </c>
      <c r="P500" t="s">
        <v>220</v>
      </c>
      <c r="Q500" t="s">
        <v>221</v>
      </c>
      <c r="R500" t="s">
        <v>214</v>
      </c>
      <c r="S500" t="s">
        <v>214</v>
      </c>
      <c r="T500" t="s">
        <v>222</v>
      </c>
      <c r="W500" s="29">
        <f>VLOOKUP(C500,自助退!L:U,10,0)</f>
        <v>42908.333958333336</v>
      </c>
    </row>
    <row r="501" spans="1:23">
      <c r="A501" t="s">
        <v>3320</v>
      </c>
      <c r="B501" t="s">
        <v>3331</v>
      </c>
      <c r="C501" t="s">
        <v>3332</v>
      </c>
      <c r="D501">
        <v>2000</v>
      </c>
      <c r="E501" t="s">
        <v>3333</v>
      </c>
      <c r="F501" t="s">
        <v>102</v>
      </c>
      <c r="G501" t="s">
        <v>3334</v>
      </c>
      <c r="H501" t="s">
        <v>3335</v>
      </c>
      <c r="I501" t="s">
        <v>216</v>
      </c>
      <c r="J501" t="s">
        <v>223</v>
      </c>
      <c r="K501" t="s">
        <v>224</v>
      </c>
      <c r="L501" t="s">
        <v>217</v>
      </c>
      <c r="M501" t="s">
        <v>218</v>
      </c>
      <c r="N501" t="s">
        <v>3320</v>
      </c>
      <c r="O501" t="s">
        <v>214</v>
      </c>
      <c r="P501" t="s">
        <v>220</v>
      </c>
      <c r="Q501" t="s">
        <v>221</v>
      </c>
      <c r="R501" t="s">
        <v>214</v>
      </c>
      <c r="S501" t="s">
        <v>214</v>
      </c>
      <c r="T501" t="s">
        <v>222</v>
      </c>
      <c r="W501" s="29">
        <f>VLOOKUP(C501,自助退!L:U,10,0)</f>
        <v>42908.3440625</v>
      </c>
    </row>
    <row r="502" spans="1:23">
      <c r="A502" t="s">
        <v>3320</v>
      </c>
      <c r="B502" t="s">
        <v>3336</v>
      </c>
      <c r="C502" t="s">
        <v>3337</v>
      </c>
      <c r="D502">
        <v>146</v>
      </c>
      <c r="E502" t="s">
        <v>3338</v>
      </c>
      <c r="F502" t="s">
        <v>102</v>
      </c>
      <c r="G502" t="s">
        <v>3339</v>
      </c>
      <c r="H502" t="s">
        <v>3340</v>
      </c>
      <c r="I502" t="s">
        <v>216</v>
      </c>
      <c r="J502" t="s">
        <v>233</v>
      </c>
      <c r="K502" t="s">
        <v>234</v>
      </c>
      <c r="L502" t="s">
        <v>217</v>
      </c>
      <c r="M502" t="s">
        <v>218</v>
      </c>
      <c r="N502" t="s">
        <v>3320</v>
      </c>
      <c r="O502" t="s">
        <v>214</v>
      </c>
      <c r="P502" t="s">
        <v>220</v>
      </c>
      <c r="Q502" t="s">
        <v>221</v>
      </c>
      <c r="R502" t="s">
        <v>214</v>
      </c>
      <c r="S502" t="s">
        <v>214</v>
      </c>
      <c r="T502" t="s">
        <v>222</v>
      </c>
      <c r="W502" s="29">
        <f>VLOOKUP(C502,自助退!L:U,10,0)</f>
        <v>42908.345520833333</v>
      </c>
    </row>
    <row r="503" spans="1:23">
      <c r="A503" t="s">
        <v>3320</v>
      </c>
      <c r="B503" t="s">
        <v>3341</v>
      </c>
      <c r="C503" t="s">
        <v>3342</v>
      </c>
      <c r="D503">
        <v>500</v>
      </c>
      <c r="E503" t="s">
        <v>3343</v>
      </c>
      <c r="F503" t="s">
        <v>102</v>
      </c>
      <c r="G503" t="s">
        <v>3344</v>
      </c>
      <c r="H503" t="s">
        <v>3345</v>
      </c>
      <c r="I503" t="s">
        <v>216</v>
      </c>
      <c r="J503" t="s">
        <v>231</v>
      </c>
      <c r="K503" t="s">
        <v>232</v>
      </c>
      <c r="L503" t="s">
        <v>217</v>
      </c>
      <c r="M503" t="s">
        <v>218</v>
      </c>
      <c r="N503" t="s">
        <v>3320</v>
      </c>
      <c r="O503" t="s">
        <v>214</v>
      </c>
      <c r="P503" t="s">
        <v>220</v>
      </c>
      <c r="Q503" t="s">
        <v>221</v>
      </c>
      <c r="R503" t="s">
        <v>214</v>
      </c>
      <c r="S503" t="s">
        <v>214</v>
      </c>
      <c r="T503" t="s">
        <v>222</v>
      </c>
      <c r="W503" s="29">
        <f>VLOOKUP(C503,自助退!L:U,10,0)</f>
        <v>42908.351898148147</v>
      </c>
    </row>
    <row r="504" spans="1:23">
      <c r="A504" t="s">
        <v>3320</v>
      </c>
      <c r="B504" t="s">
        <v>3346</v>
      </c>
      <c r="C504" t="s">
        <v>3347</v>
      </c>
      <c r="D504">
        <v>600</v>
      </c>
      <c r="E504" t="s">
        <v>3348</v>
      </c>
      <c r="F504" t="s">
        <v>102</v>
      </c>
      <c r="G504" t="s">
        <v>3349</v>
      </c>
      <c r="H504" t="s">
        <v>3350</v>
      </c>
      <c r="I504" t="s">
        <v>216</v>
      </c>
      <c r="J504" t="s">
        <v>233</v>
      </c>
      <c r="K504" t="s">
        <v>234</v>
      </c>
      <c r="L504" t="s">
        <v>217</v>
      </c>
      <c r="M504" t="s">
        <v>218</v>
      </c>
      <c r="N504" t="s">
        <v>3320</v>
      </c>
      <c r="O504" t="s">
        <v>214</v>
      </c>
      <c r="P504" t="s">
        <v>220</v>
      </c>
      <c r="Q504" t="s">
        <v>221</v>
      </c>
      <c r="R504" t="s">
        <v>214</v>
      </c>
      <c r="S504" t="s">
        <v>214</v>
      </c>
      <c r="T504" t="s">
        <v>222</v>
      </c>
      <c r="W504" s="29">
        <f>VLOOKUP(C504,自助退!L:U,10,0)</f>
        <v>42908.357349537036</v>
      </c>
    </row>
    <row r="505" spans="1:23">
      <c r="A505" t="s">
        <v>3320</v>
      </c>
      <c r="B505" t="s">
        <v>3351</v>
      </c>
      <c r="C505" t="s">
        <v>3352</v>
      </c>
      <c r="D505">
        <v>800</v>
      </c>
      <c r="E505" t="s">
        <v>3353</v>
      </c>
      <c r="F505" t="s">
        <v>102</v>
      </c>
      <c r="G505" t="s">
        <v>3354</v>
      </c>
      <c r="H505" t="s">
        <v>3355</v>
      </c>
      <c r="I505" t="s">
        <v>216</v>
      </c>
      <c r="J505" t="s">
        <v>248</v>
      </c>
      <c r="K505" t="s">
        <v>249</v>
      </c>
      <c r="L505" t="s">
        <v>217</v>
      </c>
      <c r="M505" t="s">
        <v>218</v>
      </c>
      <c r="N505" t="s">
        <v>3320</v>
      </c>
      <c r="O505" t="s">
        <v>214</v>
      </c>
      <c r="P505" t="s">
        <v>220</v>
      </c>
      <c r="Q505" t="s">
        <v>221</v>
      </c>
      <c r="R505" t="s">
        <v>214</v>
      </c>
      <c r="S505" t="s">
        <v>214</v>
      </c>
      <c r="T505" t="s">
        <v>222</v>
      </c>
      <c r="W505" s="29">
        <f>VLOOKUP(C505,自助退!L:U,10,0)</f>
        <v>42908.360682870371</v>
      </c>
    </row>
    <row r="506" spans="1:23">
      <c r="A506" t="s">
        <v>3320</v>
      </c>
      <c r="B506" t="s">
        <v>3356</v>
      </c>
      <c r="C506" t="s">
        <v>3357</v>
      </c>
      <c r="D506">
        <v>1482</v>
      </c>
      <c r="E506" t="s">
        <v>3358</v>
      </c>
      <c r="F506" t="s">
        <v>102</v>
      </c>
      <c r="G506" t="s">
        <v>3359</v>
      </c>
      <c r="H506" t="s">
        <v>3360</v>
      </c>
      <c r="I506" t="s">
        <v>216</v>
      </c>
      <c r="J506" t="s">
        <v>231</v>
      </c>
      <c r="K506" t="s">
        <v>232</v>
      </c>
      <c r="L506" t="s">
        <v>217</v>
      </c>
      <c r="M506" t="s">
        <v>218</v>
      </c>
      <c r="N506" t="s">
        <v>3320</v>
      </c>
      <c r="O506" t="s">
        <v>214</v>
      </c>
      <c r="P506" t="s">
        <v>220</v>
      </c>
      <c r="Q506" t="s">
        <v>221</v>
      </c>
      <c r="R506" t="s">
        <v>214</v>
      </c>
      <c r="S506" t="s">
        <v>214</v>
      </c>
      <c r="T506" t="s">
        <v>222</v>
      </c>
      <c r="W506" s="29">
        <f>VLOOKUP(C506,自助退!L:U,10,0)</f>
        <v>42908.366689814815</v>
      </c>
    </row>
    <row r="507" spans="1:23">
      <c r="A507" t="s">
        <v>3320</v>
      </c>
      <c r="B507" t="s">
        <v>3361</v>
      </c>
      <c r="C507" t="s">
        <v>3362</v>
      </c>
      <c r="D507">
        <v>5966</v>
      </c>
      <c r="E507" t="s">
        <v>3363</v>
      </c>
      <c r="F507" t="s">
        <v>102</v>
      </c>
      <c r="G507" t="s">
        <v>3364</v>
      </c>
      <c r="H507" t="s">
        <v>3365</v>
      </c>
      <c r="I507" t="s">
        <v>392</v>
      </c>
      <c r="J507" t="s">
        <v>393</v>
      </c>
      <c r="K507" t="s">
        <v>257</v>
      </c>
      <c r="L507" t="s">
        <v>217</v>
      </c>
      <c r="M507" t="s">
        <v>218</v>
      </c>
      <c r="N507" t="s">
        <v>3320</v>
      </c>
      <c r="O507" t="s">
        <v>258</v>
      </c>
      <c r="P507" t="s">
        <v>220</v>
      </c>
      <c r="Q507" t="s">
        <v>221</v>
      </c>
      <c r="R507" t="s">
        <v>214</v>
      </c>
      <c r="S507" t="s">
        <v>214</v>
      </c>
      <c r="T507" t="s">
        <v>222</v>
      </c>
      <c r="W507" s="29">
        <f>VLOOKUP(C507,自助退!L:U,10,0)</f>
        <v>42908.368449074071</v>
      </c>
    </row>
    <row r="508" spans="1:23">
      <c r="A508" t="s">
        <v>3320</v>
      </c>
      <c r="B508" t="s">
        <v>3366</v>
      </c>
      <c r="C508" t="s">
        <v>3367</v>
      </c>
      <c r="D508">
        <v>1832</v>
      </c>
      <c r="E508" t="s">
        <v>3368</v>
      </c>
      <c r="F508" t="s">
        <v>388</v>
      </c>
      <c r="G508" t="s">
        <v>3369</v>
      </c>
      <c r="H508" t="s">
        <v>3370</v>
      </c>
      <c r="I508" t="s">
        <v>216</v>
      </c>
      <c r="J508" t="s">
        <v>235</v>
      </c>
      <c r="K508" t="s">
        <v>236</v>
      </c>
      <c r="L508" t="s">
        <v>217</v>
      </c>
      <c r="M508" t="s">
        <v>240</v>
      </c>
      <c r="N508" t="s">
        <v>3320</v>
      </c>
      <c r="O508" t="s">
        <v>214</v>
      </c>
      <c r="P508" t="s">
        <v>220</v>
      </c>
      <c r="Q508" t="s">
        <v>241</v>
      </c>
      <c r="R508" t="s">
        <v>214</v>
      </c>
      <c r="S508" t="s">
        <v>214</v>
      </c>
      <c r="T508" t="s">
        <v>242</v>
      </c>
      <c r="W508" s="29">
        <f>VLOOKUP(C508,自助退!L:U,10,0)</f>
        <v>42908.374201388891</v>
      </c>
    </row>
    <row r="509" spans="1:23">
      <c r="A509" t="s">
        <v>3320</v>
      </c>
      <c r="B509" t="s">
        <v>3371</v>
      </c>
      <c r="C509" t="s">
        <v>3372</v>
      </c>
      <c r="D509">
        <v>500</v>
      </c>
      <c r="E509" t="s">
        <v>3373</v>
      </c>
      <c r="F509" t="s">
        <v>102</v>
      </c>
      <c r="G509" t="s">
        <v>3374</v>
      </c>
      <c r="H509" t="s">
        <v>3375</v>
      </c>
      <c r="I509" t="s">
        <v>255</v>
      </c>
      <c r="J509" t="s">
        <v>403</v>
      </c>
      <c r="K509" t="s">
        <v>3123</v>
      </c>
      <c r="L509" t="s">
        <v>217</v>
      </c>
      <c r="M509" t="s">
        <v>218</v>
      </c>
      <c r="N509" t="s">
        <v>3320</v>
      </c>
      <c r="O509" t="s">
        <v>258</v>
      </c>
      <c r="P509" t="s">
        <v>220</v>
      </c>
      <c r="Q509" t="s">
        <v>221</v>
      </c>
      <c r="R509" t="s">
        <v>214</v>
      </c>
      <c r="S509" t="s">
        <v>214</v>
      </c>
      <c r="T509" t="s">
        <v>222</v>
      </c>
      <c r="W509" s="29">
        <f>VLOOKUP(C509,自助退!L:U,10,0)</f>
        <v>42908.376898148148</v>
      </c>
    </row>
    <row r="510" spans="1:23">
      <c r="A510" t="s">
        <v>3320</v>
      </c>
      <c r="B510" t="s">
        <v>3376</v>
      </c>
      <c r="C510" t="s">
        <v>3377</v>
      </c>
      <c r="D510">
        <v>300</v>
      </c>
      <c r="E510" t="s">
        <v>3378</v>
      </c>
      <c r="F510" t="s">
        <v>402</v>
      </c>
      <c r="G510" t="s">
        <v>3379</v>
      </c>
      <c r="H510" t="s">
        <v>3380</v>
      </c>
      <c r="I510" t="s">
        <v>216</v>
      </c>
      <c r="J510" t="s">
        <v>237</v>
      </c>
      <c r="K510" t="s">
        <v>238</v>
      </c>
      <c r="L510" t="s">
        <v>217</v>
      </c>
      <c r="M510" t="s">
        <v>240</v>
      </c>
      <c r="N510" t="s">
        <v>3320</v>
      </c>
      <c r="O510" t="s">
        <v>214</v>
      </c>
      <c r="P510" t="s">
        <v>220</v>
      </c>
      <c r="Q510" t="s">
        <v>241</v>
      </c>
      <c r="R510" t="s">
        <v>214</v>
      </c>
      <c r="S510" t="s">
        <v>214</v>
      </c>
      <c r="T510" t="s">
        <v>242</v>
      </c>
      <c r="W510" s="29">
        <f>VLOOKUP(C510,自助退!L:U,10,0)</f>
        <v>42908.386354166665</v>
      </c>
    </row>
    <row r="511" spans="1:23">
      <c r="A511" t="s">
        <v>3320</v>
      </c>
      <c r="B511" t="s">
        <v>3381</v>
      </c>
      <c r="C511" t="s">
        <v>3382</v>
      </c>
      <c r="D511">
        <v>4395</v>
      </c>
      <c r="E511" t="s">
        <v>3383</v>
      </c>
      <c r="F511" t="s">
        <v>102</v>
      </c>
      <c r="G511" t="s">
        <v>3384</v>
      </c>
      <c r="H511" t="s">
        <v>3385</v>
      </c>
      <c r="I511" t="s">
        <v>216</v>
      </c>
      <c r="J511" t="s">
        <v>233</v>
      </c>
      <c r="K511" t="s">
        <v>234</v>
      </c>
      <c r="L511" t="s">
        <v>217</v>
      </c>
      <c r="M511" t="s">
        <v>218</v>
      </c>
      <c r="N511" t="s">
        <v>3320</v>
      </c>
      <c r="O511" t="s">
        <v>214</v>
      </c>
      <c r="P511" t="s">
        <v>220</v>
      </c>
      <c r="Q511" t="s">
        <v>221</v>
      </c>
      <c r="R511" t="s">
        <v>214</v>
      </c>
      <c r="S511" t="s">
        <v>214</v>
      </c>
      <c r="T511" t="s">
        <v>222</v>
      </c>
      <c r="W511" s="29">
        <f>VLOOKUP(C511,自助退!L:U,10,0)</f>
        <v>42908.393113425926</v>
      </c>
    </row>
    <row r="512" spans="1:23">
      <c r="A512" t="s">
        <v>3320</v>
      </c>
      <c r="B512" t="s">
        <v>3386</v>
      </c>
      <c r="C512" t="s">
        <v>3387</v>
      </c>
      <c r="D512">
        <v>1000</v>
      </c>
      <c r="E512" t="s">
        <v>3388</v>
      </c>
      <c r="F512" t="s">
        <v>102</v>
      </c>
      <c r="G512" t="s">
        <v>3389</v>
      </c>
      <c r="H512" t="s">
        <v>3390</v>
      </c>
      <c r="I512" t="s">
        <v>216</v>
      </c>
      <c r="J512" t="s">
        <v>237</v>
      </c>
      <c r="K512" t="s">
        <v>238</v>
      </c>
      <c r="L512" t="s">
        <v>217</v>
      </c>
      <c r="M512" t="s">
        <v>218</v>
      </c>
      <c r="N512" t="s">
        <v>3320</v>
      </c>
      <c r="O512" t="s">
        <v>214</v>
      </c>
      <c r="P512" t="s">
        <v>220</v>
      </c>
      <c r="Q512" t="s">
        <v>221</v>
      </c>
      <c r="R512" t="s">
        <v>214</v>
      </c>
      <c r="S512" t="s">
        <v>214</v>
      </c>
      <c r="T512" t="s">
        <v>222</v>
      </c>
      <c r="W512" s="29">
        <f>VLOOKUP(C512,自助退!L:U,10,0)</f>
        <v>42908.401365740741</v>
      </c>
    </row>
    <row r="513" spans="1:23">
      <c r="A513" t="s">
        <v>3320</v>
      </c>
      <c r="B513" t="s">
        <v>3391</v>
      </c>
      <c r="C513" t="s">
        <v>3392</v>
      </c>
      <c r="D513">
        <v>369</v>
      </c>
      <c r="E513" t="s">
        <v>3393</v>
      </c>
      <c r="F513" t="s">
        <v>102</v>
      </c>
      <c r="G513" t="s">
        <v>3394</v>
      </c>
      <c r="H513" t="s">
        <v>3395</v>
      </c>
      <c r="I513" t="s">
        <v>216</v>
      </c>
      <c r="J513" t="s">
        <v>248</v>
      </c>
      <c r="K513" t="s">
        <v>249</v>
      </c>
      <c r="L513" t="s">
        <v>217</v>
      </c>
      <c r="M513" t="s">
        <v>218</v>
      </c>
      <c r="N513" t="s">
        <v>3320</v>
      </c>
      <c r="O513" t="s">
        <v>214</v>
      </c>
      <c r="P513" t="s">
        <v>220</v>
      </c>
      <c r="Q513" t="s">
        <v>221</v>
      </c>
      <c r="R513" t="s">
        <v>214</v>
      </c>
      <c r="S513" t="s">
        <v>214</v>
      </c>
      <c r="T513" t="s">
        <v>222</v>
      </c>
      <c r="W513" s="29">
        <f>VLOOKUP(C513,自助退!L:U,10,0)</f>
        <v>42908.40221064815</v>
      </c>
    </row>
    <row r="514" spans="1:23">
      <c r="A514" t="s">
        <v>3320</v>
      </c>
      <c r="B514" t="s">
        <v>3396</v>
      </c>
      <c r="C514" t="s">
        <v>3397</v>
      </c>
      <c r="D514">
        <v>21</v>
      </c>
      <c r="E514" t="s">
        <v>3398</v>
      </c>
      <c r="F514" t="s">
        <v>396</v>
      </c>
      <c r="G514" t="s">
        <v>3399</v>
      </c>
      <c r="H514" t="s">
        <v>3400</v>
      </c>
      <c r="I514" t="s">
        <v>392</v>
      </c>
      <c r="J514" t="s">
        <v>393</v>
      </c>
      <c r="K514" t="s">
        <v>257</v>
      </c>
      <c r="L514" t="s">
        <v>217</v>
      </c>
      <c r="M514" t="s">
        <v>240</v>
      </c>
      <c r="N514" t="s">
        <v>3320</v>
      </c>
      <c r="O514" t="s">
        <v>258</v>
      </c>
      <c r="P514" t="s">
        <v>220</v>
      </c>
      <c r="Q514" t="s">
        <v>241</v>
      </c>
      <c r="R514" t="s">
        <v>214</v>
      </c>
      <c r="S514" t="s">
        <v>214</v>
      </c>
      <c r="T514" t="s">
        <v>242</v>
      </c>
      <c r="W514" s="29">
        <f>VLOOKUP(C514,自助退!L:U,10,0)</f>
        <v>42908.402881944443</v>
      </c>
    </row>
    <row r="515" spans="1:23">
      <c r="A515" t="s">
        <v>3320</v>
      </c>
      <c r="B515" t="s">
        <v>3401</v>
      </c>
      <c r="C515" t="s">
        <v>3402</v>
      </c>
      <c r="D515">
        <v>814</v>
      </c>
      <c r="E515" t="s">
        <v>3403</v>
      </c>
      <c r="F515" t="s">
        <v>102</v>
      </c>
      <c r="G515" t="s">
        <v>3404</v>
      </c>
      <c r="H515" t="s">
        <v>3405</v>
      </c>
      <c r="I515" t="s">
        <v>216</v>
      </c>
      <c r="J515" t="s">
        <v>231</v>
      </c>
      <c r="K515" t="s">
        <v>232</v>
      </c>
      <c r="L515" t="s">
        <v>217</v>
      </c>
      <c r="M515" t="s">
        <v>218</v>
      </c>
      <c r="N515" t="s">
        <v>3320</v>
      </c>
      <c r="O515" t="s">
        <v>214</v>
      </c>
      <c r="P515" t="s">
        <v>220</v>
      </c>
      <c r="Q515" t="s">
        <v>221</v>
      </c>
      <c r="R515" t="s">
        <v>214</v>
      </c>
      <c r="S515" t="s">
        <v>214</v>
      </c>
      <c r="T515" t="s">
        <v>222</v>
      </c>
      <c r="W515" s="29">
        <f>VLOOKUP(C515,自助退!L:U,10,0)</f>
        <v>42908.403877314813</v>
      </c>
    </row>
    <row r="516" spans="1:23">
      <c r="A516" t="s">
        <v>3320</v>
      </c>
      <c r="B516" t="s">
        <v>3406</v>
      </c>
      <c r="C516" t="s">
        <v>3407</v>
      </c>
      <c r="D516">
        <v>50</v>
      </c>
      <c r="E516" t="s">
        <v>3408</v>
      </c>
      <c r="F516" t="s">
        <v>102</v>
      </c>
      <c r="G516" t="s">
        <v>3409</v>
      </c>
      <c r="H516" t="s">
        <v>3410</v>
      </c>
      <c r="I516" t="s">
        <v>216</v>
      </c>
      <c r="J516" t="s">
        <v>248</v>
      </c>
      <c r="K516" t="s">
        <v>249</v>
      </c>
      <c r="L516" t="s">
        <v>217</v>
      </c>
      <c r="M516" t="s">
        <v>218</v>
      </c>
      <c r="N516" t="s">
        <v>3320</v>
      </c>
      <c r="O516" t="s">
        <v>214</v>
      </c>
      <c r="P516" t="s">
        <v>220</v>
      </c>
      <c r="Q516" t="s">
        <v>221</v>
      </c>
      <c r="R516" t="s">
        <v>214</v>
      </c>
      <c r="S516" t="s">
        <v>214</v>
      </c>
      <c r="T516" t="s">
        <v>222</v>
      </c>
      <c r="W516" s="29">
        <f>VLOOKUP(C516,自助退!L:U,10,0)</f>
        <v>42908.405706018515</v>
      </c>
    </row>
    <row r="517" spans="1:23">
      <c r="A517" t="s">
        <v>3320</v>
      </c>
      <c r="B517" t="s">
        <v>3411</v>
      </c>
      <c r="C517" t="s">
        <v>3412</v>
      </c>
      <c r="D517">
        <v>200</v>
      </c>
      <c r="E517" t="s">
        <v>3413</v>
      </c>
      <c r="F517" t="s">
        <v>102</v>
      </c>
      <c r="G517" t="s">
        <v>3414</v>
      </c>
      <c r="H517" t="s">
        <v>3415</v>
      </c>
      <c r="I517" t="s">
        <v>392</v>
      </c>
      <c r="J517" t="s">
        <v>393</v>
      </c>
      <c r="K517" t="s">
        <v>257</v>
      </c>
      <c r="L517" t="s">
        <v>217</v>
      </c>
      <c r="M517" t="s">
        <v>218</v>
      </c>
      <c r="N517" t="s">
        <v>3320</v>
      </c>
      <c r="O517" t="s">
        <v>258</v>
      </c>
      <c r="P517" t="s">
        <v>220</v>
      </c>
      <c r="Q517" t="s">
        <v>221</v>
      </c>
      <c r="R517" t="s">
        <v>214</v>
      </c>
      <c r="S517" t="s">
        <v>214</v>
      </c>
      <c r="T517" t="s">
        <v>222</v>
      </c>
      <c r="W517" s="29">
        <f>VLOOKUP(C517,自助退!L:U,10,0)</f>
        <v>42908.408692129633</v>
      </c>
    </row>
    <row r="518" spans="1:23">
      <c r="A518" t="s">
        <v>3320</v>
      </c>
      <c r="B518" t="s">
        <v>3416</v>
      </c>
      <c r="C518" t="s">
        <v>3417</v>
      </c>
      <c r="D518">
        <v>82</v>
      </c>
      <c r="E518" t="s">
        <v>3418</v>
      </c>
      <c r="F518" t="s">
        <v>102</v>
      </c>
      <c r="G518" t="s">
        <v>3419</v>
      </c>
      <c r="H518" t="s">
        <v>3420</v>
      </c>
      <c r="I518" t="s">
        <v>216</v>
      </c>
      <c r="J518" t="s">
        <v>233</v>
      </c>
      <c r="K518" t="s">
        <v>234</v>
      </c>
      <c r="L518" t="s">
        <v>217</v>
      </c>
      <c r="M518" t="s">
        <v>218</v>
      </c>
      <c r="N518" t="s">
        <v>3320</v>
      </c>
      <c r="O518" t="s">
        <v>214</v>
      </c>
      <c r="P518" t="s">
        <v>220</v>
      </c>
      <c r="Q518" t="s">
        <v>221</v>
      </c>
      <c r="R518" t="s">
        <v>214</v>
      </c>
      <c r="S518" t="s">
        <v>214</v>
      </c>
      <c r="T518" t="s">
        <v>222</v>
      </c>
      <c r="W518" s="29">
        <f>VLOOKUP(C518,自助退!L:U,10,0)</f>
        <v>42908.411886574075</v>
      </c>
    </row>
    <row r="519" spans="1:23">
      <c r="A519" t="s">
        <v>3320</v>
      </c>
      <c r="B519" t="s">
        <v>3421</v>
      </c>
      <c r="C519" t="s">
        <v>3422</v>
      </c>
      <c r="D519">
        <v>9597</v>
      </c>
      <c r="E519" t="s">
        <v>3423</v>
      </c>
      <c r="F519" t="s">
        <v>396</v>
      </c>
      <c r="G519" t="s">
        <v>3424</v>
      </c>
      <c r="H519" t="s">
        <v>3425</v>
      </c>
      <c r="I519" t="s">
        <v>392</v>
      </c>
      <c r="J519" t="s">
        <v>393</v>
      </c>
      <c r="K519" t="s">
        <v>257</v>
      </c>
      <c r="L519" t="s">
        <v>217</v>
      </c>
      <c r="M519" t="s">
        <v>240</v>
      </c>
      <c r="N519" t="s">
        <v>3320</v>
      </c>
      <c r="O519" t="s">
        <v>258</v>
      </c>
      <c r="P519" t="s">
        <v>220</v>
      </c>
      <c r="Q519" t="s">
        <v>241</v>
      </c>
      <c r="R519" t="s">
        <v>214</v>
      </c>
      <c r="S519" t="s">
        <v>214</v>
      </c>
      <c r="T519" t="s">
        <v>242</v>
      </c>
      <c r="W519" s="29">
        <f>VLOOKUP(C519,自助退!L:U,10,0)</f>
        <v>42908.415185185186</v>
      </c>
    </row>
    <row r="520" spans="1:23">
      <c r="A520" t="s">
        <v>3320</v>
      </c>
      <c r="B520" t="s">
        <v>3426</v>
      </c>
      <c r="C520" t="s">
        <v>3427</v>
      </c>
      <c r="D520">
        <v>26</v>
      </c>
      <c r="E520" t="s">
        <v>3428</v>
      </c>
      <c r="F520" t="s">
        <v>102</v>
      </c>
      <c r="G520" t="s">
        <v>3429</v>
      </c>
      <c r="H520" t="s">
        <v>3430</v>
      </c>
      <c r="I520" t="s">
        <v>216</v>
      </c>
      <c r="J520" t="s">
        <v>231</v>
      </c>
      <c r="K520" t="s">
        <v>232</v>
      </c>
      <c r="L520" t="s">
        <v>217</v>
      </c>
      <c r="M520" t="s">
        <v>218</v>
      </c>
      <c r="N520" t="s">
        <v>3320</v>
      </c>
      <c r="O520" t="s">
        <v>214</v>
      </c>
      <c r="P520" t="s">
        <v>220</v>
      </c>
      <c r="Q520" t="s">
        <v>221</v>
      </c>
      <c r="R520" t="s">
        <v>214</v>
      </c>
      <c r="S520" t="s">
        <v>214</v>
      </c>
      <c r="T520" t="s">
        <v>222</v>
      </c>
      <c r="W520" s="29">
        <f>VLOOKUP(C520,自助退!L:U,10,0)</f>
        <v>42908.424837962964</v>
      </c>
    </row>
    <row r="521" spans="1:23">
      <c r="A521" t="s">
        <v>3320</v>
      </c>
      <c r="B521" t="s">
        <v>3431</v>
      </c>
      <c r="C521" t="s">
        <v>3432</v>
      </c>
      <c r="D521">
        <v>50</v>
      </c>
      <c r="E521" t="s">
        <v>3433</v>
      </c>
      <c r="F521" t="s">
        <v>400</v>
      </c>
      <c r="G521" t="s">
        <v>3434</v>
      </c>
      <c r="H521" t="s">
        <v>3435</v>
      </c>
      <c r="I521" t="s">
        <v>216</v>
      </c>
      <c r="J521" t="s">
        <v>233</v>
      </c>
      <c r="K521" t="s">
        <v>234</v>
      </c>
      <c r="L521" t="s">
        <v>217</v>
      </c>
      <c r="M521" t="s">
        <v>240</v>
      </c>
      <c r="N521" t="s">
        <v>3320</v>
      </c>
      <c r="O521" t="s">
        <v>214</v>
      </c>
      <c r="P521" t="s">
        <v>220</v>
      </c>
      <c r="Q521" t="s">
        <v>241</v>
      </c>
      <c r="R521" t="s">
        <v>214</v>
      </c>
      <c r="S521" t="s">
        <v>214</v>
      </c>
      <c r="T521" t="s">
        <v>242</v>
      </c>
      <c r="W521" s="29">
        <f>VLOOKUP(C521,自助退!L:U,10,0)</f>
        <v>42908.426527777781</v>
      </c>
    </row>
    <row r="522" spans="1:23">
      <c r="A522" t="s">
        <v>3320</v>
      </c>
      <c r="B522" t="s">
        <v>3436</v>
      </c>
      <c r="C522" t="s">
        <v>3437</v>
      </c>
      <c r="D522">
        <v>1500</v>
      </c>
      <c r="E522" t="s">
        <v>3438</v>
      </c>
      <c r="F522" t="s">
        <v>102</v>
      </c>
      <c r="G522" t="s">
        <v>3439</v>
      </c>
      <c r="H522" t="s">
        <v>3440</v>
      </c>
      <c r="I522" t="s">
        <v>216</v>
      </c>
      <c r="J522" t="s">
        <v>231</v>
      </c>
      <c r="K522" t="s">
        <v>232</v>
      </c>
      <c r="L522" t="s">
        <v>217</v>
      </c>
      <c r="M522" t="s">
        <v>218</v>
      </c>
      <c r="N522" t="s">
        <v>3320</v>
      </c>
      <c r="O522" t="s">
        <v>214</v>
      </c>
      <c r="P522" t="s">
        <v>220</v>
      </c>
      <c r="Q522" t="s">
        <v>221</v>
      </c>
      <c r="R522" t="s">
        <v>214</v>
      </c>
      <c r="S522" t="s">
        <v>214</v>
      </c>
      <c r="T522" t="s">
        <v>222</v>
      </c>
      <c r="W522" s="29">
        <f>VLOOKUP(C522,自助退!L:U,10,0)</f>
        <v>42908.440555555557</v>
      </c>
    </row>
    <row r="523" spans="1:23">
      <c r="A523" t="s">
        <v>3320</v>
      </c>
      <c r="B523" t="s">
        <v>3441</v>
      </c>
      <c r="C523" t="s">
        <v>3442</v>
      </c>
      <c r="D523">
        <v>300</v>
      </c>
      <c r="E523" t="s">
        <v>3443</v>
      </c>
      <c r="F523" t="s">
        <v>102</v>
      </c>
      <c r="G523" t="s">
        <v>3444</v>
      </c>
      <c r="H523" t="s">
        <v>3445</v>
      </c>
      <c r="I523" t="s">
        <v>225</v>
      </c>
      <c r="J523" t="s">
        <v>10</v>
      </c>
      <c r="K523" t="s">
        <v>226</v>
      </c>
      <c r="L523" t="s">
        <v>217</v>
      </c>
      <c r="M523" t="s">
        <v>218</v>
      </c>
      <c r="N523" t="s">
        <v>3320</v>
      </c>
      <c r="O523" t="s">
        <v>214</v>
      </c>
      <c r="P523" t="s">
        <v>220</v>
      </c>
      <c r="Q523" t="s">
        <v>221</v>
      </c>
      <c r="R523" t="s">
        <v>214</v>
      </c>
      <c r="S523" t="s">
        <v>214</v>
      </c>
      <c r="T523" t="s">
        <v>222</v>
      </c>
      <c r="W523" s="29">
        <f>VLOOKUP(C523,自助退!L:U,10,0)</f>
        <v>42908.443194444444</v>
      </c>
    </row>
    <row r="524" spans="1:23">
      <c r="A524" t="s">
        <v>3320</v>
      </c>
      <c r="B524" t="s">
        <v>3446</v>
      </c>
      <c r="C524" t="s">
        <v>3447</v>
      </c>
      <c r="D524">
        <v>300</v>
      </c>
      <c r="E524" t="s">
        <v>3448</v>
      </c>
      <c r="F524" t="s">
        <v>102</v>
      </c>
      <c r="G524" t="s">
        <v>3449</v>
      </c>
      <c r="H524" t="s">
        <v>3450</v>
      </c>
      <c r="I524" t="s">
        <v>216</v>
      </c>
      <c r="J524" t="s">
        <v>235</v>
      </c>
      <c r="K524" t="s">
        <v>236</v>
      </c>
      <c r="L524" t="s">
        <v>217</v>
      </c>
      <c r="M524" t="s">
        <v>218</v>
      </c>
      <c r="N524" t="s">
        <v>3320</v>
      </c>
      <c r="O524" t="s">
        <v>214</v>
      </c>
      <c r="P524" t="s">
        <v>220</v>
      </c>
      <c r="Q524" t="s">
        <v>221</v>
      </c>
      <c r="R524" t="s">
        <v>214</v>
      </c>
      <c r="S524" t="s">
        <v>214</v>
      </c>
      <c r="T524" t="s">
        <v>222</v>
      </c>
      <c r="W524" s="29">
        <f>VLOOKUP(C524,自助退!L:U,10,0)</f>
        <v>42908.445393518516</v>
      </c>
    </row>
    <row r="525" spans="1:23">
      <c r="A525" t="s">
        <v>3320</v>
      </c>
      <c r="B525" t="s">
        <v>3451</v>
      </c>
      <c r="C525" t="s">
        <v>3452</v>
      </c>
      <c r="D525">
        <v>8064</v>
      </c>
      <c r="E525" t="s">
        <v>3453</v>
      </c>
      <c r="F525" t="s">
        <v>387</v>
      </c>
      <c r="G525" t="s">
        <v>3454</v>
      </c>
      <c r="H525" t="s">
        <v>3455</v>
      </c>
      <c r="I525" t="s">
        <v>225</v>
      </c>
      <c r="J525" t="s">
        <v>10</v>
      </c>
      <c r="K525" t="s">
        <v>226</v>
      </c>
      <c r="L525" t="s">
        <v>217</v>
      </c>
      <c r="M525" t="s">
        <v>240</v>
      </c>
      <c r="N525" t="s">
        <v>3320</v>
      </c>
      <c r="O525" t="s">
        <v>214</v>
      </c>
      <c r="P525" t="s">
        <v>220</v>
      </c>
      <c r="Q525" t="s">
        <v>241</v>
      </c>
      <c r="R525" t="s">
        <v>214</v>
      </c>
      <c r="S525" t="s">
        <v>214</v>
      </c>
      <c r="T525" t="s">
        <v>242</v>
      </c>
      <c r="W525" s="29">
        <f>VLOOKUP(C525,自助退!L:U,10,0)</f>
        <v>42908.44804398148</v>
      </c>
    </row>
    <row r="526" spans="1:23">
      <c r="A526" t="s">
        <v>3320</v>
      </c>
      <c r="B526" t="s">
        <v>3456</v>
      </c>
      <c r="C526" t="s">
        <v>3457</v>
      </c>
      <c r="D526">
        <v>489</v>
      </c>
      <c r="E526" t="s">
        <v>3458</v>
      </c>
      <c r="F526" t="s">
        <v>102</v>
      </c>
      <c r="G526" t="s">
        <v>3459</v>
      </c>
      <c r="H526" t="s">
        <v>3460</v>
      </c>
      <c r="I526" t="s">
        <v>216</v>
      </c>
      <c r="J526" t="s">
        <v>248</v>
      </c>
      <c r="K526" t="s">
        <v>249</v>
      </c>
      <c r="L526" t="s">
        <v>217</v>
      </c>
      <c r="M526" t="s">
        <v>218</v>
      </c>
      <c r="N526" t="s">
        <v>3320</v>
      </c>
      <c r="O526" t="s">
        <v>214</v>
      </c>
      <c r="P526" t="s">
        <v>220</v>
      </c>
      <c r="Q526" t="s">
        <v>221</v>
      </c>
      <c r="R526" t="s">
        <v>214</v>
      </c>
      <c r="S526" t="s">
        <v>214</v>
      </c>
      <c r="T526" t="s">
        <v>222</v>
      </c>
      <c r="W526" s="29">
        <f>VLOOKUP(C526,自助退!L:U,10,0)</f>
        <v>42908.449780092589</v>
      </c>
    </row>
    <row r="527" spans="1:23">
      <c r="A527" t="s">
        <v>3320</v>
      </c>
      <c r="B527" t="s">
        <v>3461</v>
      </c>
      <c r="C527" t="s">
        <v>3462</v>
      </c>
      <c r="D527">
        <v>167</v>
      </c>
      <c r="E527" t="s">
        <v>3463</v>
      </c>
      <c r="F527" t="s">
        <v>387</v>
      </c>
      <c r="G527" t="s">
        <v>3464</v>
      </c>
      <c r="H527" t="s">
        <v>3465</v>
      </c>
      <c r="I527" t="s">
        <v>216</v>
      </c>
      <c r="J527" t="s">
        <v>248</v>
      </c>
      <c r="K527" t="s">
        <v>249</v>
      </c>
      <c r="L527" t="s">
        <v>217</v>
      </c>
      <c r="M527" t="s">
        <v>240</v>
      </c>
      <c r="N527" t="s">
        <v>3320</v>
      </c>
      <c r="O527" t="s">
        <v>214</v>
      </c>
      <c r="P527" t="s">
        <v>220</v>
      </c>
      <c r="Q527" t="s">
        <v>241</v>
      </c>
      <c r="R527" t="s">
        <v>214</v>
      </c>
      <c r="S527" t="s">
        <v>214</v>
      </c>
      <c r="T527" t="s">
        <v>242</v>
      </c>
      <c r="W527" s="29">
        <f>VLOOKUP(C527,自助退!L:U,10,0)</f>
        <v>42908.450011574074</v>
      </c>
    </row>
    <row r="528" spans="1:23">
      <c r="A528" t="s">
        <v>3320</v>
      </c>
      <c r="B528" t="s">
        <v>3466</v>
      </c>
      <c r="C528" t="s">
        <v>3467</v>
      </c>
      <c r="D528">
        <v>1</v>
      </c>
      <c r="E528" t="s">
        <v>3468</v>
      </c>
      <c r="F528" t="s">
        <v>102</v>
      </c>
      <c r="G528" t="s">
        <v>3469</v>
      </c>
      <c r="H528" t="s">
        <v>3470</v>
      </c>
      <c r="I528" t="s">
        <v>216</v>
      </c>
      <c r="J528" t="s">
        <v>231</v>
      </c>
      <c r="K528" t="s">
        <v>232</v>
      </c>
      <c r="L528" t="s">
        <v>217</v>
      </c>
      <c r="M528" t="s">
        <v>218</v>
      </c>
      <c r="N528" t="s">
        <v>3320</v>
      </c>
      <c r="O528" t="s">
        <v>214</v>
      </c>
      <c r="P528" t="s">
        <v>220</v>
      </c>
      <c r="Q528" t="s">
        <v>221</v>
      </c>
      <c r="R528" t="s">
        <v>214</v>
      </c>
      <c r="S528" t="s">
        <v>214</v>
      </c>
      <c r="T528" t="s">
        <v>222</v>
      </c>
      <c r="W528" s="29">
        <f>VLOOKUP(C528,自助退!L:U,10,0)</f>
        <v>42908.450960648152</v>
      </c>
    </row>
    <row r="529" spans="1:23">
      <c r="A529" t="s">
        <v>3320</v>
      </c>
      <c r="B529" t="s">
        <v>3471</v>
      </c>
      <c r="C529" t="s">
        <v>3472</v>
      </c>
      <c r="D529">
        <v>584</v>
      </c>
      <c r="E529" t="s">
        <v>3473</v>
      </c>
      <c r="F529" t="s">
        <v>102</v>
      </c>
      <c r="G529" t="s">
        <v>3474</v>
      </c>
      <c r="H529" t="s">
        <v>3475</v>
      </c>
      <c r="I529" t="s">
        <v>216</v>
      </c>
      <c r="J529" t="s">
        <v>231</v>
      </c>
      <c r="K529" t="s">
        <v>232</v>
      </c>
      <c r="L529" t="s">
        <v>217</v>
      </c>
      <c r="M529" t="s">
        <v>218</v>
      </c>
      <c r="N529" t="s">
        <v>3320</v>
      </c>
      <c r="O529" t="s">
        <v>214</v>
      </c>
      <c r="P529" t="s">
        <v>220</v>
      </c>
      <c r="Q529" t="s">
        <v>221</v>
      </c>
      <c r="R529" t="s">
        <v>214</v>
      </c>
      <c r="S529" t="s">
        <v>214</v>
      </c>
      <c r="T529" t="s">
        <v>222</v>
      </c>
      <c r="W529" s="29">
        <f>VLOOKUP(C529,自助退!L:U,10,0)</f>
        <v>42908.46130787037</v>
      </c>
    </row>
    <row r="530" spans="1:23">
      <c r="A530" t="s">
        <v>3320</v>
      </c>
      <c r="B530" t="s">
        <v>3476</v>
      </c>
      <c r="C530" t="s">
        <v>3477</v>
      </c>
      <c r="D530">
        <v>992</v>
      </c>
      <c r="E530" t="s">
        <v>3478</v>
      </c>
      <c r="F530" t="s">
        <v>102</v>
      </c>
      <c r="G530" t="s">
        <v>3479</v>
      </c>
      <c r="H530" t="s">
        <v>3480</v>
      </c>
      <c r="I530" t="s">
        <v>216</v>
      </c>
      <c r="J530" t="s">
        <v>231</v>
      </c>
      <c r="K530" t="s">
        <v>232</v>
      </c>
      <c r="L530" t="s">
        <v>217</v>
      </c>
      <c r="M530" t="s">
        <v>218</v>
      </c>
      <c r="N530" t="s">
        <v>3320</v>
      </c>
      <c r="O530" t="s">
        <v>214</v>
      </c>
      <c r="P530" t="s">
        <v>220</v>
      </c>
      <c r="Q530" t="s">
        <v>221</v>
      </c>
      <c r="R530" t="s">
        <v>214</v>
      </c>
      <c r="S530" t="s">
        <v>214</v>
      </c>
      <c r="T530" t="s">
        <v>222</v>
      </c>
      <c r="W530" s="29">
        <f>VLOOKUP(C530,自助退!L:U,10,0)</f>
        <v>42908.465277777781</v>
      </c>
    </row>
    <row r="531" spans="1:23">
      <c r="A531" t="s">
        <v>3320</v>
      </c>
      <c r="B531" t="s">
        <v>3481</v>
      </c>
      <c r="C531" t="s">
        <v>3482</v>
      </c>
      <c r="D531">
        <v>1571</v>
      </c>
      <c r="E531" t="s">
        <v>3483</v>
      </c>
      <c r="F531" t="s">
        <v>102</v>
      </c>
      <c r="G531" t="s">
        <v>3484</v>
      </c>
      <c r="H531" t="s">
        <v>3485</v>
      </c>
      <c r="I531" t="s">
        <v>392</v>
      </c>
      <c r="J531" t="s">
        <v>393</v>
      </c>
      <c r="K531" t="s">
        <v>257</v>
      </c>
      <c r="L531" t="s">
        <v>217</v>
      </c>
      <c r="M531" t="s">
        <v>218</v>
      </c>
      <c r="N531" t="s">
        <v>3320</v>
      </c>
      <c r="O531" t="s">
        <v>258</v>
      </c>
      <c r="P531" t="s">
        <v>220</v>
      </c>
      <c r="Q531" t="s">
        <v>221</v>
      </c>
      <c r="R531" t="s">
        <v>214</v>
      </c>
      <c r="S531" t="s">
        <v>214</v>
      </c>
      <c r="T531" t="s">
        <v>222</v>
      </c>
      <c r="W531" s="29">
        <f>VLOOKUP(C531,自助退!L:U,10,0)</f>
        <v>42908.468541666669</v>
      </c>
    </row>
    <row r="532" spans="1:23">
      <c r="A532" t="s">
        <v>3320</v>
      </c>
      <c r="B532" t="s">
        <v>3486</v>
      </c>
      <c r="C532" t="s">
        <v>3487</v>
      </c>
      <c r="D532">
        <v>177</v>
      </c>
      <c r="E532" t="s">
        <v>3488</v>
      </c>
      <c r="F532" t="s">
        <v>102</v>
      </c>
      <c r="G532" t="s">
        <v>3489</v>
      </c>
      <c r="H532" t="s">
        <v>3490</v>
      </c>
      <c r="I532" t="s">
        <v>216</v>
      </c>
      <c r="J532" t="s">
        <v>231</v>
      </c>
      <c r="K532" t="s">
        <v>232</v>
      </c>
      <c r="L532" t="s">
        <v>217</v>
      </c>
      <c r="M532" t="s">
        <v>218</v>
      </c>
      <c r="N532" t="s">
        <v>3320</v>
      </c>
      <c r="O532" t="s">
        <v>214</v>
      </c>
      <c r="P532" t="s">
        <v>220</v>
      </c>
      <c r="Q532" t="s">
        <v>221</v>
      </c>
      <c r="R532" t="s">
        <v>214</v>
      </c>
      <c r="S532" t="s">
        <v>214</v>
      </c>
      <c r="T532" t="s">
        <v>222</v>
      </c>
      <c r="W532" s="29">
        <f>VLOOKUP(C532,自助退!L:U,10,0)</f>
        <v>42908.473958333336</v>
      </c>
    </row>
    <row r="533" spans="1:23">
      <c r="A533" t="s">
        <v>3320</v>
      </c>
      <c r="B533" t="s">
        <v>3491</v>
      </c>
      <c r="C533" t="s">
        <v>3492</v>
      </c>
      <c r="D533">
        <v>32</v>
      </c>
      <c r="E533" t="s">
        <v>3493</v>
      </c>
      <c r="F533" t="s">
        <v>102</v>
      </c>
      <c r="G533" t="s">
        <v>3494</v>
      </c>
      <c r="H533" t="s">
        <v>3495</v>
      </c>
      <c r="I533" t="s">
        <v>216</v>
      </c>
      <c r="J533" t="s">
        <v>233</v>
      </c>
      <c r="K533" t="s">
        <v>234</v>
      </c>
      <c r="L533" t="s">
        <v>217</v>
      </c>
      <c r="M533" t="s">
        <v>218</v>
      </c>
      <c r="N533" t="s">
        <v>3320</v>
      </c>
      <c r="O533" t="s">
        <v>214</v>
      </c>
      <c r="P533" t="s">
        <v>220</v>
      </c>
      <c r="Q533" t="s">
        <v>221</v>
      </c>
      <c r="R533" t="s">
        <v>214</v>
      </c>
      <c r="S533" t="s">
        <v>214</v>
      </c>
      <c r="T533" t="s">
        <v>222</v>
      </c>
      <c r="W533" s="29">
        <f>VLOOKUP(C533,自助退!L:U,10,0)</f>
        <v>42908.474895833337</v>
      </c>
    </row>
    <row r="534" spans="1:23">
      <c r="A534" t="s">
        <v>3320</v>
      </c>
      <c r="B534" t="s">
        <v>3496</v>
      </c>
      <c r="C534" t="s">
        <v>3497</v>
      </c>
      <c r="D534">
        <v>870</v>
      </c>
      <c r="E534" t="s">
        <v>3498</v>
      </c>
      <c r="F534" t="s">
        <v>102</v>
      </c>
      <c r="G534" t="s">
        <v>3499</v>
      </c>
      <c r="H534" t="s">
        <v>3500</v>
      </c>
      <c r="I534" t="s">
        <v>216</v>
      </c>
      <c r="J534" t="s">
        <v>233</v>
      </c>
      <c r="K534" t="s">
        <v>234</v>
      </c>
      <c r="L534" t="s">
        <v>217</v>
      </c>
      <c r="M534" t="s">
        <v>218</v>
      </c>
      <c r="N534" t="s">
        <v>3320</v>
      </c>
      <c r="O534" t="s">
        <v>214</v>
      </c>
      <c r="P534" t="s">
        <v>220</v>
      </c>
      <c r="Q534" t="s">
        <v>221</v>
      </c>
      <c r="R534" t="s">
        <v>214</v>
      </c>
      <c r="S534" t="s">
        <v>214</v>
      </c>
      <c r="T534" t="s">
        <v>222</v>
      </c>
      <c r="W534" s="29">
        <f>VLOOKUP(C534,自助退!L:U,10,0)</f>
        <v>42908.478726851848</v>
      </c>
    </row>
    <row r="535" spans="1:23">
      <c r="A535" t="s">
        <v>3320</v>
      </c>
      <c r="B535" t="s">
        <v>3501</v>
      </c>
      <c r="C535" t="s">
        <v>3502</v>
      </c>
      <c r="D535">
        <v>217</v>
      </c>
      <c r="E535" t="s">
        <v>3503</v>
      </c>
      <c r="F535" t="s">
        <v>102</v>
      </c>
      <c r="G535" t="s">
        <v>3504</v>
      </c>
      <c r="H535" t="s">
        <v>3505</v>
      </c>
      <c r="I535" t="s">
        <v>216</v>
      </c>
      <c r="J535" t="s">
        <v>237</v>
      </c>
      <c r="K535" t="s">
        <v>238</v>
      </c>
      <c r="L535" t="s">
        <v>217</v>
      </c>
      <c r="M535" t="s">
        <v>218</v>
      </c>
      <c r="N535" t="s">
        <v>3320</v>
      </c>
      <c r="O535" t="s">
        <v>214</v>
      </c>
      <c r="P535" t="s">
        <v>220</v>
      </c>
      <c r="Q535" t="s">
        <v>221</v>
      </c>
      <c r="R535" t="s">
        <v>214</v>
      </c>
      <c r="S535" t="s">
        <v>214</v>
      </c>
      <c r="T535" t="s">
        <v>222</v>
      </c>
      <c r="W535" s="29">
        <f>VLOOKUP(C535,自助退!L:U,10,0)</f>
        <v>42908.485659722224</v>
      </c>
    </row>
    <row r="536" spans="1:23">
      <c r="A536" t="s">
        <v>3320</v>
      </c>
      <c r="B536" t="s">
        <v>3506</v>
      </c>
      <c r="C536" t="s">
        <v>3507</v>
      </c>
      <c r="D536">
        <v>2000</v>
      </c>
      <c r="E536" t="s">
        <v>3508</v>
      </c>
      <c r="F536" t="s">
        <v>102</v>
      </c>
      <c r="G536" t="s">
        <v>3509</v>
      </c>
      <c r="H536" t="s">
        <v>3510</v>
      </c>
      <c r="I536" t="s">
        <v>225</v>
      </c>
      <c r="J536" t="s">
        <v>10</v>
      </c>
      <c r="K536" t="s">
        <v>226</v>
      </c>
      <c r="L536" t="s">
        <v>217</v>
      </c>
      <c r="M536" t="s">
        <v>218</v>
      </c>
      <c r="N536" t="s">
        <v>3320</v>
      </c>
      <c r="O536" t="s">
        <v>214</v>
      </c>
      <c r="P536" t="s">
        <v>220</v>
      </c>
      <c r="Q536" t="s">
        <v>221</v>
      </c>
      <c r="R536" t="s">
        <v>214</v>
      </c>
      <c r="S536" t="s">
        <v>214</v>
      </c>
      <c r="T536" t="s">
        <v>222</v>
      </c>
      <c r="W536" s="29">
        <f>VLOOKUP(C536,自助退!L:U,10,0)</f>
        <v>42908.489641203705</v>
      </c>
    </row>
    <row r="537" spans="1:23">
      <c r="A537" t="s">
        <v>3320</v>
      </c>
      <c r="B537" t="s">
        <v>3511</v>
      </c>
      <c r="C537" t="s">
        <v>3512</v>
      </c>
      <c r="D537">
        <v>1194</v>
      </c>
      <c r="E537" t="s">
        <v>3513</v>
      </c>
      <c r="F537" t="s">
        <v>102</v>
      </c>
      <c r="G537" t="s">
        <v>3514</v>
      </c>
      <c r="H537" t="s">
        <v>3515</v>
      </c>
      <c r="I537" t="s">
        <v>392</v>
      </c>
      <c r="J537" t="s">
        <v>393</v>
      </c>
      <c r="K537" t="s">
        <v>257</v>
      </c>
      <c r="L537" t="s">
        <v>217</v>
      </c>
      <c r="M537" t="s">
        <v>218</v>
      </c>
      <c r="N537" t="s">
        <v>3320</v>
      </c>
      <c r="O537" t="s">
        <v>258</v>
      </c>
      <c r="P537" t="s">
        <v>220</v>
      </c>
      <c r="Q537" t="s">
        <v>221</v>
      </c>
      <c r="R537" t="s">
        <v>214</v>
      </c>
      <c r="S537" t="s">
        <v>214</v>
      </c>
      <c r="T537" t="s">
        <v>222</v>
      </c>
      <c r="W537" s="29">
        <f>VLOOKUP(C537,自助退!L:U,10,0)</f>
        <v>42908.48982638889</v>
      </c>
    </row>
    <row r="538" spans="1:23">
      <c r="A538" t="s">
        <v>3320</v>
      </c>
      <c r="B538" t="s">
        <v>3516</v>
      </c>
      <c r="C538" t="s">
        <v>3517</v>
      </c>
      <c r="D538">
        <v>1100</v>
      </c>
      <c r="E538" t="s">
        <v>3518</v>
      </c>
      <c r="F538" t="s">
        <v>102</v>
      </c>
      <c r="G538" t="s">
        <v>3519</v>
      </c>
      <c r="H538" t="s">
        <v>3520</v>
      </c>
      <c r="I538" t="s">
        <v>291</v>
      </c>
      <c r="J538" t="s">
        <v>394</v>
      </c>
      <c r="K538" t="s">
        <v>395</v>
      </c>
      <c r="L538" t="s">
        <v>217</v>
      </c>
      <c r="M538" t="s">
        <v>218</v>
      </c>
      <c r="N538" t="s">
        <v>3320</v>
      </c>
      <c r="O538" t="s">
        <v>214</v>
      </c>
      <c r="P538" t="s">
        <v>220</v>
      </c>
      <c r="Q538" t="s">
        <v>221</v>
      </c>
      <c r="R538" t="s">
        <v>214</v>
      </c>
      <c r="S538" t="s">
        <v>214</v>
      </c>
      <c r="T538" t="s">
        <v>222</v>
      </c>
      <c r="W538" s="29">
        <f>VLOOKUP(C538,自助退!L:U,10,0)</f>
        <v>42908.493831018517</v>
      </c>
    </row>
    <row r="539" spans="1:23">
      <c r="A539" t="s">
        <v>3320</v>
      </c>
      <c r="B539" t="s">
        <v>3521</v>
      </c>
      <c r="C539" t="s">
        <v>3522</v>
      </c>
      <c r="D539">
        <v>1000</v>
      </c>
      <c r="E539" t="s">
        <v>3523</v>
      </c>
      <c r="F539" t="s">
        <v>102</v>
      </c>
      <c r="G539" t="s">
        <v>3524</v>
      </c>
      <c r="H539" t="s">
        <v>3525</v>
      </c>
      <c r="I539" t="s">
        <v>216</v>
      </c>
      <c r="J539" t="s">
        <v>233</v>
      </c>
      <c r="K539" t="s">
        <v>234</v>
      </c>
      <c r="L539" t="s">
        <v>217</v>
      </c>
      <c r="M539" t="s">
        <v>218</v>
      </c>
      <c r="N539" t="s">
        <v>3320</v>
      </c>
      <c r="O539" t="s">
        <v>214</v>
      </c>
      <c r="P539" t="s">
        <v>220</v>
      </c>
      <c r="Q539" t="s">
        <v>221</v>
      </c>
      <c r="R539" t="s">
        <v>214</v>
      </c>
      <c r="S539" t="s">
        <v>214</v>
      </c>
      <c r="T539" t="s">
        <v>222</v>
      </c>
      <c r="W539" s="29">
        <f>VLOOKUP(C539,自助退!L:U,10,0)</f>
        <v>42908.494745370372</v>
      </c>
    </row>
    <row r="540" spans="1:23">
      <c r="A540" t="s">
        <v>3320</v>
      </c>
      <c r="B540" t="s">
        <v>3526</v>
      </c>
      <c r="C540" t="s">
        <v>3527</v>
      </c>
      <c r="D540">
        <v>5000</v>
      </c>
      <c r="E540" t="s">
        <v>3528</v>
      </c>
      <c r="F540" t="s">
        <v>388</v>
      </c>
      <c r="G540" t="s">
        <v>3529</v>
      </c>
      <c r="H540" t="s">
        <v>3530</v>
      </c>
      <c r="I540" t="s">
        <v>216</v>
      </c>
      <c r="J540" t="s">
        <v>235</v>
      </c>
      <c r="K540" t="s">
        <v>236</v>
      </c>
      <c r="L540" t="s">
        <v>217</v>
      </c>
      <c r="M540" t="s">
        <v>240</v>
      </c>
      <c r="N540" t="s">
        <v>3320</v>
      </c>
      <c r="O540" t="s">
        <v>214</v>
      </c>
      <c r="P540" t="s">
        <v>220</v>
      </c>
      <c r="Q540" t="s">
        <v>241</v>
      </c>
      <c r="R540" t="s">
        <v>214</v>
      </c>
      <c r="S540" t="s">
        <v>214</v>
      </c>
      <c r="T540" t="s">
        <v>242</v>
      </c>
      <c r="W540" s="29">
        <f>VLOOKUP(C540,自助退!L:U,10,0)</f>
        <v>42908.498101851852</v>
      </c>
    </row>
    <row r="541" spans="1:23">
      <c r="A541" t="s">
        <v>3320</v>
      </c>
      <c r="B541" t="s">
        <v>3531</v>
      </c>
      <c r="C541" t="s">
        <v>3532</v>
      </c>
      <c r="D541">
        <v>492</v>
      </c>
      <c r="E541" t="s">
        <v>3533</v>
      </c>
      <c r="F541" t="s">
        <v>102</v>
      </c>
      <c r="G541" t="s">
        <v>3534</v>
      </c>
      <c r="H541" t="s">
        <v>3535</v>
      </c>
      <c r="I541" t="s">
        <v>392</v>
      </c>
      <c r="J541" t="s">
        <v>393</v>
      </c>
      <c r="K541" t="s">
        <v>257</v>
      </c>
      <c r="L541" t="s">
        <v>217</v>
      </c>
      <c r="M541" t="s">
        <v>218</v>
      </c>
      <c r="N541" t="s">
        <v>3320</v>
      </c>
      <c r="O541" t="s">
        <v>258</v>
      </c>
      <c r="P541" t="s">
        <v>220</v>
      </c>
      <c r="Q541" t="s">
        <v>221</v>
      </c>
      <c r="R541" t="s">
        <v>214</v>
      </c>
      <c r="S541" t="s">
        <v>214</v>
      </c>
      <c r="T541" t="s">
        <v>222</v>
      </c>
      <c r="W541" s="29">
        <f>VLOOKUP(C541,自助退!L:U,10,0)</f>
        <v>42908.500138888892</v>
      </c>
    </row>
    <row r="542" spans="1:23">
      <c r="A542" t="s">
        <v>3320</v>
      </c>
      <c r="B542" t="s">
        <v>3536</v>
      </c>
      <c r="C542" t="s">
        <v>3537</v>
      </c>
      <c r="D542">
        <v>500</v>
      </c>
      <c r="E542" t="s">
        <v>3538</v>
      </c>
      <c r="F542" t="s">
        <v>102</v>
      </c>
      <c r="G542" t="s">
        <v>3539</v>
      </c>
      <c r="H542" t="s">
        <v>3540</v>
      </c>
      <c r="I542" t="s">
        <v>216</v>
      </c>
      <c r="J542" t="s">
        <v>237</v>
      </c>
      <c r="K542" t="s">
        <v>238</v>
      </c>
      <c r="L542" t="s">
        <v>217</v>
      </c>
      <c r="M542" t="s">
        <v>218</v>
      </c>
      <c r="N542" t="s">
        <v>3320</v>
      </c>
      <c r="O542" t="s">
        <v>214</v>
      </c>
      <c r="P542" t="s">
        <v>220</v>
      </c>
      <c r="Q542" t="s">
        <v>221</v>
      </c>
      <c r="R542" t="s">
        <v>214</v>
      </c>
      <c r="S542" t="s">
        <v>214</v>
      </c>
      <c r="T542" t="s">
        <v>222</v>
      </c>
      <c r="W542" s="29">
        <f>VLOOKUP(C542,自助退!L:U,10,0)</f>
        <v>42908.500300925924</v>
      </c>
    </row>
    <row r="543" spans="1:23">
      <c r="A543" t="s">
        <v>3320</v>
      </c>
      <c r="B543" t="s">
        <v>3541</v>
      </c>
      <c r="C543" t="s">
        <v>3542</v>
      </c>
      <c r="D543">
        <v>726</v>
      </c>
      <c r="E543" t="s">
        <v>3543</v>
      </c>
      <c r="F543" t="s">
        <v>102</v>
      </c>
      <c r="G543" t="s">
        <v>3544</v>
      </c>
      <c r="H543" t="s">
        <v>3545</v>
      </c>
      <c r="I543" t="s">
        <v>216</v>
      </c>
      <c r="J543" t="s">
        <v>237</v>
      </c>
      <c r="K543" t="s">
        <v>238</v>
      </c>
      <c r="L543" t="s">
        <v>217</v>
      </c>
      <c r="M543" t="s">
        <v>218</v>
      </c>
      <c r="N543" t="s">
        <v>3320</v>
      </c>
      <c r="O543" t="s">
        <v>214</v>
      </c>
      <c r="P543" t="s">
        <v>220</v>
      </c>
      <c r="Q543" t="s">
        <v>221</v>
      </c>
      <c r="R543" t="s">
        <v>214</v>
      </c>
      <c r="S543" t="s">
        <v>214</v>
      </c>
      <c r="T543" t="s">
        <v>222</v>
      </c>
      <c r="W543" s="29">
        <f>VLOOKUP(C543,自助退!L:U,10,0)</f>
        <v>42908.504756944443</v>
      </c>
    </row>
    <row r="544" spans="1:23">
      <c r="A544" t="s">
        <v>3320</v>
      </c>
      <c r="B544" t="s">
        <v>3546</v>
      </c>
      <c r="C544" t="s">
        <v>3547</v>
      </c>
      <c r="D544">
        <v>94</v>
      </c>
      <c r="E544" t="s">
        <v>3548</v>
      </c>
      <c r="F544" t="s">
        <v>102</v>
      </c>
      <c r="G544" t="s">
        <v>3549</v>
      </c>
      <c r="H544" t="s">
        <v>3550</v>
      </c>
      <c r="I544" t="s">
        <v>225</v>
      </c>
      <c r="J544" t="s">
        <v>10</v>
      </c>
      <c r="K544" t="s">
        <v>226</v>
      </c>
      <c r="L544" t="s">
        <v>217</v>
      </c>
      <c r="M544" t="s">
        <v>218</v>
      </c>
      <c r="N544" t="s">
        <v>3320</v>
      </c>
      <c r="O544" t="s">
        <v>214</v>
      </c>
      <c r="P544" t="s">
        <v>220</v>
      </c>
      <c r="Q544" t="s">
        <v>221</v>
      </c>
      <c r="R544" t="s">
        <v>214</v>
      </c>
      <c r="S544" t="s">
        <v>214</v>
      </c>
      <c r="T544" t="s">
        <v>222</v>
      </c>
      <c r="W544" s="29">
        <f>VLOOKUP(C544,自助退!L:U,10,0)</f>
        <v>42908.513032407405</v>
      </c>
    </row>
    <row r="545" spans="1:23">
      <c r="A545" t="s">
        <v>3320</v>
      </c>
      <c r="B545" t="s">
        <v>3551</v>
      </c>
      <c r="C545" t="s">
        <v>3552</v>
      </c>
      <c r="D545">
        <v>500</v>
      </c>
      <c r="E545" t="s">
        <v>3553</v>
      </c>
      <c r="F545" t="s">
        <v>102</v>
      </c>
      <c r="G545" t="s">
        <v>3554</v>
      </c>
      <c r="H545" t="s">
        <v>3555</v>
      </c>
      <c r="I545" t="s">
        <v>216</v>
      </c>
      <c r="J545" t="s">
        <v>233</v>
      </c>
      <c r="K545" t="s">
        <v>234</v>
      </c>
      <c r="L545" t="s">
        <v>217</v>
      </c>
      <c r="M545" t="s">
        <v>218</v>
      </c>
      <c r="N545" t="s">
        <v>3320</v>
      </c>
      <c r="O545" t="s">
        <v>214</v>
      </c>
      <c r="P545" t="s">
        <v>220</v>
      </c>
      <c r="Q545" t="s">
        <v>221</v>
      </c>
      <c r="R545" t="s">
        <v>214</v>
      </c>
      <c r="S545" t="s">
        <v>214</v>
      </c>
      <c r="T545" t="s">
        <v>222</v>
      </c>
      <c r="W545" s="29">
        <f>VLOOKUP(C545,自助退!L:U,10,0)</f>
        <v>42908.523611111108</v>
      </c>
    </row>
    <row r="546" spans="1:23">
      <c r="A546" t="s">
        <v>3320</v>
      </c>
      <c r="B546" t="s">
        <v>3556</v>
      </c>
      <c r="C546" t="s">
        <v>3557</v>
      </c>
      <c r="D546">
        <v>462</v>
      </c>
      <c r="E546" t="s">
        <v>3558</v>
      </c>
      <c r="F546" t="s">
        <v>102</v>
      </c>
      <c r="G546" t="s">
        <v>3559</v>
      </c>
      <c r="H546" t="s">
        <v>3560</v>
      </c>
      <c r="I546" t="s">
        <v>216</v>
      </c>
      <c r="J546" t="s">
        <v>235</v>
      </c>
      <c r="K546" t="s">
        <v>236</v>
      </c>
      <c r="L546" t="s">
        <v>217</v>
      </c>
      <c r="M546" t="s">
        <v>218</v>
      </c>
      <c r="N546" t="s">
        <v>3320</v>
      </c>
      <c r="O546" t="s">
        <v>214</v>
      </c>
      <c r="P546" t="s">
        <v>220</v>
      </c>
      <c r="Q546" t="s">
        <v>221</v>
      </c>
      <c r="R546" t="s">
        <v>214</v>
      </c>
      <c r="S546" t="s">
        <v>214</v>
      </c>
      <c r="T546" t="s">
        <v>222</v>
      </c>
      <c r="W546" s="29">
        <f>VLOOKUP(C546,自助退!L:U,10,0)</f>
        <v>42908.523981481485</v>
      </c>
    </row>
    <row r="547" spans="1:23">
      <c r="A547" t="s">
        <v>3320</v>
      </c>
      <c r="B547" t="s">
        <v>3561</v>
      </c>
      <c r="C547" t="s">
        <v>3562</v>
      </c>
      <c r="D547">
        <v>1500</v>
      </c>
      <c r="E547" t="s">
        <v>3563</v>
      </c>
      <c r="F547" t="s">
        <v>102</v>
      </c>
      <c r="G547" t="s">
        <v>3564</v>
      </c>
      <c r="H547" t="s">
        <v>3555</v>
      </c>
      <c r="I547" t="s">
        <v>216</v>
      </c>
      <c r="J547" t="s">
        <v>231</v>
      </c>
      <c r="K547" t="s">
        <v>232</v>
      </c>
      <c r="L547" t="s">
        <v>217</v>
      </c>
      <c r="M547" t="s">
        <v>218</v>
      </c>
      <c r="N547" t="s">
        <v>3320</v>
      </c>
      <c r="O547" t="s">
        <v>214</v>
      </c>
      <c r="P547" t="s">
        <v>220</v>
      </c>
      <c r="Q547" t="s">
        <v>221</v>
      </c>
      <c r="R547" t="s">
        <v>214</v>
      </c>
      <c r="S547" t="s">
        <v>214</v>
      </c>
      <c r="T547" t="s">
        <v>222</v>
      </c>
      <c r="W547" s="29">
        <f>VLOOKUP(C547,自助退!L:U,10,0)</f>
        <v>42908.524305555555</v>
      </c>
    </row>
    <row r="548" spans="1:23">
      <c r="A548" t="s">
        <v>3320</v>
      </c>
      <c r="B548" t="s">
        <v>3565</v>
      </c>
      <c r="C548" t="s">
        <v>3566</v>
      </c>
      <c r="D548">
        <v>1012</v>
      </c>
      <c r="E548" t="s">
        <v>3567</v>
      </c>
      <c r="F548" t="s">
        <v>399</v>
      </c>
      <c r="G548" t="s">
        <v>3568</v>
      </c>
      <c r="H548" t="s">
        <v>3569</v>
      </c>
      <c r="I548" t="s">
        <v>392</v>
      </c>
      <c r="J548" t="s">
        <v>393</v>
      </c>
      <c r="K548" t="s">
        <v>257</v>
      </c>
      <c r="L548" t="s">
        <v>217</v>
      </c>
      <c r="M548" t="s">
        <v>240</v>
      </c>
      <c r="N548" t="s">
        <v>3320</v>
      </c>
      <c r="O548" t="s">
        <v>258</v>
      </c>
      <c r="P548" t="s">
        <v>220</v>
      </c>
      <c r="Q548" t="s">
        <v>241</v>
      </c>
      <c r="R548" t="s">
        <v>214</v>
      </c>
      <c r="S548" t="s">
        <v>214</v>
      </c>
      <c r="T548" t="s">
        <v>242</v>
      </c>
      <c r="W548" s="29">
        <f>VLOOKUP(C548,自助退!L:U,10,0)</f>
        <v>42908.52449074074</v>
      </c>
    </row>
    <row r="549" spans="1:23">
      <c r="A549" t="s">
        <v>3320</v>
      </c>
      <c r="B549" t="s">
        <v>3570</v>
      </c>
      <c r="C549" t="s">
        <v>3571</v>
      </c>
      <c r="D549">
        <v>3500</v>
      </c>
      <c r="E549" t="s">
        <v>3572</v>
      </c>
      <c r="F549" t="s">
        <v>102</v>
      </c>
      <c r="G549" t="s">
        <v>3573</v>
      </c>
      <c r="H549" t="s">
        <v>3574</v>
      </c>
      <c r="I549" t="s">
        <v>216</v>
      </c>
      <c r="J549" t="s">
        <v>248</v>
      </c>
      <c r="K549" t="s">
        <v>249</v>
      </c>
      <c r="L549" t="s">
        <v>217</v>
      </c>
      <c r="M549" t="s">
        <v>218</v>
      </c>
      <c r="N549" t="s">
        <v>3320</v>
      </c>
      <c r="O549" t="s">
        <v>214</v>
      </c>
      <c r="P549" t="s">
        <v>220</v>
      </c>
      <c r="Q549" t="s">
        <v>221</v>
      </c>
      <c r="R549" t="s">
        <v>214</v>
      </c>
      <c r="S549" t="s">
        <v>214</v>
      </c>
      <c r="T549" t="s">
        <v>222</v>
      </c>
      <c r="W549" s="29">
        <f>VLOOKUP(C549,自助退!L:U,10,0)</f>
        <v>42908.547060185185</v>
      </c>
    </row>
    <row r="550" spans="1:23">
      <c r="A550" t="s">
        <v>3320</v>
      </c>
      <c r="B550" t="s">
        <v>3575</v>
      </c>
      <c r="C550" t="s">
        <v>3576</v>
      </c>
      <c r="D550">
        <v>262</v>
      </c>
      <c r="E550" t="s">
        <v>3577</v>
      </c>
      <c r="F550" t="s">
        <v>3578</v>
      </c>
      <c r="G550" t="s">
        <v>3579</v>
      </c>
      <c r="H550" t="s">
        <v>3580</v>
      </c>
      <c r="I550" t="s">
        <v>259</v>
      </c>
      <c r="J550" t="s">
        <v>260</v>
      </c>
      <c r="K550" t="s">
        <v>261</v>
      </c>
      <c r="L550" t="s">
        <v>217</v>
      </c>
      <c r="M550" t="s">
        <v>240</v>
      </c>
      <c r="N550" t="s">
        <v>3320</v>
      </c>
      <c r="O550" t="s">
        <v>214</v>
      </c>
      <c r="P550" t="s">
        <v>220</v>
      </c>
      <c r="Q550" t="s">
        <v>241</v>
      </c>
      <c r="R550" t="s">
        <v>214</v>
      </c>
      <c r="S550" t="s">
        <v>214</v>
      </c>
      <c r="T550" t="s">
        <v>242</v>
      </c>
      <c r="W550" s="29">
        <f>VLOOKUP(C550,自助退!L:U,10,0)</f>
        <v>42908.587592592594</v>
      </c>
    </row>
    <row r="551" spans="1:23">
      <c r="A551" t="s">
        <v>3320</v>
      </c>
      <c r="B551" t="s">
        <v>3581</v>
      </c>
      <c r="C551" t="s">
        <v>3582</v>
      </c>
      <c r="D551">
        <v>300</v>
      </c>
      <c r="E551" t="s">
        <v>3583</v>
      </c>
      <c r="F551" t="s">
        <v>102</v>
      </c>
      <c r="G551" t="s">
        <v>3584</v>
      </c>
      <c r="H551" t="s">
        <v>3585</v>
      </c>
      <c r="I551" t="s">
        <v>392</v>
      </c>
      <c r="J551" t="s">
        <v>393</v>
      </c>
      <c r="K551" t="s">
        <v>257</v>
      </c>
      <c r="L551" t="s">
        <v>217</v>
      </c>
      <c r="M551" t="s">
        <v>218</v>
      </c>
      <c r="N551" t="s">
        <v>3320</v>
      </c>
      <c r="O551" t="s">
        <v>258</v>
      </c>
      <c r="P551" t="s">
        <v>220</v>
      </c>
      <c r="Q551" t="s">
        <v>221</v>
      </c>
      <c r="R551" t="s">
        <v>214</v>
      </c>
      <c r="S551" t="s">
        <v>214</v>
      </c>
      <c r="T551" t="s">
        <v>222</v>
      </c>
      <c r="W551" s="29">
        <f>VLOOKUP(C551,自助退!L:U,10,0)</f>
        <v>42908.60832175926</v>
      </c>
    </row>
    <row r="552" spans="1:23">
      <c r="A552" t="s">
        <v>3320</v>
      </c>
      <c r="B552" t="s">
        <v>3586</v>
      </c>
      <c r="C552" t="s">
        <v>3587</v>
      </c>
      <c r="D552">
        <v>96</v>
      </c>
      <c r="E552" t="s">
        <v>3588</v>
      </c>
      <c r="F552" t="s">
        <v>102</v>
      </c>
      <c r="G552" t="s">
        <v>3589</v>
      </c>
      <c r="H552" t="s">
        <v>3590</v>
      </c>
      <c r="I552" t="s">
        <v>216</v>
      </c>
      <c r="J552" t="s">
        <v>231</v>
      </c>
      <c r="K552" t="s">
        <v>232</v>
      </c>
      <c r="L552" t="s">
        <v>217</v>
      </c>
      <c r="M552" t="s">
        <v>218</v>
      </c>
      <c r="N552" t="s">
        <v>3320</v>
      </c>
      <c r="O552" t="s">
        <v>214</v>
      </c>
      <c r="P552" t="s">
        <v>220</v>
      </c>
      <c r="Q552" t="s">
        <v>221</v>
      </c>
      <c r="R552" t="s">
        <v>214</v>
      </c>
      <c r="S552" t="s">
        <v>214</v>
      </c>
      <c r="T552" t="s">
        <v>222</v>
      </c>
      <c r="W552" s="29">
        <f>VLOOKUP(C552,自助退!L:U,10,0)</f>
        <v>42908.611111111109</v>
      </c>
    </row>
    <row r="553" spans="1:23">
      <c r="A553" t="s">
        <v>3320</v>
      </c>
      <c r="B553" t="s">
        <v>3591</v>
      </c>
      <c r="C553" t="s">
        <v>3592</v>
      </c>
      <c r="D553">
        <v>750</v>
      </c>
      <c r="E553" t="s">
        <v>3593</v>
      </c>
      <c r="F553" t="s">
        <v>102</v>
      </c>
      <c r="G553" t="s">
        <v>3594</v>
      </c>
      <c r="H553" t="s">
        <v>3595</v>
      </c>
      <c r="I553" t="s">
        <v>243</v>
      </c>
      <c r="J553" t="s">
        <v>278</v>
      </c>
      <c r="K553" t="s">
        <v>279</v>
      </c>
      <c r="L553" t="s">
        <v>217</v>
      </c>
      <c r="M553" t="s">
        <v>218</v>
      </c>
      <c r="N553" t="s">
        <v>3320</v>
      </c>
      <c r="O553" t="s">
        <v>214</v>
      </c>
      <c r="P553" t="s">
        <v>220</v>
      </c>
      <c r="Q553" t="s">
        <v>221</v>
      </c>
      <c r="R553" t="s">
        <v>214</v>
      </c>
      <c r="S553" t="s">
        <v>214</v>
      </c>
      <c r="T553" t="s">
        <v>222</v>
      </c>
      <c r="W553" s="29">
        <f>VLOOKUP(C553,自助退!L:U,10,0)</f>
        <v>42908.613958333335</v>
      </c>
    </row>
    <row r="554" spans="1:23">
      <c r="A554" t="s">
        <v>3320</v>
      </c>
      <c r="B554" t="s">
        <v>3596</v>
      </c>
      <c r="C554" t="s">
        <v>3597</v>
      </c>
      <c r="D554">
        <v>96</v>
      </c>
      <c r="E554" t="s">
        <v>3598</v>
      </c>
      <c r="F554" t="s">
        <v>102</v>
      </c>
      <c r="G554" t="s">
        <v>3594</v>
      </c>
      <c r="H554" t="s">
        <v>3595</v>
      </c>
      <c r="I554" t="s">
        <v>243</v>
      </c>
      <c r="J554" t="s">
        <v>278</v>
      </c>
      <c r="K554" t="s">
        <v>279</v>
      </c>
      <c r="L554" t="s">
        <v>217</v>
      </c>
      <c r="M554" t="s">
        <v>218</v>
      </c>
      <c r="N554" t="s">
        <v>3320</v>
      </c>
      <c r="O554" t="s">
        <v>214</v>
      </c>
      <c r="P554" t="s">
        <v>220</v>
      </c>
      <c r="Q554" t="s">
        <v>221</v>
      </c>
      <c r="R554" t="s">
        <v>214</v>
      </c>
      <c r="S554" t="s">
        <v>214</v>
      </c>
      <c r="T554" t="s">
        <v>222</v>
      </c>
      <c r="W554" s="29">
        <f>VLOOKUP(C554,自助退!L:U,10,0)</f>
        <v>42908.614537037036</v>
      </c>
    </row>
    <row r="555" spans="1:23">
      <c r="A555" t="s">
        <v>3320</v>
      </c>
      <c r="B555" t="s">
        <v>3599</v>
      </c>
      <c r="C555" t="s">
        <v>3600</v>
      </c>
      <c r="D555">
        <v>673</v>
      </c>
      <c r="E555" t="s">
        <v>3601</v>
      </c>
      <c r="F555" t="s">
        <v>102</v>
      </c>
      <c r="G555" t="s">
        <v>3602</v>
      </c>
      <c r="H555" t="s">
        <v>3603</v>
      </c>
      <c r="I555" t="s">
        <v>216</v>
      </c>
      <c r="J555" t="s">
        <v>237</v>
      </c>
      <c r="K555" t="s">
        <v>238</v>
      </c>
      <c r="L555" t="s">
        <v>217</v>
      </c>
      <c r="M555" t="s">
        <v>218</v>
      </c>
      <c r="N555" t="s">
        <v>3320</v>
      </c>
      <c r="O555" t="s">
        <v>214</v>
      </c>
      <c r="P555" t="s">
        <v>220</v>
      </c>
      <c r="Q555" t="s">
        <v>221</v>
      </c>
      <c r="R555" t="s">
        <v>214</v>
      </c>
      <c r="S555" t="s">
        <v>214</v>
      </c>
      <c r="T555" t="s">
        <v>222</v>
      </c>
      <c r="W555" s="29">
        <f>VLOOKUP(C555,自助退!L:U,10,0)</f>
        <v>42908.617372685185</v>
      </c>
    </row>
    <row r="556" spans="1:23">
      <c r="A556" t="s">
        <v>3320</v>
      </c>
      <c r="B556" t="s">
        <v>3604</v>
      </c>
      <c r="C556" t="s">
        <v>3605</v>
      </c>
      <c r="D556">
        <v>490</v>
      </c>
      <c r="E556" t="s">
        <v>3606</v>
      </c>
      <c r="F556" t="s">
        <v>102</v>
      </c>
      <c r="G556" t="s">
        <v>3607</v>
      </c>
      <c r="H556" t="s">
        <v>3608</v>
      </c>
      <c r="I556" t="s">
        <v>392</v>
      </c>
      <c r="J556" t="s">
        <v>393</v>
      </c>
      <c r="K556" t="s">
        <v>257</v>
      </c>
      <c r="L556" t="s">
        <v>217</v>
      </c>
      <c r="M556" t="s">
        <v>218</v>
      </c>
      <c r="N556" t="s">
        <v>3320</v>
      </c>
      <c r="O556" t="s">
        <v>258</v>
      </c>
      <c r="P556" t="s">
        <v>220</v>
      </c>
      <c r="Q556" t="s">
        <v>221</v>
      </c>
      <c r="R556" t="s">
        <v>214</v>
      </c>
      <c r="S556" t="s">
        <v>214</v>
      </c>
      <c r="T556" t="s">
        <v>222</v>
      </c>
      <c r="W556" s="29">
        <f>VLOOKUP(C556,自助退!L:U,10,0)</f>
        <v>42908.618668981479</v>
      </c>
    </row>
    <row r="557" spans="1:23">
      <c r="A557" t="s">
        <v>3320</v>
      </c>
      <c r="B557" t="s">
        <v>3609</v>
      </c>
      <c r="C557" t="s">
        <v>3610</v>
      </c>
      <c r="D557">
        <v>732</v>
      </c>
      <c r="E557" t="s">
        <v>3611</v>
      </c>
      <c r="F557" t="s">
        <v>102</v>
      </c>
      <c r="G557" t="s">
        <v>3612</v>
      </c>
      <c r="H557" t="s">
        <v>3613</v>
      </c>
      <c r="I557" t="s">
        <v>243</v>
      </c>
      <c r="J557" t="s">
        <v>244</v>
      </c>
      <c r="K557" t="s">
        <v>245</v>
      </c>
      <c r="L557" t="s">
        <v>217</v>
      </c>
      <c r="M557" t="s">
        <v>218</v>
      </c>
      <c r="N557" t="s">
        <v>3320</v>
      </c>
      <c r="O557" t="s">
        <v>214</v>
      </c>
      <c r="P557" t="s">
        <v>220</v>
      </c>
      <c r="Q557" t="s">
        <v>221</v>
      </c>
      <c r="R557" t="s">
        <v>214</v>
      </c>
      <c r="S557" t="s">
        <v>214</v>
      </c>
      <c r="T557" t="s">
        <v>222</v>
      </c>
      <c r="W557" s="29">
        <f>VLOOKUP(C557,自助退!L:U,10,0)</f>
        <v>42908.619710648149</v>
      </c>
    </row>
    <row r="558" spans="1:23">
      <c r="A558" t="s">
        <v>3320</v>
      </c>
      <c r="B558" t="s">
        <v>3614</v>
      </c>
      <c r="C558" t="s">
        <v>3615</v>
      </c>
      <c r="D558">
        <v>500</v>
      </c>
      <c r="E558" t="s">
        <v>3616</v>
      </c>
      <c r="F558" t="s">
        <v>102</v>
      </c>
      <c r="G558" t="s">
        <v>3617</v>
      </c>
      <c r="H558" t="s">
        <v>3618</v>
      </c>
      <c r="I558" t="s">
        <v>291</v>
      </c>
      <c r="J558" t="s">
        <v>292</v>
      </c>
      <c r="K558" t="s">
        <v>293</v>
      </c>
      <c r="L558" t="s">
        <v>217</v>
      </c>
      <c r="M558" t="s">
        <v>218</v>
      </c>
      <c r="N558" t="s">
        <v>3320</v>
      </c>
      <c r="O558" t="s">
        <v>214</v>
      </c>
      <c r="P558" t="s">
        <v>220</v>
      </c>
      <c r="Q558" t="s">
        <v>221</v>
      </c>
      <c r="R558" t="s">
        <v>214</v>
      </c>
      <c r="S558" t="s">
        <v>214</v>
      </c>
      <c r="T558" t="s">
        <v>222</v>
      </c>
      <c r="W558" s="29">
        <f>VLOOKUP(C558,自助退!L:U,10,0)</f>
        <v>42908.621828703705</v>
      </c>
    </row>
    <row r="559" spans="1:23">
      <c r="A559" t="s">
        <v>3320</v>
      </c>
      <c r="B559" t="s">
        <v>3619</v>
      </c>
      <c r="C559" t="s">
        <v>3620</v>
      </c>
      <c r="D559">
        <v>2800</v>
      </c>
      <c r="E559" t="s">
        <v>3621</v>
      </c>
      <c r="F559" t="s">
        <v>102</v>
      </c>
      <c r="G559" t="s">
        <v>3617</v>
      </c>
      <c r="H559" t="s">
        <v>3618</v>
      </c>
      <c r="I559" t="s">
        <v>291</v>
      </c>
      <c r="J559" t="s">
        <v>292</v>
      </c>
      <c r="K559" t="s">
        <v>293</v>
      </c>
      <c r="L559" t="s">
        <v>217</v>
      </c>
      <c r="M559" t="s">
        <v>218</v>
      </c>
      <c r="N559" t="s">
        <v>3320</v>
      </c>
      <c r="O559" t="s">
        <v>214</v>
      </c>
      <c r="P559" t="s">
        <v>220</v>
      </c>
      <c r="Q559" t="s">
        <v>221</v>
      </c>
      <c r="R559" t="s">
        <v>214</v>
      </c>
      <c r="S559" t="s">
        <v>214</v>
      </c>
      <c r="T559" t="s">
        <v>222</v>
      </c>
      <c r="W559" s="29">
        <f>VLOOKUP(C559,自助退!L:U,10,0)</f>
        <v>42908.622407407405</v>
      </c>
    </row>
    <row r="560" spans="1:23">
      <c r="A560" t="s">
        <v>3320</v>
      </c>
      <c r="B560" t="s">
        <v>3622</v>
      </c>
      <c r="C560" t="s">
        <v>3623</v>
      </c>
      <c r="D560">
        <v>225</v>
      </c>
      <c r="E560" t="s">
        <v>3624</v>
      </c>
      <c r="F560" t="s">
        <v>399</v>
      </c>
      <c r="G560" t="s">
        <v>3625</v>
      </c>
      <c r="H560" t="s">
        <v>3626</v>
      </c>
      <c r="I560" t="s">
        <v>392</v>
      </c>
      <c r="J560" t="s">
        <v>393</v>
      </c>
      <c r="K560" t="s">
        <v>257</v>
      </c>
      <c r="L560" t="s">
        <v>217</v>
      </c>
      <c r="M560" t="s">
        <v>240</v>
      </c>
      <c r="N560" t="s">
        <v>3320</v>
      </c>
      <c r="O560" t="s">
        <v>258</v>
      </c>
      <c r="P560" t="s">
        <v>220</v>
      </c>
      <c r="Q560" t="s">
        <v>241</v>
      </c>
      <c r="R560" t="s">
        <v>214</v>
      </c>
      <c r="S560" t="s">
        <v>214</v>
      </c>
      <c r="T560" t="s">
        <v>242</v>
      </c>
      <c r="W560" s="29">
        <f>VLOOKUP(C560,自助退!L:U,10,0)</f>
        <v>42908.624849537038</v>
      </c>
    </row>
    <row r="561" spans="1:23">
      <c r="A561" t="s">
        <v>3320</v>
      </c>
      <c r="B561" t="s">
        <v>3627</v>
      </c>
      <c r="C561" t="s">
        <v>3628</v>
      </c>
      <c r="D561">
        <v>59</v>
      </c>
      <c r="E561" t="s">
        <v>3629</v>
      </c>
      <c r="F561" t="s">
        <v>102</v>
      </c>
      <c r="G561" t="s">
        <v>3630</v>
      </c>
      <c r="H561" t="s">
        <v>3631</v>
      </c>
      <c r="I561" t="s">
        <v>216</v>
      </c>
      <c r="J561" t="s">
        <v>231</v>
      </c>
      <c r="K561" t="s">
        <v>232</v>
      </c>
      <c r="L561" t="s">
        <v>217</v>
      </c>
      <c r="M561" t="s">
        <v>218</v>
      </c>
      <c r="N561" t="s">
        <v>3320</v>
      </c>
      <c r="O561" t="s">
        <v>214</v>
      </c>
      <c r="P561" t="s">
        <v>220</v>
      </c>
      <c r="Q561" t="s">
        <v>221</v>
      </c>
      <c r="R561" t="s">
        <v>214</v>
      </c>
      <c r="S561" t="s">
        <v>214</v>
      </c>
      <c r="T561" t="s">
        <v>222</v>
      </c>
      <c r="W561" s="29">
        <f>VLOOKUP(C561,自助退!L:U,10,0)</f>
        <v>42908.626747685186</v>
      </c>
    </row>
    <row r="562" spans="1:23">
      <c r="A562" t="s">
        <v>3320</v>
      </c>
      <c r="B562" t="s">
        <v>3632</v>
      </c>
      <c r="C562" t="s">
        <v>3633</v>
      </c>
      <c r="D562">
        <v>99</v>
      </c>
      <c r="E562" t="s">
        <v>3634</v>
      </c>
      <c r="F562" t="s">
        <v>102</v>
      </c>
      <c r="G562" t="s">
        <v>3630</v>
      </c>
      <c r="H562" t="s">
        <v>3631</v>
      </c>
      <c r="I562" t="s">
        <v>216</v>
      </c>
      <c r="J562" t="s">
        <v>231</v>
      </c>
      <c r="K562" t="s">
        <v>232</v>
      </c>
      <c r="L562" t="s">
        <v>217</v>
      </c>
      <c r="M562" t="s">
        <v>218</v>
      </c>
      <c r="N562" t="s">
        <v>3320</v>
      </c>
      <c r="O562" t="s">
        <v>214</v>
      </c>
      <c r="P562" t="s">
        <v>220</v>
      </c>
      <c r="Q562" t="s">
        <v>221</v>
      </c>
      <c r="R562" t="s">
        <v>214</v>
      </c>
      <c r="S562" t="s">
        <v>214</v>
      </c>
      <c r="T562" t="s">
        <v>222</v>
      </c>
      <c r="W562" s="29">
        <f>VLOOKUP(C562,自助退!L:U,10,0)</f>
        <v>42908.627256944441</v>
      </c>
    </row>
    <row r="563" spans="1:23">
      <c r="A563" t="s">
        <v>3320</v>
      </c>
      <c r="B563" t="s">
        <v>3635</v>
      </c>
      <c r="C563" t="s">
        <v>3636</v>
      </c>
      <c r="D563">
        <v>450</v>
      </c>
      <c r="E563" t="s">
        <v>3637</v>
      </c>
      <c r="F563" t="s">
        <v>102</v>
      </c>
      <c r="G563" t="s">
        <v>3638</v>
      </c>
      <c r="H563" t="s">
        <v>3639</v>
      </c>
      <c r="I563" t="s">
        <v>216</v>
      </c>
      <c r="J563" t="s">
        <v>237</v>
      </c>
      <c r="K563" t="s">
        <v>238</v>
      </c>
      <c r="L563" t="s">
        <v>217</v>
      </c>
      <c r="M563" t="s">
        <v>218</v>
      </c>
      <c r="N563" t="s">
        <v>3320</v>
      </c>
      <c r="O563" t="s">
        <v>214</v>
      </c>
      <c r="P563" t="s">
        <v>220</v>
      </c>
      <c r="Q563" t="s">
        <v>221</v>
      </c>
      <c r="R563" t="s">
        <v>214</v>
      </c>
      <c r="S563" t="s">
        <v>214</v>
      </c>
      <c r="T563" t="s">
        <v>222</v>
      </c>
      <c r="W563" s="29">
        <f>VLOOKUP(C563,自助退!L:U,10,0)</f>
        <v>42908.627523148149</v>
      </c>
    </row>
    <row r="564" spans="1:23">
      <c r="A564" t="s">
        <v>3320</v>
      </c>
      <c r="B564" t="s">
        <v>3640</v>
      </c>
      <c r="C564" t="s">
        <v>3641</v>
      </c>
      <c r="D564">
        <v>393</v>
      </c>
      <c r="E564" t="s">
        <v>3642</v>
      </c>
      <c r="F564" t="s">
        <v>3578</v>
      </c>
      <c r="G564" t="s">
        <v>3579</v>
      </c>
      <c r="H564" t="s">
        <v>3580</v>
      </c>
      <c r="I564" t="s">
        <v>259</v>
      </c>
      <c r="J564" t="s">
        <v>260</v>
      </c>
      <c r="K564" t="s">
        <v>261</v>
      </c>
      <c r="L564" t="s">
        <v>217</v>
      </c>
      <c r="M564" t="s">
        <v>240</v>
      </c>
      <c r="N564" t="s">
        <v>3320</v>
      </c>
      <c r="O564" t="s">
        <v>214</v>
      </c>
      <c r="P564" t="s">
        <v>220</v>
      </c>
      <c r="Q564" t="s">
        <v>241</v>
      </c>
      <c r="R564" t="s">
        <v>214</v>
      </c>
      <c r="S564" t="s">
        <v>214</v>
      </c>
      <c r="T564" t="s">
        <v>242</v>
      </c>
      <c r="W564" s="29">
        <f>VLOOKUP(C564,自助退!L:U,10,0)</f>
        <v>42908.62841435185</v>
      </c>
    </row>
    <row r="565" spans="1:23">
      <c r="A565" t="s">
        <v>3320</v>
      </c>
      <c r="B565" t="s">
        <v>3643</v>
      </c>
      <c r="C565" t="s">
        <v>3644</v>
      </c>
      <c r="D565">
        <v>1787</v>
      </c>
      <c r="E565" t="s">
        <v>3645</v>
      </c>
      <c r="F565" t="s">
        <v>102</v>
      </c>
      <c r="G565" t="s">
        <v>3646</v>
      </c>
      <c r="H565" t="s">
        <v>3647</v>
      </c>
      <c r="I565" t="s">
        <v>291</v>
      </c>
      <c r="J565" t="s">
        <v>292</v>
      </c>
      <c r="K565" t="s">
        <v>293</v>
      </c>
      <c r="L565" t="s">
        <v>217</v>
      </c>
      <c r="M565" t="s">
        <v>218</v>
      </c>
      <c r="N565" t="s">
        <v>3320</v>
      </c>
      <c r="O565" t="s">
        <v>214</v>
      </c>
      <c r="P565" t="s">
        <v>220</v>
      </c>
      <c r="Q565" t="s">
        <v>221</v>
      </c>
      <c r="R565" t="s">
        <v>214</v>
      </c>
      <c r="S565" t="s">
        <v>214</v>
      </c>
      <c r="T565" t="s">
        <v>222</v>
      </c>
      <c r="W565" s="29">
        <f>VLOOKUP(C565,自助退!L:U,10,0)</f>
        <v>42908.62903935185</v>
      </c>
    </row>
    <row r="566" spans="1:23">
      <c r="A566" t="s">
        <v>3320</v>
      </c>
      <c r="B566" t="s">
        <v>3648</v>
      </c>
      <c r="C566" t="s">
        <v>3649</v>
      </c>
      <c r="D566">
        <v>500</v>
      </c>
      <c r="E566" t="s">
        <v>3650</v>
      </c>
      <c r="F566" t="s">
        <v>102</v>
      </c>
      <c r="G566" t="s">
        <v>3651</v>
      </c>
      <c r="H566" t="s">
        <v>3652</v>
      </c>
      <c r="I566" t="s">
        <v>216</v>
      </c>
      <c r="J566" t="s">
        <v>248</v>
      </c>
      <c r="K566" t="s">
        <v>249</v>
      </c>
      <c r="L566" t="s">
        <v>217</v>
      </c>
      <c r="M566" t="s">
        <v>218</v>
      </c>
      <c r="N566" t="s">
        <v>3320</v>
      </c>
      <c r="O566" t="s">
        <v>214</v>
      </c>
      <c r="P566" t="s">
        <v>220</v>
      </c>
      <c r="Q566" t="s">
        <v>221</v>
      </c>
      <c r="R566" t="s">
        <v>214</v>
      </c>
      <c r="S566" t="s">
        <v>214</v>
      </c>
      <c r="T566" t="s">
        <v>222</v>
      </c>
      <c r="W566" s="29">
        <f>VLOOKUP(C566,自助退!L:U,10,0)</f>
        <v>42908.631874999999</v>
      </c>
    </row>
    <row r="567" spans="1:23">
      <c r="A567" t="s">
        <v>3320</v>
      </c>
      <c r="B567" t="s">
        <v>3653</v>
      </c>
      <c r="C567" t="s">
        <v>3654</v>
      </c>
      <c r="D567">
        <v>456</v>
      </c>
      <c r="E567" t="s">
        <v>3655</v>
      </c>
      <c r="F567" t="s">
        <v>102</v>
      </c>
      <c r="G567" t="s">
        <v>3656</v>
      </c>
      <c r="H567" t="s">
        <v>3657</v>
      </c>
      <c r="I567" t="s">
        <v>216</v>
      </c>
      <c r="J567" t="s">
        <v>248</v>
      </c>
      <c r="K567" t="s">
        <v>249</v>
      </c>
      <c r="L567" t="s">
        <v>217</v>
      </c>
      <c r="M567" t="s">
        <v>218</v>
      </c>
      <c r="N567" t="s">
        <v>3320</v>
      </c>
      <c r="O567" t="s">
        <v>214</v>
      </c>
      <c r="P567" t="s">
        <v>220</v>
      </c>
      <c r="Q567" t="s">
        <v>221</v>
      </c>
      <c r="R567" t="s">
        <v>214</v>
      </c>
      <c r="S567" t="s">
        <v>214</v>
      </c>
      <c r="T567" t="s">
        <v>222</v>
      </c>
      <c r="W567" s="29">
        <f>VLOOKUP(C567,自助退!L:U,10,0)</f>
        <v>42908.636365740742</v>
      </c>
    </row>
    <row r="568" spans="1:23">
      <c r="A568" t="s">
        <v>3320</v>
      </c>
      <c r="B568" t="s">
        <v>3658</v>
      </c>
      <c r="C568" t="s">
        <v>3659</v>
      </c>
      <c r="D568">
        <v>1374</v>
      </c>
      <c r="E568" t="s">
        <v>3660</v>
      </c>
      <c r="F568" t="s">
        <v>102</v>
      </c>
      <c r="G568" t="s">
        <v>3661</v>
      </c>
      <c r="H568" t="s">
        <v>3662</v>
      </c>
      <c r="I568" t="s">
        <v>216</v>
      </c>
      <c r="J568" t="s">
        <v>233</v>
      </c>
      <c r="K568" t="s">
        <v>234</v>
      </c>
      <c r="L568" t="s">
        <v>217</v>
      </c>
      <c r="M568" t="s">
        <v>218</v>
      </c>
      <c r="N568" t="s">
        <v>3320</v>
      </c>
      <c r="O568" t="s">
        <v>214</v>
      </c>
      <c r="P568" t="s">
        <v>220</v>
      </c>
      <c r="Q568" t="s">
        <v>221</v>
      </c>
      <c r="R568" t="s">
        <v>214</v>
      </c>
      <c r="S568" t="s">
        <v>214</v>
      </c>
      <c r="T568" t="s">
        <v>222</v>
      </c>
      <c r="W568" s="29">
        <f>VLOOKUP(C568,自助退!L:U,10,0)</f>
        <v>42908.637106481481</v>
      </c>
    </row>
    <row r="569" spans="1:23">
      <c r="A569" t="s">
        <v>3320</v>
      </c>
      <c r="B569" t="s">
        <v>3663</v>
      </c>
      <c r="C569" t="s">
        <v>3664</v>
      </c>
      <c r="D569">
        <v>200</v>
      </c>
      <c r="E569" t="s">
        <v>3665</v>
      </c>
      <c r="F569" t="s">
        <v>102</v>
      </c>
      <c r="G569" t="s">
        <v>3666</v>
      </c>
      <c r="H569" t="s">
        <v>3667</v>
      </c>
      <c r="I569" t="s">
        <v>225</v>
      </c>
      <c r="J569" t="s">
        <v>10</v>
      </c>
      <c r="K569" t="s">
        <v>226</v>
      </c>
      <c r="L569" t="s">
        <v>217</v>
      </c>
      <c r="M569" t="s">
        <v>218</v>
      </c>
      <c r="N569" t="s">
        <v>3320</v>
      </c>
      <c r="O569" t="s">
        <v>214</v>
      </c>
      <c r="P569" t="s">
        <v>220</v>
      </c>
      <c r="Q569" t="s">
        <v>221</v>
      </c>
      <c r="R569" t="s">
        <v>214</v>
      </c>
      <c r="S569" t="s">
        <v>214</v>
      </c>
      <c r="T569" t="s">
        <v>222</v>
      </c>
      <c r="W569" s="29">
        <f>VLOOKUP(C569,自助退!L:U,10,0)</f>
        <v>42908.637939814813</v>
      </c>
    </row>
    <row r="570" spans="1:23">
      <c r="A570" t="s">
        <v>3320</v>
      </c>
      <c r="B570" t="s">
        <v>3668</v>
      </c>
      <c r="C570" t="s">
        <v>3669</v>
      </c>
      <c r="D570">
        <v>553</v>
      </c>
      <c r="E570" t="s">
        <v>3670</v>
      </c>
      <c r="F570" t="s">
        <v>102</v>
      </c>
      <c r="G570" t="s">
        <v>3671</v>
      </c>
      <c r="H570" t="s">
        <v>3672</v>
      </c>
      <c r="I570" t="s">
        <v>216</v>
      </c>
      <c r="J570" t="s">
        <v>248</v>
      </c>
      <c r="K570" t="s">
        <v>249</v>
      </c>
      <c r="L570" t="s">
        <v>217</v>
      </c>
      <c r="M570" t="s">
        <v>218</v>
      </c>
      <c r="N570" t="s">
        <v>3320</v>
      </c>
      <c r="O570" t="s">
        <v>214</v>
      </c>
      <c r="P570" t="s">
        <v>220</v>
      </c>
      <c r="Q570" t="s">
        <v>221</v>
      </c>
      <c r="R570" t="s">
        <v>214</v>
      </c>
      <c r="S570" t="s">
        <v>214</v>
      </c>
      <c r="T570" t="s">
        <v>222</v>
      </c>
      <c r="W570" s="29">
        <f>VLOOKUP(C570,自助退!L:U,10,0)</f>
        <v>42908.642314814817</v>
      </c>
    </row>
    <row r="571" spans="1:23">
      <c r="A571" t="s">
        <v>3320</v>
      </c>
      <c r="B571" t="s">
        <v>3673</v>
      </c>
      <c r="C571" t="s">
        <v>3674</v>
      </c>
      <c r="D571">
        <v>500</v>
      </c>
      <c r="E571" t="s">
        <v>3675</v>
      </c>
      <c r="F571" t="s">
        <v>102</v>
      </c>
      <c r="G571" t="s">
        <v>3676</v>
      </c>
      <c r="H571" t="s">
        <v>3677</v>
      </c>
      <c r="I571" t="s">
        <v>216</v>
      </c>
      <c r="J571" t="s">
        <v>231</v>
      </c>
      <c r="K571" t="s">
        <v>232</v>
      </c>
      <c r="L571" t="s">
        <v>217</v>
      </c>
      <c r="M571" t="s">
        <v>218</v>
      </c>
      <c r="N571" t="s">
        <v>3320</v>
      </c>
      <c r="O571" t="s">
        <v>214</v>
      </c>
      <c r="P571" t="s">
        <v>220</v>
      </c>
      <c r="Q571" t="s">
        <v>221</v>
      </c>
      <c r="R571" t="s">
        <v>214</v>
      </c>
      <c r="S571" t="s">
        <v>214</v>
      </c>
      <c r="T571" t="s">
        <v>222</v>
      </c>
      <c r="W571" s="29">
        <f>VLOOKUP(C571,自助退!L:U,10,0)</f>
        <v>42908.643680555557</v>
      </c>
    </row>
    <row r="572" spans="1:23">
      <c r="A572" t="s">
        <v>3320</v>
      </c>
      <c r="B572" t="s">
        <v>3678</v>
      </c>
      <c r="C572" t="s">
        <v>3679</v>
      </c>
      <c r="D572">
        <v>28</v>
      </c>
      <c r="E572" t="s">
        <v>3680</v>
      </c>
      <c r="F572" t="s">
        <v>399</v>
      </c>
      <c r="G572" t="s">
        <v>3681</v>
      </c>
      <c r="H572" t="s">
        <v>3682</v>
      </c>
      <c r="I572" t="s">
        <v>392</v>
      </c>
      <c r="J572" t="s">
        <v>393</v>
      </c>
      <c r="K572" t="s">
        <v>257</v>
      </c>
      <c r="L572" t="s">
        <v>217</v>
      </c>
      <c r="M572" t="s">
        <v>240</v>
      </c>
      <c r="N572" t="s">
        <v>3320</v>
      </c>
      <c r="O572" t="s">
        <v>258</v>
      </c>
      <c r="P572" t="s">
        <v>220</v>
      </c>
      <c r="Q572" t="s">
        <v>241</v>
      </c>
      <c r="R572" t="s">
        <v>214</v>
      </c>
      <c r="S572" t="s">
        <v>214</v>
      </c>
      <c r="T572" t="s">
        <v>242</v>
      </c>
      <c r="W572" s="29">
        <f>VLOOKUP(C572,自助退!L:U,10,0)</f>
        <v>42908.64675925926</v>
      </c>
    </row>
    <row r="573" spans="1:23">
      <c r="A573" t="s">
        <v>3320</v>
      </c>
      <c r="B573" t="s">
        <v>3683</v>
      </c>
      <c r="C573" t="s">
        <v>3684</v>
      </c>
      <c r="D573">
        <v>421</v>
      </c>
      <c r="E573" t="s">
        <v>3685</v>
      </c>
      <c r="F573" t="s">
        <v>102</v>
      </c>
      <c r="G573" t="s">
        <v>3686</v>
      </c>
      <c r="H573" t="s">
        <v>3687</v>
      </c>
      <c r="I573" t="s">
        <v>259</v>
      </c>
      <c r="J573" t="s">
        <v>264</v>
      </c>
      <c r="K573" t="s">
        <v>265</v>
      </c>
      <c r="L573" t="s">
        <v>217</v>
      </c>
      <c r="M573" t="s">
        <v>218</v>
      </c>
      <c r="N573" t="s">
        <v>3320</v>
      </c>
      <c r="O573" t="s">
        <v>214</v>
      </c>
      <c r="P573" t="s">
        <v>220</v>
      </c>
      <c r="Q573" t="s">
        <v>221</v>
      </c>
      <c r="R573" t="s">
        <v>214</v>
      </c>
      <c r="S573" t="s">
        <v>214</v>
      </c>
      <c r="T573" t="s">
        <v>222</v>
      </c>
      <c r="W573" s="29">
        <f>VLOOKUP(C573,自助退!L:U,10,0)</f>
        <v>42908.656759259262</v>
      </c>
    </row>
    <row r="574" spans="1:23">
      <c r="A574" t="s">
        <v>3320</v>
      </c>
      <c r="B574" t="s">
        <v>3688</v>
      </c>
      <c r="C574" t="s">
        <v>3689</v>
      </c>
      <c r="D574">
        <v>150</v>
      </c>
      <c r="E574" t="s">
        <v>3690</v>
      </c>
      <c r="F574" t="s">
        <v>102</v>
      </c>
      <c r="G574" t="s">
        <v>3691</v>
      </c>
      <c r="H574" t="s">
        <v>3692</v>
      </c>
      <c r="I574" t="s">
        <v>216</v>
      </c>
      <c r="J574" t="s">
        <v>223</v>
      </c>
      <c r="K574" t="s">
        <v>224</v>
      </c>
      <c r="L574" t="s">
        <v>217</v>
      </c>
      <c r="M574" t="s">
        <v>218</v>
      </c>
      <c r="N574" t="s">
        <v>3320</v>
      </c>
      <c r="O574" t="s">
        <v>214</v>
      </c>
      <c r="P574" t="s">
        <v>220</v>
      </c>
      <c r="Q574" t="s">
        <v>221</v>
      </c>
      <c r="R574" t="s">
        <v>214</v>
      </c>
      <c r="S574" t="s">
        <v>214</v>
      </c>
      <c r="T574" t="s">
        <v>222</v>
      </c>
      <c r="W574" s="29">
        <f>VLOOKUP(C574,自助退!L:U,10,0)</f>
        <v>42908.656909722224</v>
      </c>
    </row>
    <row r="575" spans="1:23">
      <c r="A575" t="s">
        <v>3320</v>
      </c>
      <c r="B575" t="s">
        <v>3693</v>
      </c>
      <c r="C575" t="s">
        <v>3694</v>
      </c>
      <c r="D575">
        <v>500</v>
      </c>
      <c r="E575" t="s">
        <v>3695</v>
      </c>
      <c r="F575" t="s">
        <v>102</v>
      </c>
      <c r="G575" t="s">
        <v>3696</v>
      </c>
      <c r="H575" t="s">
        <v>3697</v>
      </c>
      <c r="I575" t="s">
        <v>216</v>
      </c>
      <c r="J575" t="s">
        <v>231</v>
      </c>
      <c r="K575" t="s">
        <v>232</v>
      </c>
      <c r="L575" t="s">
        <v>217</v>
      </c>
      <c r="M575" t="s">
        <v>218</v>
      </c>
      <c r="N575" t="s">
        <v>3320</v>
      </c>
      <c r="O575" t="s">
        <v>214</v>
      </c>
      <c r="P575" t="s">
        <v>220</v>
      </c>
      <c r="Q575" t="s">
        <v>221</v>
      </c>
      <c r="R575" t="s">
        <v>214</v>
      </c>
      <c r="S575" t="s">
        <v>214</v>
      </c>
      <c r="T575" t="s">
        <v>222</v>
      </c>
      <c r="W575" s="29">
        <f>VLOOKUP(C575,自助退!L:U,10,0)</f>
        <v>42908.657916666663</v>
      </c>
    </row>
    <row r="576" spans="1:23">
      <c r="A576" t="s">
        <v>3320</v>
      </c>
      <c r="B576" t="s">
        <v>3698</v>
      </c>
      <c r="C576" t="s">
        <v>3699</v>
      </c>
      <c r="D576">
        <v>2868</v>
      </c>
      <c r="E576" t="s">
        <v>3700</v>
      </c>
      <c r="F576" t="s">
        <v>102</v>
      </c>
      <c r="G576" t="s">
        <v>3696</v>
      </c>
      <c r="H576" t="s">
        <v>3697</v>
      </c>
      <c r="I576" t="s">
        <v>216</v>
      </c>
      <c r="J576" t="s">
        <v>231</v>
      </c>
      <c r="K576" t="s">
        <v>232</v>
      </c>
      <c r="L576" t="s">
        <v>217</v>
      </c>
      <c r="M576" t="s">
        <v>218</v>
      </c>
      <c r="N576" t="s">
        <v>3320</v>
      </c>
      <c r="O576" t="s">
        <v>214</v>
      </c>
      <c r="P576" t="s">
        <v>220</v>
      </c>
      <c r="Q576" t="s">
        <v>221</v>
      </c>
      <c r="R576" t="s">
        <v>214</v>
      </c>
      <c r="S576" t="s">
        <v>214</v>
      </c>
      <c r="T576" t="s">
        <v>222</v>
      </c>
      <c r="W576" s="29">
        <f>VLOOKUP(C576,自助退!L:U,10,0)</f>
        <v>42908.658263888887</v>
      </c>
    </row>
    <row r="577" spans="1:23">
      <c r="A577" t="s">
        <v>3320</v>
      </c>
      <c r="B577" t="s">
        <v>3701</v>
      </c>
      <c r="C577" t="s">
        <v>3702</v>
      </c>
      <c r="D577">
        <v>100</v>
      </c>
      <c r="E577" t="s">
        <v>3703</v>
      </c>
      <c r="F577" t="s">
        <v>102</v>
      </c>
      <c r="G577" t="s">
        <v>3704</v>
      </c>
      <c r="H577" t="s">
        <v>3705</v>
      </c>
      <c r="I577" t="s">
        <v>216</v>
      </c>
      <c r="J577" t="s">
        <v>248</v>
      </c>
      <c r="K577" t="s">
        <v>249</v>
      </c>
      <c r="L577" t="s">
        <v>217</v>
      </c>
      <c r="M577" t="s">
        <v>218</v>
      </c>
      <c r="N577" t="s">
        <v>3320</v>
      </c>
      <c r="O577" t="s">
        <v>214</v>
      </c>
      <c r="P577" t="s">
        <v>220</v>
      </c>
      <c r="Q577" t="s">
        <v>221</v>
      </c>
      <c r="R577" t="s">
        <v>214</v>
      </c>
      <c r="S577" t="s">
        <v>214</v>
      </c>
      <c r="T577" t="s">
        <v>222</v>
      </c>
      <c r="W577" s="29">
        <f>VLOOKUP(C577,自助退!L:U,10,0)</f>
        <v>42908.659780092596</v>
      </c>
    </row>
    <row r="578" spans="1:23">
      <c r="A578" t="s">
        <v>3320</v>
      </c>
      <c r="B578" t="s">
        <v>3706</v>
      </c>
      <c r="C578" t="s">
        <v>3707</v>
      </c>
      <c r="D578">
        <v>744</v>
      </c>
      <c r="E578" t="s">
        <v>3708</v>
      </c>
      <c r="F578" t="s">
        <v>102</v>
      </c>
      <c r="G578" t="s">
        <v>3709</v>
      </c>
      <c r="H578" t="s">
        <v>3710</v>
      </c>
      <c r="I578" t="s">
        <v>225</v>
      </c>
      <c r="J578" t="s">
        <v>10</v>
      </c>
      <c r="K578" t="s">
        <v>226</v>
      </c>
      <c r="L578" t="s">
        <v>217</v>
      </c>
      <c r="M578" t="s">
        <v>218</v>
      </c>
      <c r="N578" t="s">
        <v>3320</v>
      </c>
      <c r="O578" t="s">
        <v>214</v>
      </c>
      <c r="P578" t="s">
        <v>220</v>
      </c>
      <c r="Q578" t="s">
        <v>221</v>
      </c>
      <c r="R578" t="s">
        <v>214</v>
      </c>
      <c r="S578" t="s">
        <v>214</v>
      </c>
      <c r="T578" t="s">
        <v>222</v>
      </c>
      <c r="W578" s="29">
        <f>VLOOKUP(C578,自助退!L:U,10,0)</f>
        <v>42908.660694444443</v>
      </c>
    </row>
    <row r="579" spans="1:23">
      <c r="A579" t="s">
        <v>3320</v>
      </c>
      <c r="B579" t="s">
        <v>3711</v>
      </c>
      <c r="C579" t="s">
        <v>3712</v>
      </c>
      <c r="D579">
        <v>1220</v>
      </c>
      <c r="E579" t="s">
        <v>3713</v>
      </c>
      <c r="F579" t="s">
        <v>102</v>
      </c>
      <c r="G579" t="s">
        <v>3714</v>
      </c>
      <c r="H579" t="s">
        <v>3715</v>
      </c>
      <c r="I579" t="s">
        <v>216</v>
      </c>
      <c r="J579" t="s">
        <v>248</v>
      </c>
      <c r="K579" t="s">
        <v>249</v>
      </c>
      <c r="L579" t="s">
        <v>217</v>
      </c>
      <c r="M579" t="s">
        <v>218</v>
      </c>
      <c r="N579" t="s">
        <v>3320</v>
      </c>
      <c r="O579" t="s">
        <v>214</v>
      </c>
      <c r="P579" t="s">
        <v>220</v>
      </c>
      <c r="Q579" t="s">
        <v>221</v>
      </c>
      <c r="R579" t="s">
        <v>214</v>
      </c>
      <c r="S579" t="s">
        <v>214</v>
      </c>
      <c r="T579" t="s">
        <v>222</v>
      </c>
      <c r="W579" s="29">
        <f>VLOOKUP(C579,自助退!L:U,10,0)</f>
        <v>42908.660833333335</v>
      </c>
    </row>
    <row r="580" spans="1:23">
      <c r="A580" t="s">
        <v>3320</v>
      </c>
      <c r="B580" t="s">
        <v>3716</v>
      </c>
      <c r="C580" t="s">
        <v>3717</v>
      </c>
      <c r="D580">
        <v>81</v>
      </c>
      <c r="E580" t="s">
        <v>3718</v>
      </c>
      <c r="F580" t="s">
        <v>102</v>
      </c>
      <c r="G580" t="s">
        <v>3719</v>
      </c>
      <c r="H580" t="s">
        <v>3720</v>
      </c>
      <c r="I580" t="s">
        <v>216</v>
      </c>
      <c r="J580" t="s">
        <v>248</v>
      </c>
      <c r="K580" t="s">
        <v>249</v>
      </c>
      <c r="L580" t="s">
        <v>217</v>
      </c>
      <c r="M580" t="s">
        <v>218</v>
      </c>
      <c r="N580" t="s">
        <v>3320</v>
      </c>
      <c r="O580" t="s">
        <v>214</v>
      </c>
      <c r="P580" t="s">
        <v>220</v>
      </c>
      <c r="Q580" t="s">
        <v>221</v>
      </c>
      <c r="R580" t="s">
        <v>214</v>
      </c>
      <c r="S580" t="s">
        <v>214</v>
      </c>
      <c r="T580" t="s">
        <v>222</v>
      </c>
      <c r="W580" s="29">
        <f>VLOOKUP(C580,自助退!L:U,10,0)</f>
        <v>42908.661747685182</v>
      </c>
    </row>
    <row r="581" spans="1:23">
      <c r="A581" t="s">
        <v>3320</v>
      </c>
      <c r="B581" t="s">
        <v>3721</v>
      </c>
      <c r="C581" t="s">
        <v>3722</v>
      </c>
      <c r="D581">
        <v>370</v>
      </c>
      <c r="E581" t="s">
        <v>3723</v>
      </c>
      <c r="F581" t="s">
        <v>102</v>
      </c>
      <c r="G581" t="s">
        <v>3724</v>
      </c>
      <c r="H581" t="s">
        <v>3725</v>
      </c>
      <c r="I581" t="s">
        <v>216</v>
      </c>
      <c r="J581" t="s">
        <v>248</v>
      </c>
      <c r="K581" t="s">
        <v>249</v>
      </c>
      <c r="L581" t="s">
        <v>217</v>
      </c>
      <c r="M581" t="s">
        <v>218</v>
      </c>
      <c r="N581" t="s">
        <v>3320</v>
      </c>
      <c r="O581" t="s">
        <v>214</v>
      </c>
      <c r="P581" t="s">
        <v>220</v>
      </c>
      <c r="Q581" t="s">
        <v>221</v>
      </c>
      <c r="R581" t="s">
        <v>214</v>
      </c>
      <c r="S581" t="s">
        <v>214</v>
      </c>
      <c r="T581" t="s">
        <v>222</v>
      </c>
      <c r="W581" s="29">
        <f>VLOOKUP(C581,自助退!L:U,10,0)</f>
        <v>42908.669386574074</v>
      </c>
    </row>
    <row r="582" spans="1:23">
      <c r="A582" t="s">
        <v>3320</v>
      </c>
      <c r="B582" t="s">
        <v>3726</v>
      </c>
      <c r="C582" t="s">
        <v>3727</v>
      </c>
      <c r="D582">
        <v>352</v>
      </c>
      <c r="E582" t="s">
        <v>3728</v>
      </c>
      <c r="F582" t="s">
        <v>102</v>
      </c>
      <c r="G582" t="s">
        <v>3729</v>
      </c>
      <c r="H582" t="s">
        <v>3730</v>
      </c>
      <c r="I582" t="s">
        <v>291</v>
      </c>
      <c r="J582" t="s">
        <v>292</v>
      </c>
      <c r="K582" t="s">
        <v>293</v>
      </c>
      <c r="L582" t="s">
        <v>217</v>
      </c>
      <c r="M582" t="s">
        <v>218</v>
      </c>
      <c r="N582" t="s">
        <v>3320</v>
      </c>
      <c r="O582" t="s">
        <v>214</v>
      </c>
      <c r="P582" t="s">
        <v>220</v>
      </c>
      <c r="Q582" t="s">
        <v>221</v>
      </c>
      <c r="R582" t="s">
        <v>214</v>
      </c>
      <c r="S582" t="s">
        <v>214</v>
      </c>
      <c r="T582" t="s">
        <v>222</v>
      </c>
      <c r="W582" s="29">
        <f>VLOOKUP(C582,自助退!L:U,10,0)</f>
        <v>42908.670439814814</v>
      </c>
    </row>
    <row r="583" spans="1:23">
      <c r="A583" t="s">
        <v>3320</v>
      </c>
      <c r="B583" t="s">
        <v>3731</v>
      </c>
      <c r="C583" t="s">
        <v>3732</v>
      </c>
      <c r="D583">
        <v>340</v>
      </c>
      <c r="E583" t="s">
        <v>3733</v>
      </c>
      <c r="F583" t="s">
        <v>102</v>
      </c>
      <c r="G583" t="s">
        <v>3734</v>
      </c>
      <c r="H583" t="s">
        <v>3735</v>
      </c>
      <c r="I583" t="s">
        <v>225</v>
      </c>
      <c r="J583" t="s">
        <v>10</v>
      </c>
      <c r="K583" t="s">
        <v>226</v>
      </c>
      <c r="L583" t="s">
        <v>217</v>
      </c>
      <c r="M583" t="s">
        <v>218</v>
      </c>
      <c r="N583" t="s">
        <v>3320</v>
      </c>
      <c r="O583" t="s">
        <v>214</v>
      </c>
      <c r="P583" t="s">
        <v>220</v>
      </c>
      <c r="Q583" t="s">
        <v>221</v>
      </c>
      <c r="R583" t="s">
        <v>214</v>
      </c>
      <c r="S583" t="s">
        <v>214</v>
      </c>
      <c r="T583" t="s">
        <v>222</v>
      </c>
      <c r="W583" s="29">
        <f>VLOOKUP(C583,自助退!L:U,10,0)</f>
        <v>42908.670451388891</v>
      </c>
    </row>
    <row r="584" spans="1:23">
      <c r="A584" t="s">
        <v>3320</v>
      </c>
      <c r="B584" t="s">
        <v>3736</v>
      </c>
      <c r="C584" t="s">
        <v>3737</v>
      </c>
      <c r="D584">
        <v>1173</v>
      </c>
      <c r="E584" t="s">
        <v>3738</v>
      </c>
      <c r="F584" t="s">
        <v>102</v>
      </c>
      <c r="G584" t="s">
        <v>3729</v>
      </c>
      <c r="H584" t="s">
        <v>3730</v>
      </c>
      <c r="I584" t="s">
        <v>291</v>
      </c>
      <c r="J584" t="s">
        <v>292</v>
      </c>
      <c r="K584" t="s">
        <v>293</v>
      </c>
      <c r="L584" t="s">
        <v>217</v>
      </c>
      <c r="M584" t="s">
        <v>218</v>
      </c>
      <c r="N584" t="s">
        <v>3320</v>
      </c>
      <c r="O584" t="s">
        <v>214</v>
      </c>
      <c r="P584" t="s">
        <v>220</v>
      </c>
      <c r="Q584" t="s">
        <v>221</v>
      </c>
      <c r="R584" t="s">
        <v>214</v>
      </c>
      <c r="S584" t="s">
        <v>214</v>
      </c>
      <c r="T584" t="s">
        <v>222</v>
      </c>
      <c r="W584" s="29">
        <f>VLOOKUP(C584,自助退!L:U,10,0)</f>
        <v>42908.671516203707</v>
      </c>
    </row>
    <row r="585" spans="1:23">
      <c r="A585" t="s">
        <v>3320</v>
      </c>
      <c r="B585" t="s">
        <v>3739</v>
      </c>
      <c r="C585" t="s">
        <v>3740</v>
      </c>
      <c r="D585">
        <v>1100</v>
      </c>
      <c r="E585" t="s">
        <v>3741</v>
      </c>
      <c r="F585" t="s">
        <v>102</v>
      </c>
      <c r="G585" t="s">
        <v>2602</v>
      </c>
      <c r="H585" t="s">
        <v>1089</v>
      </c>
      <c r="I585" t="s">
        <v>259</v>
      </c>
      <c r="J585" t="s">
        <v>264</v>
      </c>
      <c r="K585" t="s">
        <v>265</v>
      </c>
      <c r="L585" t="s">
        <v>217</v>
      </c>
      <c r="M585" t="s">
        <v>218</v>
      </c>
      <c r="N585" t="s">
        <v>3320</v>
      </c>
      <c r="O585" t="s">
        <v>214</v>
      </c>
      <c r="P585" t="s">
        <v>220</v>
      </c>
      <c r="Q585" t="s">
        <v>221</v>
      </c>
      <c r="R585" t="s">
        <v>214</v>
      </c>
      <c r="S585" t="s">
        <v>214</v>
      </c>
      <c r="T585" t="s">
        <v>222</v>
      </c>
      <c r="W585" s="29">
        <f>VLOOKUP(C585,自助退!L:U,10,0)</f>
        <v>42908.683981481481</v>
      </c>
    </row>
    <row r="586" spans="1:23">
      <c r="A586" t="s">
        <v>3320</v>
      </c>
      <c r="B586" t="s">
        <v>3742</v>
      </c>
      <c r="C586" t="s">
        <v>3743</v>
      </c>
      <c r="D586">
        <v>770</v>
      </c>
      <c r="E586" t="s">
        <v>3744</v>
      </c>
      <c r="F586" t="s">
        <v>102</v>
      </c>
      <c r="G586" t="s">
        <v>3745</v>
      </c>
      <c r="H586" t="s">
        <v>3746</v>
      </c>
      <c r="I586" t="s">
        <v>216</v>
      </c>
      <c r="J586" t="s">
        <v>235</v>
      </c>
      <c r="K586" t="s">
        <v>236</v>
      </c>
      <c r="L586" t="s">
        <v>217</v>
      </c>
      <c r="M586" t="s">
        <v>218</v>
      </c>
      <c r="N586" t="s">
        <v>3320</v>
      </c>
      <c r="O586" t="s">
        <v>214</v>
      </c>
      <c r="P586" t="s">
        <v>220</v>
      </c>
      <c r="Q586" t="s">
        <v>221</v>
      </c>
      <c r="R586" t="s">
        <v>214</v>
      </c>
      <c r="S586" t="s">
        <v>214</v>
      </c>
      <c r="T586" t="s">
        <v>222</v>
      </c>
      <c r="W586" s="29">
        <f>VLOOKUP(C586,自助退!L:U,10,0)</f>
        <v>42908.693912037037</v>
      </c>
    </row>
    <row r="587" spans="1:23">
      <c r="A587" t="s">
        <v>3320</v>
      </c>
      <c r="B587" t="s">
        <v>3747</v>
      </c>
      <c r="C587" t="s">
        <v>3748</v>
      </c>
      <c r="D587">
        <v>850</v>
      </c>
      <c r="E587" t="s">
        <v>3749</v>
      </c>
      <c r="F587" t="s">
        <v>102</v>
      </c>
      <c r="G587" t="s">
        <v>3539</v>
      </c>
      <c r="H587" t="s">
        <v>3540</v>
      </c>
      <c r="I587" t="s">
        <v>216</v>
      </c>
      <c r="J587" t="s">
        <v>237</v>
      </c>
      <c r="K587" t="s">
        <v>238</v>
      </c>
      <c r="L587" t="s">
        <v>217</v>
      </c>
      <c r="M587" t="s">
        <v>218</v>
      </c>
      <c r="N587" t="s">
        <v>3320</v>
      </c>
      <c r="O587" t="s">
        <v>214</v>
      </c>
      <c r="P587" t="s">
        <v>220</v>
      </c>
      <c r="Q587" t="s">
        <v>221</v>
      </c>
      <c r="R587" t="s">
        <v>214</v>
      </c>
      <c r="S587" t="s">
        <v>214</v>
      </c>
      <c r="T587" t="s">
        <v>222</v>
      </c>
      <c r="W587" s="29">
        <f>VLOOKUP(C587,自助退!L:U,10,0)</f>
        <v>42908.695740740739</v>
      </c>
    </row>
    <row r="588" spans="1:23">
      <c r="A588" t="s">
        <v>3320</v>
      </c>
      <c r="B588" t="s">
        <v>3750</v>
      </c>
      <c r="C588" t="s">
        <v>3751</v>
      </c>
      <c r="D588">
        <v>309</v>
      </c>
      <c r="E588" t="s">
        <v>3752</v>
      </c>
      <c r="F588" t="s">
        <v>102</v>
      </c>
      <c r="G588" t="s">
        <v>3539</v>
      </c>
      <c r="H588" t="s">
        <v>3540</v>
      </c>
      <c r="I588" t="s">
        <v>216</v>
      </c>
      <c r="J588" t="s">
        <v>237</v>
      </c>
      <c r="K588" t="s">
        <v>238</v>
      </c>
      <c r="L588" t="s">
        <v>217</v>
      </c>
      <c r="M588" t="s">
        <v>218</v>
      </c>
      <c r="N588" t="s">
        <v>3320</v>
      </c>
      <c r="O588" t="s">
        <v>214</v>
      </c>
      <c r="P588" t="s">
        <v>220</v>
      </c>
      <c r="Q588" t="s">
        <v>221</v>
      </c>
      <c r="R588" t="s">
        <v>214</v>
      </c>
      <c r="S588" t="s">
        <v>214</v>
      </c>
      <c r="T588" t="s">
        <v>222</v>
      </c>
      <c r="W588" s="29">
        <f>VLOOKUP(C588,自助退!L:U,10,0)</f>
        <v>42908.696284722224</v>
      </c>
    </row>
    <row r="589" spans="1:23">
      <c r="A589" t="s">
        <v>3320</v>
      </c>
      <c r="B589" t="s">
        <v>3753</v>
      </c>
      <c r="C589" t="s">
        <v>3754</v>
      </c>
      <c r="D589">
        <v>240</v>
      </c>
      <c r="E589" t="s">
        <v>3755</v>
      </c>
      <c r="F589" t="s">
        <v>102</v>
      </c>
      <c r="G589" t="s">
        <v>3756</v>
      </c>
      <c r="H589" t="s">
        <v>3757</v>
      </c>
      <c r="I589" t="s">
        <v>216</v>
      </c>
      <c r="J589" t="s">
        <v>248</v>
      </c>
      <c r="K589" t="s">
        <v>249</v>
      </c>
      <c r="L589" t="s">
        <v>217</v>
      </c>
      <c r="M589" t="s">
        <v>218</v>
      </c>
      <c r="N589" t="s">
        <v>3320</v>
      </c>
      <c r="O589" t="s">
        <v>214</v>
      </c>
      <c r="P589" t="s">
        <v>220</v>
      </c>
      <c r="Q589" t="s">
        <v>221</v>
      </c>
      <c r="R589" t="s">
        <v>214</v>
      </c>
      <c r="S589" t="s">
        <v>214</v>
      </c>
      <c r="T589" t="s">
        <v>222</v>
      </c>
      <c r="W589" s="29">
        <f>VLOOKUP(C589,自助退!L:U,10,0)</f>
        <v>42908.708379629628</v>
      </c>
    </row>
    <row r="590" spans="1:23">
      <c r="A590" t="s">
        <v>3320</v>
      </c>
      <c r="B590" t="s">
        <v>3758</v>
      </c>
      <c r="C590" t="s">
        <v>3759</v>
      </c>
      <c r="D590">
        <v>806</v>
      </c>
      <c r="E590" t="s">
        <v>3760</v>
      </c>
      <c r="F590" t="s">
        <v>102</v>
      </c>
      <c r="G590" t="s">
        <v>3761</v>
      </c>
      <c r="H590" t="s">
        <v>3762</v>
      </c>
      <c r="I590" t="s">
        <v>225</v>
      </c>
      <c r="J590" t="s">
        <v>10</v>
      </c>
      <c r="K590" t="s">
        <v>226</v>
      </c>
      <c r="L590" t="s">
        <v>217</v>
      </c>
      <c r="M590" t="s">
        <v>218</v>
      </c>
      <c r="N590" t="s">
        <v>3320</v>
      </c>
      <c r="O590" t="s">
        <v>214</v>
      </c>
      <c r="P590" t="s">
        <v>220</v>
      </c>
      <c r="Q590" t="s">
        <v>221</v>
      </c>
      <c r="R590" t="s">
        <v>214</v>
      </c>
      <c r="S590" t="s">
        <v>214</v>
      </c>
      <c r="T590" t="s">
        <v>222</v>
      </c>
      <c r="W590" s="29">
        <f>VLOOKUP(C590,自助退!L:U,10,0)</f>
        <v>42908.707835648151</v>
      </c>
    </row>
    <row r="591" spans="1:23">
      <c r="A591" t="s">
        <v>3320</v>
      </c>
      <c r="B591" t="s">
        <v>3763</v>
      </c>
      <c r="C591" t="s">
        <v>3764</v>
      </c>
      <c r="D591">
        <v>344</v>
      </c>
      <c r="E591" t="s">
        <v>3765</v>
      </c>
      <c r="F591" t="s">
        <v>102</v>
      </c>
      <c r="G591" t="s">
        <v>3766</v>
      </c>
      <c r="H591" t="s">
        <v>3767</v>
      </c>
      <c r="I591" t="s">
        <v>392</v>
      </c>
      <c r="J591" t="s">
        <v>393</v>
      </c>
      <c r="K591" t="s">
        <v>257</v>
      </c>
      <c r="L591" t="s">
        <v>217</v>
      </c>
      <c r="M591" t="s">
        <v>218</v>
      </c>
      <c r="N591" t="s">
        <v>3320</v>
      </c>
      <c r="O591" t="s">
        <v>258</v>
      </c>
      <c r="P591" t="s">
        <v>220</v>
      </c>
      <c r="Q591" t="s">
        <v>221</v>
      </c>
      <c r="R591" t="s">
        <v>214</v>
      </c>
      <c r="S591" t="s">
        <v>214</v>
      </c>
      <c r="T591" t="s">
        <v>222</v>
      </c>
      <c r="W591" s="29">
        <f>VLOOKUP(C591,自助退!L:U,10,0)</f>
        <v>42908.707905092589</v>
      </c>
    </row>
    <row r="592" spans="1:23">
      <c r="A592" t="s">
        <v>3320</v>
      </c>
      <c r="B592" t="s">
        <v>3768</v>
      </c>
      <c r="C592" t="s">
        <v>3769</v>
      </c>
      <c r="D592">
        <v>70</v>
      </c>
      <c r="E592" t="s">
        <v>3770</v>
      </c>
      <c r="F592" t="s">
        <v>102</v>
      </c>
      <c r="G592" t="s">
        <v>3771</v>
      </c>
      <c r="H592" t="s">
        <v>3772</v>
      </c>
      <c r="I592" t="s">
        <v>216</v>
      </c>
      <c r="J592" t="s">
        <v>248</v>
      </c>
      <c r="K592" t="s">
        <v>249</v>
      </c>
      <c r="L592" t="s">
        <v>217</v>
      </c>
      <c r="M592" t="s">
        <v>218</v>
      </c>
      <c r="N592" t="s">
        <v>3320</v>
      </c>
      <c r="O592" t="s">
        <v>214</v>
      </c>
      <c r="P592" t="s">
        <v>220</v>
      </c>
      <c r="Q592" t="s">
        <v>221</v>
      </c>
      <c r="R592" t="s">
        <v>214</v>
      </c>
      <c r="S592" t="s">
        <v>214</v>
      </c>
      <c r="T592" t="s">
        <v>222</v>
      </c>
      <c r="W592" s="29">
        <f>VLOOKUP(C592,自助退!L:U,10,0)</f>
        <v>42908.708148148151</v>
      </c>
    </row>
    <row r="593" spans="1:23">
      <c r="A593" t="s">
        <v>3320</v>
      </c>
      <c r="B593" t="s">
        <v>3773</v>
      </c>
      <c r="C593" t="s">
        <v>3774</v>
      </c>
      <c r="D593">
        <v>600</v>
      </c>
      <c r="E593" t="s">
        <v>3775</v>
      </c>
      <c r="F593" t="s">
        <v>102</v>
      </c>
      <c r="G593" t="s">
        <v>3776</v>
      </c>
      <c r="H593" t="s">
        <v>3777</v>
      </c>
      <c r="I593" t="s">
        <v>259</v>
      </c>
      <c r="J593" t="s">
        <v>264</v>
      </c>
      <c r="K593" t="s">
        <v>265</v>
      </c>
      <c r="L593" t="s">
        <v>217</v>
      </c>
      <c r="M593" t="s">
        <v>218</v>
      </c>
      <c r="N593" t="s">
        <v>3320</v>
      </c>
      <c r="O593" t="s">
        <v>214</v>
      </c>
      <c r="P593" t="s">
        <v>220</v>
      </c>
      <c r="Q593" t="s">
        <v>221</v>
      </c>
      <c r="R593" t="s">
        <v>214</v>
      </c>
      <c r="S593" t="s">
        <v>214</v>
      </c>
      <c r="T593" t="s">
        <v>222</v>
      </c>
      <c r="W593" s="29">
        <f>VLOOKUP(C593,自助退!L:U,10,0)</f>
        <v>42908.708645833336</v>
      </c>
    </row>
    <row r="594" spans="1:23">
      <c r="A594" t="s">
        <v>3320</v>
      </c>
      <c r="B594" t="s">
        <v>3778</v>
      </c>
      <c r="C594" t="s">
        <v>3779</v>
      </c>
      <c r="D594">
        <v>249</v>
      </c>
      <c r="E594" t="s">
        <v>3780</v>
      </c>
      <c r="F594" t="s">
        <v>102</v>
      </c>
      <c r="G594" t="s">
        <v>3781</v>
      </c>
      <c r="H594" t="s">
        <v>3782</v>
      </c>
      <c r="I594" t="s">
        <v>216</v>
      </c>
      <c r="J594" t="s">
        <v>231</v>
      </c>
      <c r="K594" t="s">
        <v>232</v>
      </c>
      <c r="L594" t="s">
        <v>217</v>
      </c>
      <c r="M594" t="s">
        <v>218</v>
      </c>
      <c r="N594" t="s">
        <v>3320</v>
      </c>
      <c r="O594" t="s">
        <v>214</v>
      </c>
      <c r="P594" t="s">
        <v>220</v>
      </c>
      <c r="Q594" t="s">
        <v>221</v>
      </c>
      <c r="R594" t="s">
        <v>214</v>
      </c>
      <c r="S594" t="s">
        <v>214</v>
      </c>
      <c r="T594" t="s">
        <v>222</v>
      </c>
      <c r="W594" s="29">
        <f>VLOOKUP(C594,自助退!L:U,10,0)</f>
        <v>42908.712754629632</v>
      </c>
    </row>
    <row r="595" spans="1:23">
      <c r="A595" t="s">
        <v>3320</v>
      </c>
      <c r="B595" t="s">
        <v>3783</v>
      </c>
      <c r="C595" t="s">
        <v>3784</v>
      </c>
      <c r="D595">
        <v>993</v>
      </c>
      <c r="E595" t="s">
        <v>3785</v>
      </c>
      <c r="F595" t="s">
        <v>102</v>
      </c>
      <c r="G595" t="s">
        <v>3786</v>
      </c>
      <c r="H595" t="s">
        <v>3787</v>
      </c>
      <c r="I595" t="s">
        <v>392</v>
      </c>
      <c r="J595" t="s">
        <v>393</v>
      </c>
      <c r="K595" t="s">
        <v>257</v>
      </c>
      <c r="L595" t="s">
        <v>217</v>
      </c>
      <c r="M595" t="s">
        <v>218</v>
      </c>
      <c r="N595" t="s">
        <v>3320</v>
      </c>
      <c r="O595" t="s">
        <v>258</v>
      </c>
      <c r="P595" t="s">
        <v>220</v>
      </c>
      <c r="Q595" t="s">
        <v>221</v>
      </c>
      <c r="R595" t="s">
        <v>214</v>
      </c>
      <c r="S595" t="s">
        <v>214</v>
      </c>
      <c r="T595" t="s">
        <v>222</v>
      </c>
      <c r="W595" s="29">
        <f>VLOOKUP(C595,自助退!L:U,10,0)</f>
        <v>42908.71603009259</v>
      </c>
    </row>
    <row r="596" spans="1:23">
      <c r="A596" t="s">
        <v>3320</v>
      </c>
      <c r="B596" t="s">
        <v>3788</v>
      </c>
      <c r="C596" t="s">
        <v>3789</v>
      </c>
      <c r="D596">
        <v>302</v>
      </c>
      <c r="E596" t="s">
        <v>3790</v>
      </c>
      <c r="F596" t="s">
        <v>102</v>
      </c>
      <c r="G596" t="s">
        <v>3791</v>
      </c>
      <c r="H596" t="s">
        <v>3792</v>
      </c>
      <c r="I596" t="s">
        <v>216</v>
      </c>
      <c r="J596" t="s">
        <v>248</v>
      </c>
      <c r="K596" t="s">
        <v>249</v>
      </c>
      <c r="L596" t="s">
        <v>217</v>
      </c>
      <c r="M596" t="s">
        <v>218</v>
      </c>
      <c r="N596" t="s">
        <v>3320</v>
      </c>
      <c r="O596" t="s">
        <v>214</v>
      </c>
      <c r="P596" t="s">
        <v>220</v>
      </c>
      <c r="Q596" t="s">
        <v>221</v>
      </c>
      <c r="R596" t="s">
        <v>214</v>
      </c>
      <c r="S596" t="s">
        <v>214</v>
      </c>
      <c r="T596" t="s">
        <v>222</v>
      </c>
      <c r="W596" s="29">
        <f>VLOOKUP(C596,自助退!L:U,10,0)</f>
        <v>42908.717800925922</v>
      </c>
    </row>
    <row r="597" spans="1:23">
      <c r="A597" t="s">
        <v>3320</v>
      </c>
      <c r="B597" t="s">
        <v>3793</v>
      </c>
      <c r="C597" t="s">
        <v>3794</v>
      </c>
      <c r="D597">
        <v>41</v>
      </c>
      <c r="E597" t="s">
        <v>3795</v>
      </c>
      <c r="F597" t="s">
        <v>102</v>
      </c>
      <c r="G597" t="s">
        <v>3796</v>
      </c>
      <c r="H597" t="s">
        <v>3797</v>
      </c>
      <c r="I597" t="s">
        <v>216</v>
      </c>
      <c r="J597" t="s">
        <v>233</v>
      </c>
      <c r="K597" t="s">
        <v>234</v>
      </c>
      <c r="L597" t="s">
        <v>217</v>
      </c>
      <c r="M597" t="s">
        <v>218</v>
      </c>
      <c r="N597" t="s">
        <v>3320</v>
      </c>
      <c r="O597" t="s">
        <v>214</v>
      </c>
      <c r="P597" t="s">
        <v>220</v>
      </c>
      <c r="Q597" t="s">
        <v>221</v>
      </c>
      <c r="R597" t="s">
        <v>214</v>
      </c>
      <c r="S597" t="s">
        <v>214</v>
      </c>
      <c r="T597" t="s">
        <v>222</v>
      </c>
      <c r="W597" s="29">
        <f>VLOOKUP(C597,自助退!L:U,10,0)</f>
        <v>42908.724490740744</v>
      </c>
    </row>
    <row r="598" spans="1:23">
      <c r="A598" t="s">
        <v>3320</v>
      </c>
      <c r="B598" t="s">
        <v>3798</v>
      </c>
      <c r="C598" t="s">
        <v>3799</v>
      </c>
      <c r="D598">
        <v>768</v>
      </c>
      <c r="E598" t="s">
        <v>3800</v>
      </c>
      <c r="F598" t="s">
        <v>3801</v>
      </c>
      <c r="G598" t="s">
        <v>3802</v>
      </c>
      <c r="H598" t="s">
        <v>3803</v>
      </c>
      <c r="I598" t="s">
        <v>291</v>
      </c>
      <c r="J598" t="s">
        <v>292</v>
      </c>
      <c r="K598" t="s">
        <v>293</v>
      </c>
      <c r="L598" t="s">
        <v>217</v>
      </c>
      <c r="M598" t="s">
        <v>240</v>
      </c>
      <c r="N598" t="s">
        <v>3320</v>
      </c>
      <c r="O598" t="s">
        <v>214</v>
      </c>
      <c r="P598" t="s">
        <v>220</v>
      </c>
      <c r="Q598" t="s">
        <v>241</v>
      </c>
      <c r="R598" t="s">
        <v>214</v>
      </c>
      <c r="S598" t="s">
        <v>214</v>
      </c>
      <c r="T598" t="s">
        <v>242</v>
      </c>
      <c r="W598" s="29">
        <f>VLOOKUP(C598,自助退!L:U,10,0)</f>
        <v>42908.725092592591</v>
      </c>
    </row>
    <row r="599" spans="1:23">
      <c r="A599" t="s">
        <v>3320</v>
      </c>
      <c r="B599" t="s">
        <v>3804</v>
      </c>
      <c r="C599" t="s">
        <v>3805</v>
      </c>
      <c r="D599">
        <v>494</v>
      </c>
      <c r="E599" t="s">
        <v>3806</v>
      </c>
      <c r="F599" t="s">
        <v>102</v>
      </c>
      <c r="G599" t="s">
        <v>2674</v>
      </c>
      <c r="H599" t="s">
        <v>3807</v>
      </c>
      <c r="I599" t="s">
        <v>216</v>
      </c>
      <c r="J599" t="s">
        <v>231</v>
      </c>
      <c r="K599" t="s">
        <v>232</v>
      </c>
      <c r="L599" t="s">
        <v>217</v>
      </c>
      <c r="M599" t="s">
        <v>218</v>
      </c>
      <c r="N599" t="s">
        <v>3320</v>
      </c>
      <c r="O599" t="s">
        <v>214</v>
      </c>
      <c r="P599" t="s">
        <v>220</v>
      </c>
      <c r="Q599" t="s">
        <v>221</v>
      </c>
      <c r="R599" t="s">
        <v>214</v>
      </c>
      <c r="S599" t="s">
        <v>214</v>
      </c>
      <c r="T599" t="s">
        <v>222</v>
      </c>
      <c r="W599" s="29">
        <f>VLOOKUP(C599,自助退!L:U,10,0)</f>
        <v>42908.728125000001</v>
      </c>
    </row>
    <row r="600" spans="1:23">
      <c r="A600" t="s">
        <v>3320</v>
      </c>
      <c r="B600" t="s">
        <v>3808</v>
      </c>
      <c r="C600" t="s">
        <v>3809</v>
      </c>
      <c r="D600">
        <v>396</v>
      </c>
      <c r="E600" t="s">
        <v>3810</v>
      </c>
      <c r="F600" t="s">
        <v>102</v>
      </c>
      <c r="G600" t="s">
        <v>3811</v>
      </c>
      <c r="H600" t="s">
        <v>3812</v>
      </c>
      <c r="I600" t="s">
        <v>216</v>
      </c>
      <c r="J600" t="s">
        <v>227</v>
      </c>
      <c r="K600" t="s">
        <v>228</v>
      </c>
      <c r="L600" t="s">
        <v>217</v>
      </c>
      <c r="M600" t="s">
        <v>218</v>
      </c>
      <c r="N600" t="s">
        <v>3320</v>
      </c>
      <c r="O600" t="s">
        <v>214</v>
      </c>
      <c r="P600" t="s">
        <v>220</v>
      </c>
      <c r="Q600" t="s">
        <v>221</v>
      </c>
      <c r="R600" t="s">
        <v>214</v>
      </c>
      <c r="S600" t="s">
        <v>214</v>
      </c>
      <c r="T600" t="s">
        <v>222</v>
      </c>
      <c r="W600" s="29">
        <f>VLOOKUP(C600,自助退!L:U,10,0)</f>
        <v>42908.740046296298</v>
      </c>
    </row>
    <row r="601" spans="1:23">
      <c r="A601" t="s">
        <v>3320</v>
      </c>
      <c r="B601" t="s">
        <v>3813</v>
      </c>
      <c r="C601" t="s">
        <v>3814</v>
      </c>
      <c r="D601">
        <v>950</v>
      </c>
      <c r="E601" t="s">
        <v>3815</v>
      </c>
      <c r="F601" t="s">
        <v>102</v>
      </c>
      <c r="G601" t="s">
        <v>3816</v>
      </c>
      <c r="H601" t="s">
        <v>3817</v>
      </c>
      <c r="I601" t="s">
        <v>216</v>
      </c>
      <c r="J601" t="s">
        <v>231</v>
      </c>
      <c r="K601" t="s">
        <v>232</v>
      </c>
      <c r="L601" t="s">
        <v>217</v>
      </c>
      <c r="M601" t="s">
        <v>218</v>
      </c>
      <c r="N601" t="s">
        <v>3320</v>
      </c>
      <c r="O601" t="s">
        <v>214</v>
      </c>
      <c r="P601" t="s">
        <v>220</v>
      </c>
      <c r="Q601" t="s">
        <v>221</v>
      </c>
      <c r="R601" t="s">
        <v>214</v>
      </c>
      <c r="S601" t="s">
        <v>214</v>
      </c>
      <c r="T601" t="s">
        <v>222</v>
      </c>
      <c r="W601" s="29">
        <f>VLOOKUP(C601,自助退!L:U,10,0)</f>
        <v>42908.788865740738</v>
      </c>
    </row>
    <row r="602" spans="1:23">
      <c r="A602" t="s">
        <v>3320</v>
      </c>
      <c r="B602" t="s">
        <v>3818</v>
      </c>
      <c r="C602" t="s">
        <v>3819</v>
      </c>
      <c r="D602">
        <v>23</v>
      </c>
      <c r="E602" t="s">
        <v>3820</v>
      </c>
      <c r="F602" t="s">
        <v>388</v>
      </c>
      <c r="G602" t="s">
        <v>3821</v>
      </c>
      <c r="H602" t="s">
        <v>3822</v>
      </c>
      <c r="I602" t="s">
        <v>216</v>
      </c>
      <c r="J602" t="s">
        <v>231</v>
      </c>
      <c r="K602" t="s">
        <v>232</v>
      </c>
      <c r="L602" t="s">
        <v>217</v>
      </c>
      <c r="M602" t="s">
        <v>240</v>
      </c>
      <c r="N602" t="s">
        <v>3320</v>
      </c>
      <c r="O602" t="s">
        <v>214</v>
      </c>
      <c r="P602" t="s">
        <v>220</v>
      </c>
      <c r="Q602" t="s">
        <v>241</v>
      </c>
      <c r="R602" t="s">
        <v>214</v>
      </c>
      <c r="S602" t="s">
        <v>214</v>
      </c>
      <c r="T602" t="s">
        <v>242</v>
      </c>
      <c r="W602" s="29">
        <f>VLOOKUP(C602,自助退!L:U,10,0)</f>
        <v>42908.824999999997</v>
      </c>
    </row>
    <row r="603" spans="1:23">
      <c r="A603" t="s">
        <v>3320</v>
      </c>
      <c r="B603" t="s">
        <v>3823</v>
      </c>
      <c r="C603" t="s">
        <v>3824</v>
      </c>
      <c r="D603">
        <v>1664</v>
      </c>
      <c r="E603" t="s">
        <v>3825</v>
      </c>
      <c r="F603" t="s">
        <v>102</v>
      </c>
      <c r="G603" t="s">
        <v>2523</v>
      </c>
      <c r="H603" t="s">
        <v>976</v>
      </c>
      <c r="I603" t="s">
        <v>216</v>
      </c>
      <c r="J603" t="s">
        <v>248</v>
      </c>
      <c r="K603" t="s">
        <v>249</v>
      </c>
      <c r="L603" t="s">
        <v>217</v>
      </c>
      <c r="M603" t="s">
        <v>218</v>
      </c>
      <c r="N603" t="s">
        <v>3320</v>
      </c>
      <c r="O603" t="s">
        <v>214</v>
      </c>
      <c r="P603" t="s">
        <v>220</v>
      </c>
      <c r="Q603" t="s">
        <v>221</v>
      </c>
      <c r="R603" t="s">
        <v>214</v>
      </c>
      <c r="S603" t="s">
        <v>214</v>
      </c>
      <c r="T603" t="s">
        <v>222</v>
      </c>
      <c r="W603" s="29">
        <f>VLOOKUP(C603,自助退!L:U,10,0)</f>
        <v>42908.83766203704</v>
      </c>
    </row>
    <row r="604" spans="1:23">
      <c r="A604" t="s">
        <v>3320</v>
      </c>
      <c r="B604" t="s">
        <v>3826</v>
      </c>
      <c r="C604" t="s">
        <v>3827</v>
      </c>
      <c r="D604">
        <v>202</v>
      </c>
      <c r="E604" t="s">
        <v>3828</v>
      </c>
      <c r="F604" t="s">
        <v>102</v>
      </c>
      <c r="G604" t="s">
        <v>3829</v>
      </c>
      <c r="H604" t="s">
        <v>3830</v>
      </c>
      <c r="I604" t="s">
        <v>216</v>
      </c>
      <c r="J604" t="s">
        <v>233</v>
      </c>
      <c r="K604" t="s">
        <v>234</v>
      </c>
      <c r="L604" t="s">
        <v>217</v>
      </c>
      <c r="M604" t="s">
        <v>218</v>
      </c>
      <c r="N604" t="s">
        <v>3320</v>
      </c>
      <c r="O604" t="s">
        <v>214</v>
      </c>
      <c r="P604" t="s">
        <v>220</v>
      </c>
      <c r="Q604" t="s">
        <v>221</v>
      </c>
      <c r="R604" t="s">
        <v>214</v>
      </c>
      <c r="S604" t="s">
        <v>214</v>
      </c>
      <c r="T604" t="s">
        <v>222</v>
      </c>
      <c r="W604" s="29">
        <f>VLOOKUP(C604,自助退!L:U,10,0)</f>
        <v>42908.851782407408</v>
      </c>
    </row>
    <row r="605" spans="1:23">
      <c r="A605" t="s">
        <v>3831</v>
      </c>
      <c r="B605" t="s">
        <v>3832</v>
      </c>
      <c r="C605" t="s">
        <v>3833</v>
      </c>
      <c r="D605">
        <v>1</v>
      </c>
      <c r="E605" t="s">
        <v>3834</v>
      </c>
      <c r="F605" t="s">
        <v>102</v>
      </c>
      <c r="G605" t="s">
        <v>3835</v>
      </c>
      <c r="H605" t="s">
        <v>3836</v>
      </c>
      <c r="I605" t="s">
        <v>216</v>
      </c>
      <c r="J605" t="s">
        <v>231</v>
      </c>
      <c r="K605" t="s">
        <v>232</v>
      </c>
      <c r="L605" t="s">
        <v>217</v>
      </c>
      <c r="M605" t="s">
        <v>218</v>
      </c>
      <c r="N605" t="s">
        <v>3831</v>
      </c>
      <c r="O605" t="s">
        <v>214</v>
      </c>
      <c r="P605" t="s">
        <v>220</v>
      </c>
      <c r="Q605" t="s">
        <v>221</v>
      </c>
      <c r="R605" t="s">
        <v>214</v>
      </c>
      <c r="S605" t="s">
        <v>214</v>
      </c>
      <c r="T605" t="s">
        <v>222</v>
      </c>
      <c r="W605" s="29">
        <f>VLOOKUP(C605,自助退!L:U,10,0)</f>
        <v>42909.306168981479</v>
      </c>
    </row>
    <row r="606" spans="1:23">
      <c r="A606" t="s">
        <v>3831</v>
      </c>
      <c r="B606" t="s">
        <v>3837</v>
      </c>
      <c r="C606" t="s">
        <v>3838</v>
      </c>
      <c r="D606">
        <v>5000</v>
      </c>
      <c r="E606" t="s">
        <v>3839</v>
      </c>
      <c r="F606" t="s">
        <v>102</v>
      </c>
      <c r="G606" t="s">
        <v>3840</v>
      </c>
      <c r="H606" t="s">
        <v>3841</v>
      </c>
      <c r="I606" t="s">
        <v>225</v>
      </c>
      <c r="J606" t="s">
        <v>10</v>
      </c>
      <c r="K606" t="s">
        <v>226</v>
      </c>
      <c r="L606" t="s">
        <v>217</v>
      </c>
      <c r="M606" t="s">
        <v>218</v>
      </c>
      <c r="N606" t="s">
        <v>3831</v>
      </c>
      <c r="O606" t="s">
        <v>214</v>
      </c>
      <c r="P606" t="s">
        <v>220</v>
      </c>
      <c r="Q606" t="s">
        <v>221</v>
      </c>
      <c r="R606" t="s">
        <v>214</v>
      </c>
      <c r="S606" t="s">
        <v>214</v>
      </c>
      <c r="T606" t="s">
        <v>222</v>
      </c>
      <c r="W606" s="29">
        <f>VLOOKUP(C606,自助退!L:U,10,0)</f>
        <v>42909.311342592591</v>
      </c>
    </row>
    <row r="607" spans="1:23">
      <c r="A607" t="s">
        <v>3831</v>
      </c>
      <c r="B607" t="s">
        <v>3842</v>
      </c>
      <c r="C607" t="s">
        <v>3843</v>
      </c>
      <c r="D607">
        <v>300</v>
      </c>
      <c r="E607" t="s">
        <v>3844</v>
      </c>
      <c r="F607" t="s">
        <v>387</v>
      </c>
      <c r="G607" t="s">
        <v>3845</v>
      </c>
      <c r="H607" t="s">
        <v>3846</v>
      </c>
      <c r="I607" t="s">
        <v>216</v>
      </c>
      <c r="J607" t="s">
        <v>233</v>
      </c>
      <c r="K607" t="s">
        <v>234</v>
      </c>
      <c r="L607" t="s">
        <v>217</v>
      </c>
      <c r="M607" t="s">
        <v>240</v>
      </c>
      <c r="N607" t="s">
        <v>3831</v>
      </c>
      <c r="O607" t="s">
        <v>214</v>
      </c>
      <c r="P607" t="s">
        <v>220</v>
      </c>
      <c r="Q607" t="s">
        <v>241</v>
      </c>
      <c r="R607" t="s">
        <v>214</v>
      </c>
      <c r="S607" t="s">
        <v>214</v>
      </c>
      <c r="T607" t="s">
        <v>242</v>
      </c>
      <c r="W607" s="29">
        <f>VLOOKUP(C607,自助退!L:U,10,0)</f>
        <v>42909.349340277775</v>
      </c>
    </row>
    <row r="608" spans="1:23">
      <c r="A608" t="s">
        <v>3831</v>
      </c>
      <c r="B608" t="s">
        <v>3847</v>
      </c>
      <c r="C608" t="s">
        <v>3848</v>
      </c>
      <c r="D608">
        <v>1826</v>
      </c>
      <c r="E608" t="s">
        <v>3849</v>
      </c>
      <c r="F608" t="s">
        <v>102</v>
      </c>
      <c r="G608" t="s">
        <v>3850</v>
      </c>
      <c r="H608" t="s">
        <v>3851</v>
      </c>
      <c r="I608" t="s">
        <v>225</v>
      </c>
      <c r="J608" t="s">
        <v>10</v>
      </c>
      <c r="K608" t="s">
        <v>226</v>
      </c>
      <c r="L608" t="s">
        <v>217</v>
      </c>
      <c r="M608" t="s">
        <v>218</v>
      </c>
      <c r="N608" t="s">
        <v>3831</v>
      </c>
      <c r="O608" t="s">
        <v>214</v>
      </c>
      <c r="P608" t="s">
        <v>220</v>
      </c>
      <c r="Q608" t="s">
        <v>221</v>
      </c>
      <c r="R608" t="s">
        <v>214</v>
      </c>
      <c r="S608" t="s">
        <v>214</v>
      </c>
      <c r="T608" t="s">
        <v>222</v>
      </c>
      <c r="W608" s="29">
        <f>VLOOKUP(C608,自助退!L:U,10,0)</f>
        <v>42909.365011574075</v>
      </c>
    </row>
    <row r="609" spans="1:23">
      <c r="A609" t="s">
        <v>3831</v>
      </c>
      <c r="B609" t="s">
        <v>3852</v>
      </c>
      <c r="C609" t="s">
        <v>3853</v>
      </c>
      <c r="D609">
        <v>1994</v>
      </c>
      <c r="E609" t="s">
        <v>3854</v>
      </c>
      <c r="F609" t="s">
        <v>102</v>
      </c>
      <c r="G609" t="s">
        <v>3855</v>
      </c>
      <c r="H609" t="s">
        <v>3856</v>
      </c>
      <c r="I609" t="s">
        <v>216</v>
      </c>
      <c r="J609" t="s">
        <v>235</v>
      </c>
      <c r="K609" t="s">
        <v>236</v>
      </c>
      <c r="L609" t="s">
        <v>217</v>
      </c>
      <c r="M609" t="s">
        <v>218</v>
      </c>
      <c r="N609" t="s">
        <v>3831</v>
      </c>
      <c r="O609" t="s">
        <v>214</v>
      </c>
      <c r="P609" t="s">
        <v>220</v>
      </c>
      <c r="Q609" t="s">
        <v>221</v>
      </c>
      <c r="R609" t="s">
        <v>214</v>
      </c>
      <c r="S609" t="s">
        <v>214</v>
      </c>
      <c r="T609" t="s">
        <v>222</v>
      </c>
      <c r="W609" s="29">
        <f>VLOOKUP(C609,自助退!L:U,10,0)</f>
        <v>42909.369780092595</v>
      </c>
    </row>
    <row r="610" spans="1:23">
      <c r="A610" t="s">
        <v>3831</v>
      </c>
      <c r="B610" t="s">
        <v>3857</v>
      </c>
      <c r="C610" t="s">
        <v>3858</v>
      </c>
      <c r="D610">
        <v>220</v>
      </c>
      <c r="E610" t="s">
        <v>3859</v>
      </c>
      <c r="F610" t="s">
        <v>399</v>
      </c>
      <c r="G610" t="s">
        <v>3860</v>
      </c>
      <c r="H610" t="s">
        <v>3861</v>
      </c>
      <c r="I610" t="s">
        <v>392</v>
      </c>
      <c r="J610" t="s">
        <v>393</v>
      </c>
      <c r="K610" t="s">
        <v>257</v>
      </c>
      <c r="L610" t="s">
        <v>217</v>
      </c>
      <c r="M610" t="s">
        <v>240</v>
      </c>
      <c r="N610" t="s">
        <v>3831</v>
      </c>
      <c r="O610" t="s">
        <v>258</v>
      </c>
      <c r="P610" t="s">
        <v>220</v>
      </c>
      <c r="Q610" t="s">
        <v>241</v>
      </c>
      <c r="R610" t="s">
        <v>214</v>
      </c>
      <c r="S610" t="s">
        <v>214</v>
      </c>
      <c r="T610" t="s">
        <v>242</v>
      </c>
      <c r="W610" s="29">
        <f>VLOOKUP(C610,自助退!L:U,10,0)</f>
        <v>42909.381736111114</v>
      </c>
    </row>
    <row r="611" spans="1:23">
      <c r="A611" t="s">
        <v>3831</v>
      </c>
      <c r="B611" t="s">
        <v>3862</v>
      </c>
      <c r="C611" t="s">
        <v>3863</v>
      </c>
      <c r="D611">
        <v>500</v>
      </c>
      <c r="E611" t="s">
        <v>3864</v>
      </c>
      <c r="F611" t="s">
        <v>102</v>
      </c>
      <c r="G611" t="s">
        <v>3865</v>
      </c>
      <c r="H611" t="s">
        <v>3866</v>
      </c>
      <c r="I611" t="s">
        <v>225</v>
      </c>
      <c r="J611" t="s">
        <v>10</v>
      </c>
      <c r="K611" t="s">
        <v>226</v>
      </c>
      <c r="L611" t="s">
        <v>217</v>
      </c>
      <c r="M611" t="s">
        <v>218</v>
      </c>
      <c r="N611" t="s">
        <v>3831</v>
      </c>
      <c r="O611" t="s">
        <v>214</v>
      </c>
      <c r="P611" t="s">
        <v>220</v>
      </c>
      <c r="Q611" t="s">
        <v>221</v>
      </c>
      <c r="R611" t="s">
        <v>214</v>
      </c>
      <c r="S611" t="s">
        <v>214</v>
      </c>
      <c r="T611" t="s">
        <v>222</v>
      </c>
      <c r="W611" s="29">
        <f>VLOOKUP(C611,自助退!L:U,10,0)</f>
        <v>42909.382430555554</v>
      </c>
    </row>
    <row r="612" spans="1:23">
      <c r="A612" t="s">
        <v>3831</v>
      </c>
      <c r="B612" t="s">
        <v>3867</v>
      </c>
      <c r="C612" t="s">
        <v>3868</v>
      </c>
      <c r="D612">
        <v>23</v>
      </c>
      <c r="E612" t="s">
        <v>3869</v>
      </c>
      <c r="F612" t="s">
        <v>396</v>
      </c>
      <c r="G612" t="s">
        <v>3870</v>
      </c>
      <c r="H612" t="s">
        <v>3871</v>
      </c>
      <c r="I612" t="s">
        <v>392</v>
      </c>
      <c r="J612" t="s">
        <v>393</v>
      </c>
      <c r="K612" t="s">
        <v>257</v>
      </c>
      <c r="L612" t="s">
        <v>217</v>
      </c>
      <c r="M612" t="s">
        <v>240</v>
      </c>
      <c r="N612" t="s">
        <v>3831</v>
      </c>
      <c r="O612" t="s">
        <v>258</v>
      </c>
      <c r="P612" t="s">
        <v>220</v>
      </c>
      <c r="Q612" t="s">
        <v>241</v>
      </c>
      <c r="R612" t="s">
        <v>214</v>
      </c>
      <c r="S612" t="s">
        <v>214</v>
      </c>
      <c r="T612" t="s">
        <v>242</v>
      </c>
      <c r="W612" s="29">
        <f>VLOOKUP(C612,自助退!L:U,10,0)</f>
        <v>42909.386759259258</v>
      </c>
    </row>
    <row r="613" spans="1:23">
      <c r="A613" t="s">
        <v>3831</v>
      </c>
      <c r="B613" t="s">
        <v>3872</v>
      </c>
      <c r="C613" t="s">
        <v>3873</v>
      </c>
      <c r="D613">
        <v>100</v>
      </c>
      <c r="E613" t="s">
        <v>3874</v>
      </c>
      <c r="F613" t="s">
        <v>102</v>
      </c>
      <c r="G613" t="s">
        <v>3875</v>
      </c>
      <c r="H613" t="s">
        <v>3876</v>
      </c>
      <c r="I613" t="s">
        <v>225</v>
      </c>
      <c r="J613" t="s">
        <v>10</v>
      </c>
      <c r="K613" t="s">
        <v>226</v>
      </c>
      <c r="L613" t="s">
        <v>217</v>
      </c>
      <c r="M613" t="s">
        <v>218</v>
      </c>
      <c r="N613" t="s">
        <v>3831</v>
      </c>
      <c r="O613" t="s">
        <v>214</v>
      </c>
      <c r="P613" t="s">
        <v>220</v>
      </c>
      <c r="Q613" t="s">
        <v>221</v>
      </c>
      <c r="R613" t="s">
        <v>214</v>
      </c>
      <c r="S613" t="s">
        <v>214</v>
      </c>
      <c r="T613" t="s">
        <v>222</v>
      </c>
      <c r="W613" s="29">
        <f>VLOOKUP(C613,自助退!L:U,10,0)</f>
        <v>42909.398344907408</v>
      </c>
    </row>
    <row r="614" spans="1:23">
      <c r="A614" t="s">
        <v>3831</v>
      </c>
      <c r="B614" t="s">
        <v>3877</v>
      </c>
      <c r="C614" t="s">
        <v>3878</v>
      </c>
      <c r="D614">
        <v>124</v>
      </c>
      <c r="E614" t="s">
        <v>3879</v>
      </c>
      <c r="F614" t="s">
        <v>3578</v>
      </c>
      <c r="G614" t="s">
        <v>3880</v>
      </c>
      <c r="H614" t="s">
        <v>3881</v>
      </c>
      <c r="I614" t="s">
        <v>259</v>
      </c>
      <c r="J614" t="s">
        <v>260</v>
      </c>
      <c r="K614" t="s">
        <v>261</v>
      </c>
      <c r="L614" t="s">
        <v>217</v>
      </c>
      <c r="M614" t="s">
        <v>240</v>
      </c>
      <c r="N614" t="s">
        <v>3831</v>
      </c>
      <c r="O614" t="s">
        <v>214</v>
      </c>
      <c r="P614" t="s">
        <v>220</v>
      </c>
      <c r="Q614" t="s">
        <v>241</v>
      </c>
      <c r="R614" t="s">
        <v>214</v>
      </c>
      <c r="S614" t="s">
        <v>214</v>
      </c>
      <c r="T614" t="s">
        <v>242</v>
      </c>
      <c r="W614" s="29">
        <f>VLOOKUP(C614,自助退!L:U,10,0)</f>
        <v>42909.401782407411</v>
      </c>
    </row>
    <row r="615" spans="1:23">
      <c r="A615" t="s">
        <v>3831</v>
      </c>
      <c r="B615" t="s">
        <v>3882</v>
      </c>
      <c r="C615" t="s">
        <v>3883</v>
      </c>
      <c r="D615">
        <v>996</v>
      </c>
      <c r="E615" t="s">
        <v>3884</v>
      </c>
      <c r="F615" t="s">
        <v>102</v>
      </c>
      <c r="G615" t="s">
        <v>3885</v>
      </c>
      <c r="H615" t="s">
        <v>3886</v>
      </c>
      <c r="I615" t="s">
        <v>392</v>
      </c>
      <c r="J615" t="s">
        <v>393</v>
      </c>
      <c r="K615" t="s">
        <v>257</v>
      </c>
      <c r="L615" t="s">
        <v>217</v>
      </c>
      <c r="M615" t="s">
        <v>218</v>
      </c>
      <c r="N615" t="s">
        <v>3831</v>
      </c>
      <c r="O615" t="s">
        <v>258</v>
      </c>
      <c r="P615" t="s">
        <v>220</v>
      </c>
      <c r="Q615" t="s">
        <v>221</v>
      </c>
      <c r="R615" t="s">
        <v>214</v>
      </c>
      <c r="S615" t="s">
        <v>214</v>
      </c>
      <c r="T615" t="s">
        <v>222</v>
      </c>
      <c r="W615" s="29">
        <f>VLOOKUP(C615,自助退!L:U,10,0)</f>
        <v>42909.438101851854</v>
      </c>
    </row>
    <row r="616" spans="1:23">
      <c r="A616" t="s">
        <v>3831</v>
      </c>
      <c r="B616" t="s">
        <v>3887</v>
      </c>
      <c r="C616" t="s">
        <v>3888</v>
      </c>
      <c r="D616">
        <v>636</v>
      </c>
      <c r="E616" t="s">
        <v>3889</v>
      </c>
      <c r="F616" t="s">
        <v>102</v>
      </c>
      <c r="G616" t="s">
        <v>3890</v>
      </c>
      <c r="H616" t="s">
        <v>3891</v>
      </c>
      <c r="I616" t="s">
        <v>216</v>
      </c>
      <c r="J616" t="s">
        <v>248</v>
      </c>
      <c r="K616" t="s">
        <v>249</v>
      </c>
      <c r="L616" t="s">
        <v>217</v>
      </c>
      <c r="M616" t="s">
        <v>218</v>
      </c>
      <c r="N616" t="s">
        <v>3831</v>
      </c>
      <c r="O616" t="s">
        <v>214</v>
      </c>
      <c r="P616" t="s">
        <v>220</v>
      </c>
      <c r="Q616" t="s">
        <v>221</v>
      </c>
      <c r="R616" t="s">
        <v>214</v>
      </c>
      <c r="S616" t="s">
        <v>214</v>
      </c>
      <c r="T616" t="s">
        <v>222</v>
      </c>
      <c r="W616" s="29">
        <f>VLOOKUP(C616,自助退!L:U,10,0)</f>
        <v>42909.438900462963</v>
      </c>
    </row>
    <row r="617" spans="1:23">
      <c r="A617" t="s">
        <v>3831</v>
      </c>
      <c r="B617" t="s">
        <v>3892</v>
      </c>
      <c r="C617" t="s">
        <v>3893</v>
      </c>
      <c r="D617">
        <v>4000</v>
      </c>
      <c r="E617" t="s">
        <v>3894</v>
      </c>
      <c r="F617" t="s">
        <v>102</v>
      </c>
      <c r="G617" t="s">
        <v>3895</v>
      </c>
      <c r="H617" t="s">
        <v>3896</v>
      </c>
      <c r="I617" t="s">
        <v>216</v>
      </c>
      <c r="J617" t="s">
        <v>237</v>
      </c>
      <c r="K617" t="s">
        <v>238</v>
      </c>
      <c r="L617" t="s">
        <v>217</v>
      </c>
      <c r="M617" t="s">
        <v>218</v>
      </c>
      <c r="N617" t="s">
        <v>3831</v>
      </c>
      <c r="O617" t="s">
        <v>214</v>
      </c>
      <c r="P617" t="s">
        <v>220</v>
      </c>
      <c r="Q617" t="s">
        <v>221</v>
      </c>
      <c r="R617" t="s">
        <v>214</v>
      </c>
      <c r="S617" t="s">
        <v>214</v>
      </c>
      <c r="T617" t="s">
        <v>222</v>
      </c>
      <c r="W617" s="29">
        <f>VLOOKUP(C617,自助退!L:U,10,0)</f>
        <v>42909.440636574072</v>
      </c>
    </row>
    <row r="618" spans="1:23">
      <c r="A618" t="s">
        <v>3831</v>
      </c>
      <c r="B618" t="s">
        <v>3897</v>
      </c>
      <c r="C618" t="s">
        <v>3898</v>
      </c>
      <c r="D618">
        <v>716</v>
      </c>
      <c r="E618" t="s">
        <v>3899</v>
      </c>
      <c r="F618" t="s">
        <v>102</v>
      </c>
      <c r="G618" t="s">
        <v>3900</v>
      </c>
      <c r="H618" t="s">
        <v>3901</v>
      </c>
      <c r="I618" t="s">
        <v>216</v>
      </c>
      <c r="J618" t="s">
        <v>233</v>
      </c>
      <c r="K618" t="s">
        <v>234</v>
      </c>
      <c r="L618" t="s">
        <v>217</v>
      </c>
      <c r="M618" t="s">
        <v>218</v>
      </c>
      <c r="N618" t="s">
        <v>3831</v>
      </c>
      <c r="O618" t="s">
        <v>214</v>
      </c>
      <c r="P618" t="s">
        <v>220</v>
      </c>
      <c r="Q618" t="s">
        <v>221</v>
      </c>
      <c r="R618" t="s">
        <v>214</v>
      </c>
      <c r="S618" t="s">
        <v>214</v>
      </c>
      <c r="T618" t="s">
        <v>222</v>
      </c>
      <c r="W618" s="29">
        <f>VLOOKUP(C618,自助退!L:U,10,0)</f>
        <v>42909.448287037034</v>
      </c>
    </row>
    <row r="619" spans="1:23">
      <c r="A619" t="s">
        <v>3831</v>
      </c>
      <c r="B619" t="s">
        <v>3902</v>
      </c>
      <c r="C619" t="s">
        <v>3903</v>
      </c>
      <c r="D619">
        <v>200</v>
      </c>
      <c r="E619" t="s">
        <v>3904</v>
      </c>
      <c r="F619" t="s">
        <v>102</v>
      </c>
      <c r="G619" t="s">
        <v>3905</v>
      </c>
      <c r="H619" t="s">
        <v>3906</v>
      </c>
      <c r="I619" t="s">
        <v>225</v>
      </c>
      <c r="J619" t="s">
        <v>10</v>
      </c>
      <c r="K619" t="s">
        <v>226</v>
      </c>
      <c r="L619" t="s">
        <v>217</v>
      </c>
      <c r="M619" t="s">
        <v>218</v>
      </c>
      <c r="N619" t="s">
        <v>3831</v>
      </c>
      <c r="O619" t="s">
        <v>214</v>
      </c>
      <c r="P619" t="s">
        <v>220</v>
      </c>
      <c r="Q619" t="s">
        <v>221</v>
      </c>
      <c r="R619" t="s">
        <v>214</v>
      </c>
      <c r="S619" t="s">
        <v>214</v>
      </c>
      <c r="T619" t="s">
        <v>222</v>
      </c>
      <c r="W619" s="29">
        <f>VLOOKUP(C619,自助退!L:U,10,0)</f>
        <v>42909.448969907404</v>
      </c>
    </row>
    <row r="620" spans="1:23">
      <c r="A620" t="s">
        <v>3831</v>
      </c>
      <c r="B620" t="s">
        <v>3907</v>
      </c>
      <c r="C620" t="s">
        <v>3908</v>
      </c>
      <c r="D620">
        <v>23</v>
      </c>
      <c r="E620" t="s">
        <v>3909</v>
      </c>
      <c r="F620" t="s">
        <v>102</v>
      </c>
      <c r="G620" t="s">
        <v>3900</v>
      </c>
      <c r="H620" t="s">
        <v>3901</v>
      </c>
      <c r="I620" t="s">
        <v>216</v>
      </c>
      <c r="J620" t="s">
        <v>233</v>
      </c>
      <c r="K620" t="s">
        <v>234</v>
      </c>
      <c r="L620" t="s">
        <v>217</v>
      </c>
      <c r="M620" t="s">
        <v>218</v>
      </c>
      <c r="N620" t="s">
        <v>3831</v>
      </c>
      <c r="O620" t="s">
        <v>214</v>
      </c>
      <c r="P620" t="s">
        <v>220</v>
      </c>
      <c r="Q620" t="s">
        <v>221</v>
      </c>
      <c r="R620" t="s">
        <v>214</v>
      </c>
      <c r="S620" t="s">
        <v>214</v>
      </c>
      <c r="T620" t="s">
        <v>222</v>
      </c>
      <c r="W620" s="29">
        <f>VLOOKUP(C620,自助退!L:U,10,0)</f>
        <v>42909.449641203704</v>
      </c>
    </row>
    <row r="621" spans="1:23">
      <c r="A621" t="s">
        <v>3831</v>
      </c>
      <c r="B621" t="s">
        <v>3910</v>
      </c>
      <c r="C621" t="s">
        <v>3911</v>
      </c>
      <c r="D621">
        <v>500</v>
      </c>
      <c r="E621" t="s">
        <v>3912</v>
      </c>
      <c r="F621" t="s">
        <v>102</v>
      </c>
      <c r="G621" t="s">
        <v>3913</v>
      </c>
      <c r="H621" t="s">
        <v>3914</v>
      </c>
      <c r="I621" t="s">
        <v>216</v>
      </c>
      <c r="J621" t="s">
        <v>248</v>
      </c>
      <c r="K621" t="s">
        <v>249</v>
      </c>
      <c r="L621" t="s">
        <v>217</v>
      </c>
      <c r="M621" t="s">
        <v>218</v>
      </c>
      <c r="N621" t="s">
        <v>3831</v>
      </c>
      <c r="O621" t="s">
        <v>214</v>
      </c>
      <c r="P621" t="s">
        <v>220</v>
      </c>
      <c r="Q621" t="s">
        <v>221</v>
      </c>
      <c r="R621" t="s">
        <v>214</v>
      </c>
      <c r="S621" t="s">
        <v>214</v>
      </c>
      <c r="T621" t="s">
        <v>222</v>
      </c>
      <c r="W621" s="29">
        <f>VLOOKUP(C621,自助退!L:U,10,0)</f>
        <v>42909.450810185182</v>
      </c>
    </row>
    <row r="622" spans="1:23">
      <c r="A622" t="s">
        <v>3831</v>
      </c>
      <c r="B622" t="s">
        <v>3915</v>
      </c>
      <c r="C622" t="s">
        <v>3916</v>
      </c>
      <c r="D622">
        <v>766</v>
      </c>
      <c r="E622" t="s">
        <v>3917</v>
      </c>
      <c r="F622" t="s">
        <v>102</v>
      </c>
      <c r="G622" t="s">
        <v>3918</v>
      </c>
      <c r="H622" t="s">
        <v>3919</v>
      </c>
      <c r="I622" t="s">
        <v>216</v>
      </c>
      <c r="J622" t="s">
        <v>227</v>
      </c>
      <c r="K622" t="s">
        <v>228</v>
      </c>
      <c r="L622" t="s">
        <v>217</v>
      </c>
      <c r="M622" t="s">
        <v>218</v>
      </c>
      <c r="N622" t="s">
        <v>3831</v>
      </c>
      <c r="O622" t="s">
        <v>214</v>
      </c>
      <c r="P622" t="s">
        <v>220</v>
      </c>
      <c r="Q622" t="s">
        <v>221</v>
      </c>
      <c r="R622" t="s">
        <v>214</v>
      </c>
      <c r="S622" t="s">
        <v>214</v>
      </c>
      <c r="T622" t="s">
        <v>222</v>
      </c>
      <c r="W622" s="29">
        <f>VLOOKUP(C622,自助退!L:U,10,0)</f>
        <v>42909.453981481478</v>
      </c>
    </row>
    <row r="623" spans="1:23">
      <c r="A623" t="s">
        <v>3831</v>
      </c>
      <c r="B623" t="s">
        <v>3920</v>
      </c>
      <c r="C623" t="s">
        <v>3921</v>
      </c>
      <c r="D623">
        <v>450</v>
      </c>
      <c r="E623" t="s">
        <v>3922</v>
      </c>
      <c r="F623" t="s">
        <v>102</v>
      </c>
      <c r="G623" t="s">
        <v>3923</v>
      </c>
      <c r="H623" t="s">
        <v>3924</v>
      </c>
      <c r="I623" t="s">
        <v>216</v>
      </c>
      <c r="J623" t="s">
        <v>233</v>
      </c>
      <c r="K623" t="s">
        <v>234</v>
      </c>
      <c r="L623" t="s">
        <v>217</v>
      </c>
      <c r="M623" t="s">
        <v>218</v>
      </c>
      <c r="N623" t="s">
        <v>3831</v>
      </c>
      <c r="O623" t="s">
        <v>214</v>
      </c>
      <c r="P623" t="s">
        <v>220</v>
      </c>
      <c r="Q623" t="s">
        <v>221</v>
      </c>
      <c r="R623" t="s">
        <v>214</v>
      </c>
      <c r="S623" t="s">
        <v>214</v>
      </c>
      <c r="T623" t="s">
        <v>222</v>
      </c>
      <c r="W623" s="29">
        <f>VLOOKUP(C623,自助退!L:U,10,0)</f>
        <v>42909.459629629629</v>
      </c>
    </row>
    <row r="624" spans="1:23">
      <c r="A624" t="s">
        <v>3831</v>
      </c>
      <c r="B624" t="s">
        <v>3925</v>
      </c>
      <c r="C624" t="s">
        <v>3926</v>
      </c>
      <c r="D624">
        <v>282</v>
      </c>
      <c r="E624" t="s">
        <v>3927</v>
      </c>
      <c r="F624" t="s">
        <v>102</v>
      </c>
      <c r="G624" t="s">
        <v>3928</v>
      </c>
      <c r="H624" t="s">
        <v>3929</v>
      </c>
      <c r="I624" t="s">
        <v>216</v>
      </c>
      <c r="J624" t="s">
        <v>227</v>
      </c>
      <c r="K624" t="s">
        <v>228</v>
      </c>
      <c r="L624" t="s">
        <v>217</v>
      </c>
      <c r="M624" t="s">
        <v>218</v>
      </c>
      <c r="N624" t="s">
        <v>3831</v>
      </c>
      <c r="O624" t="s">
        <v>214</v>
      </c>
      <c r="P624" t="s">
        <v>220</v>
      </c>
      <c r="Q624" t="s">
        <v>221</v>
      </c>
      <c r="R624" t="s">
        <v>214</v>
      </c>
      <c r="S624" t="s">
        <v>214</v>
      </c>
      <c r="T624" t="s">
        <v>222</v>
      </c>
      <c r="W624" s="29">
        <f>VLOOKUP(C624,自助退!L:U,10,0)</f>
        <v>42909.460798611108</v>
      </c>
    </row>
    <row r="625" spans="1:23">
      <c r="A625" t="s">
        <v>3831</v>
      </c>
      <c r="B625" t="s">
        <v>3930</v>
      </c>
      <c r="C625" t="s">
        <v>3931</v>
      </c>
      <c r="D625">
        <v>78</v>
      </c>
      <c r="E625" t="s">
        <v>3932</v>
      </c>
      <c r="F625" t="s">
        <v>102</v>
      </c>
      <c r="G625" t="s">
        <v>3933</v>
      </c>
      <c r="H625" t="s">
        <v>3934</v>
      </c>
      <c r="I625" t="s">
        <v>216</v>
      </c>
      <c r="J625" t="s">
        <v>248</v>
      </c>
      <c r="K625" t="s">
        <v>249</v>
      </c>
      <c r="L625" t="s">
        <v>217</v>
      </c>
      <c r="M625" t="s">
        <v>218</v>
      </c>
      <c r="N625" t="s">
        <v>3831</v>
      </c>
      <c r="O625" t="s">
        <v>214</v>
      </c>
      <c r="P625" t="s">
        <v>220</v>
      </c>
      <c r="Q625" t="s">
        <v>221</v>
      </c>
      <c r="R625" t="s">
        <v>214</v>
      </c>
      <c r="S625" t="s">
        <v>214</v>
      </c>
      <c r="T625" t="s">
        <v>222</v>
      </c>
      <c r="W625" s="29">
        <f>VLOOKUP(C625,自助退!L:U,10,0)</f>
        <v>42909.462372685186</v>
      </c>
    </row>
    <row r="626" spans="1:23">
      <c r="A626" t="s">
        <v>3831</v>
      </c>
      <c r="B626" t="s">
        <v>3935</v>
      </c>
      <c r="C626" t="s">
        <v>3936</v>
      </c>
      <c r="D626">
        <v>631</v>
      </c>
      <c r="E626" t="s">
        <v>3937</v>
      </c>
      <c r="F626" t="s">
        <v>102</v>
      </c>
      <c r="G626" t="s">
        <v>3938</v>
      </c>
      <c r="H626" t="s">
        <v>3939</v>
      </c>
      <c r="I626" t="s">
        <v>225</v>
      </c>
      <c r="J626" t="s">
        <v>10</v>
      </c>
      <c r="K626" t="s">
        <v>226</v>
      </c>
      <c r="L626" t="s">
        <v>217</v>
      </c>
      <c r="M626" t="s">
        <v>218</v>
      </c>
      <c r="N626" t="s">
        <v>3831</v>
      </c>
      <c r="O626" t="s">
        <v>214</v>
      </c>
      <c r="P626" t="s">
        <v>220</v>
      </c>
      <c r="Q626" t="s">
        <v>221</v>
      </c>
      <c r="R626" t="s">
        <v>214</v>
      </c>
      <c r="S626" t="s">
        <v>214</v>
      </c>
      <c r="T626" t="s">
        <v>222</v>
      </c>
      <c r="W626" s="29">
        <f>VLOOKUP(C626,自助退!L:U,10,0)</f>
        <v>42909.462766203702</v>
      </c>
    </row>
    <row r="627" spans="1:23">
      <c r="A627" t="s">
        <v>3831</v>
      </c>
      <c r="B627" t="s">
        <v>3940</v>
      </c>
      <c r="C627" t="s">
        <v>3941</v>
      </c>
      <c r="D627">
        <v>64</v>
      </c>
      <c r="E627" t="s">
        <v>3942</v>
      </c>
      <c r="F627" t="s">
        <v>102</v>
      </c>
      <c r="G627" t="s">
        <v>3943</v>
      </c>
      <c r="H627" t="s">
        <v>3944</v>
      </c>
      <c r="I627" t="s">
        <v>392</v>
      </c>
      <c r="J627" t="s">
        <v>393</v>
      </c>
      <c r="K627" t="s">
        <v>257</v>
      </c>
      <c r="L627" t="s">
        <v>217</v>
      </c>
      <c r="M627" t="s">
        <v>218</v>
      </c>
      <c r="N627" t="s">
        <v>3831</v>
      </c>
      <c r="O627" t="s">
        <v>258</v>
      </c>
      <c r="P627" t="s">
        <v>220</v>
      </c>
      <c r="Q627" t="s">
        <v>221</v>
      </c>
      <c r="R627" t="s">
        <v>214</v>
      </c>
      <c r="S627" t="s">
        <v>214</v>
      </c>
      <c r="T627" t="s">
        <v>222</v>
      </c>
      <c r="W627" s="29">
        <f>VLOOKUP(C627,自助退!L:U,10,0)</f>
        <v>42909.466678240744</v>
      </c>
    </row>
    <row r="628" spans="1:23">
      <c r="A628" t="s">
        <v>3831</v>
      </c>
      <c r="B628" t="s">
        <v>3945</v>
      </c>
      <c r="C628" t="s">
        <v>3946</v>
      </c>
      <c r="D628">
        <v>300</v>
      </c>
      <c r="E628" t="s">
        <v>3947</v>
      </c>
      <c r="F628" t="s">
        <v>396</v>
      </c>
      <c r="G628" t="s">
        <v>3948</v>
      </c>
      <c r="H628" t="s">
        <v>3949</v>
      </c>
      <c r="I628" t="s">
        <v>392</v>
      </c>
      <c r="J628" t="s">
        <v>393</v>
      </c>
      <c r="K628" t="s">
        <v>257</v>
      </c>
      <c r="L628" t="s">
        <v>217</v>
      </c>
      <c r="M628" t="s">
        <v>240</v>
      </c>
      <c r="N628" t="s">
        <v>3831</v>
      </c>
      <c r="O628" t="s">
        <v>258</v>
      </c>
      <c r="P628" t="s">
        <v>220</v>
      </c>
      <c r="Q628" t="s">
        <v>241</v>
      </c>
      <c r="R628" t="s">
        <v>214</v>
      </c>
      <c r="S628" t="s">
        <v>214</v>
      </c>
      <c r="T628" t="s">
        <v>242</v>
      </c>
      <c r="W628" s="29">
        <f>VLOOKUP(C628,自助退!L:U,10,0)</f>
        <v>42909.466597222221</v>
      </c>
    </row>
    <row r="629" spans="1:23">
      <c r="A629" t="s">
        <v>3831</v>
      </c>
      <c r="B629" t="s">
        <v>3950</v>
      </c>
      <c r="C629" t="s">
        <v>3951</v>
      </c>
      <c r="D629">
        <v>796</v>
      </c>
      <c r="E629" t="s">
        <v>3952</v>
      </c>
      <c r="F629" t="s">
        <v>102</v>
      </c>
      <c r="G629" t="s">
        <v>3953</v>
      </c>
      <c r="H629" t="s">
        <v>3954</v>
      </c>
      <c r="I629" t="s">
        <v>225</v>
      </c>
      <c r="J629" t="s">
        <v>246</v>
      </c>
      <c r="K629" t="s">
        <v>247</v>
      </c>
      <c r="L629" t="s">
        <v>217</v>
      </c>
      <c r="M629" t="s">
        <v>218</v>
      </c>
      <c r="N629" t="s">
        <v>3831</v>
      </c>
      <c r="O629" t="s">
        <v>214</v>
      </c>
      <c r="P629" t="s">
        <v>220</v>
      </c>
      <c r="Q629" t="s">
        <v>221</v>
      </c>
      <c r="R629" t="s">
        <v>214</v>
      </c>
      <c r="S629" t="s">
        <v>214</v>
      </c>
      <c r="T629" t="s">
        <v>222</v>
      </c>
      <c r="W629" s="29">
        <f>VLOOKUP(C629,自助退!L:U,10,0)</f>
        <v>42909.470046296294</v>
      </c>
    </row>
    <row r="630" spans="1:23">
      <c r="A630" t="s">
        <v>3831</v>
      </c>
      <c r="B630" t="s">
        <v>3955</v>
      </c>
      <c r="C630" t="s">
        <v>3956</v>
      </c>
      <c r="D630">
        <v>27</v>
      </c>
      <c r="E630" t="s">
        <v>3957</v>
      </c>
      <c r="F630" t="s">
        <v>102</v>
      </c>
      <c r="G630" t="s">
        <v>3958</v>
      </c>
      <c r="H630" t="s">
        <v>3959</v>
      </c>
      <c r="I630" t="s">
        <v>216</v>
      </c>
      <c r="J630" t="s">
        <v>231</v>
      </c>
      <c r="K630" t="s">
        <v>232</v>
      </c>
      <c r="L630" t="s">
        <v>217</v>
      </c>
      <c r="M630" t="s">
        <v>218</v>
      </c>
      <c r="N630" t="s">
        <v>3831</v>
      </c>
      <c r="O630" t="s">
        <v>214</v>
      </c>
      <c r="P630" t="s">
        <v>220</v>
      </c>
      <c r="Q630" t="s">
        <v>221</v>
      </c>
      <c r="R630" t="s">
        <v>214</v>
      </c>
      <c r="S630" t="s">
        <v>214</v>
      </c>
      <c r="T630" t="s">
        <v>222</v>
      </c>
      <c r="W630" s="29">
        <f>VLOOKUP(C630,自助退!L:U,10,0)</f>
        <v>42909.472511574073</v>
      </c>
    </row>
    <row r="631" spans="1:23">
      <c r="A631" t="s">
        <v>3831</v>
      </c>
      <c r="B631" t="s">
        <v>3960</v>
      </c>
      <c r="C631" t="s">
        <v>3961</v>
      </c>
      <c r="D631">
        <v>299</v>
      </c>
      <c r="E631" t="s">
        <v>3962</v>
      </c>
      <c r="F631" t="s">
        <v>102</v>
      </c>
      <c r="G631" t="s">
        <v>3963</v>
      </c>
      <c r="H631" t="s">
        <v>3964</v>
      </c>
      <c r="I631" t="s">
        <v>225</v>
      </c>
      <c r="J631" t="s">
        <v>10</v>
      </c>
      <c r="K631" t="s">
        <v>226</v>
      </c>
      <c r="L631" t="s">
        <v>217</v>
      </c>
      <c r="M631" t="s">
        <v>218</v>
      </c>
      <c r="N631" t="s">
        <v>3831</v>
      </c>
      <c r="O631" t="s">
        <v>214</v>
      </c>
      <c r="P631" t="s">
        <v>220</v>
      </c>
      <c r="Q631" t="s">
        <v>221</v>
      </c>
      <c r="R631" t="s">
        <v>214</v>
      </c>
      <c r="S631" t="s">
        <v>214</v>
      </c>
      <c r="T631" t="s">
        <v>222</v>
      </c>
      <c r="W631" s="29">
        <f>VLOOKUP(C631,自助退!L:U,10,0)</f>
        <v>42909.477835648147</v>
      </c>
    </row>
    <row r="632" spans="1:23">
      <c r="A632" t="s">
        <v>3831</v>
      </c>
      <c r="B632" t="s">
        <v>3965</v>
      </c>
      <c r="C632" t="s">
        <v>3966</v>
      </c>
      <c r="D632">
        <v>4</v>
      </c>
      <c r="E632" t="s">
        <v>3967</v>
      </c>
      <c r="F632" t="s">
        <v>102</v>
      </c>
      <c r="G632" t="s">
        <v>3968</v>
      </c>
      <c r="H632" t="s">
        <v>3969</v>
      </c>
      <c r="I632" t="s">
        <v>3970</v>
      </c>
      <c r="J632" t="s">
        <v>3971</v>
      </c>
      <c r="K632" t="s">
        <v>3972</v>
      </c>
      <c r="L632" t="s">
        <v>217</v>
      </c>
      <c r="M632" t="s">
        <v>218</v>
      </c>
      <c r="N632" t="s">
        <v>3831</v>
      </c>
      <c r="O632" t="s">
        <v>214</v>
      </c>
      <c r="P632" t="s">
        <v>220</v>
      </c>
      <c r="Q632" t="s">
        <v>221</v>
      </c>
      <c r="R632" t="s">
        <v>214</v>
      </c>
      <c r="S632" t="s">
        <v>214</v>
      </c>
      <c r="T632" t="s">
        <v>222</v>
      </c>
      <c r="W632" s="29">
        <f>VLOOKUP(C632,自助退!L:U,10,0)</f>
        <v>42909.48027777778</v>
      </c>
    </row>
    <row r="633" spans="1:23">
      <c r="A633" t="s">
        <v>3831</v>
      </c>
      <c r="B633" t="s">
        <v>3973</v>
      </c>
      <c r="C633" t="s">
        <v>3974</v>
      </c>
      <c r="D633">
        <v>9999</v>
      </c>
      <c r="E633" t="s">
        <v>3975</v>
      </c>
      <c r="F633" t="s">
        <v>399</v>
      </c>
      <c r="G633" t="s">
        <v>3976</v>
      </c>
      <c r="H633" t="s">
        <v>3977</v>
      </c>
      <c r="I633" t="s">
        <v>392</v>
      </c>
      <c r="J633" t="s">
        <v>393</v>
      </c>
      <c r="K633" t="s">
        <v>257</v>
      </c>
      <c r="L633" t="s">
        <v>217</v>
      </c>
      <c r="M633" t="s">
        <v>240</v>
      </c>
      <c r="N633" t="s">
        <v>3831</v>
      </c>
      <c r="O633" t="s">
        <v>258</v>
      </c>
      <c r="P633" t="s">
        <v>220</v>
      </c>
      <c r="Q633" t="s">
        <v>241</v>
      </c>
      <c r="R633" t="s">
        <v>214</v>
      </c>
      <c r="S633" t="s">
        <v>214</v>
      </c>
      <c r="T633" t="s">
        <v>242</v>
      </c>
      <c r="W633" s="29">
        <f>VLOOKUP(C633,自助退!L:U,10,0)</f>
        <v>42909.480567129627</v>
      </c>
    </row>
    <row r="634" spans="1:23">
      <c r="A634" t="s">
        <v>3831</v>
      </c>
      <c r="B634" t="s">
        <v>3978</v>
      </c>
      <c r="C634" t="s">
        <v>3979</v>
      </c>
      <c r="D634">
        <v>263</v>
      </c>
      <c r="E634" t="s">
        <v>3980</v>
      </c>
      <c r="F634" t="s">
        <v>102</v>
      </c>
      <c r="G634" t="s">
        <v>3981</v>
      </c>
      <c r="H634" t="s">
        <v>3982</v>
      </c>
      <c r="I634" t="s">
        <v>225</v>
      </c>
      <c r="J634" t="s">
        <v>10</v>
      </c>
      <c r="K634" t="s">
        <v>226</v>
      </c>
      <c r="L634" t="s">
        <v>217</v>
      </c>
      <c r="M634" t="s">
        <v>218</v>
      </c>
      <c r="N634" t="s">
        <v>3831</v>
      </c>
      <c r="O634" t="s">
        <v>214</v>
      </c>
      <c r="P634" t="s">
        <v>220</v>
      </c>
      <c r="Q634" t="s">
        <v>221</v>
      </c>
      <c r="R634" t="s">
        <v>214</v>
      </c>
      <c r="S634" t="s">
        <v>214</v>
      </c>
      <c r="T634" t="s">
        <v>222</v>
      </c>
      <c r="W634" s="29">
        <f>VLOOKUP(C634,自助退!L:U,10,0)</f>
        <v>42909.480983796297</v>
      </c>
    </row>
    <row r="635" spans="1:23">
      <c r="A635" t="s">
        <v>3831</v>
      </c>
      <c r="B635" t="s">
        <v>3983</v>
      </c>
      <c r="C635" t="s">
        <v>3984</v>
      </c>
      <c r="D635">
        <v>80</v>
      </c>
      <c r="E635" t="s">
        <v>3985</v>
      </c>
      <c r="F635" t="s">
        <v>102</v>
      </c>
      <c r="G635" t="s">
        <v>3986</v>
      </c>
      <c r="H635" t="s">
        <v>3987</v>
      </c>
      <c r="I635" t="s">
        <v>392</v>
      </c>
      <c r="J635" t="s">
        <v>393</v>
      </c>
      <c r="K635" t="s">
        <v>257</v>
      </c>
      <c r="L635" t="s">
        <v>217</v>
      </c>
      <c r="M635" t="s">
        <v>218</v>
      </c>
      <c r="N635" t="s">
        <v>3831</v>
      </c>
      <c r="O635" t="s">
        <v>258</v>
      </c>
      <c r="P635" t="s">
        <v>220</v>
      </c>
      <c r="Q635" t="s">
        <v>221</v>
      </c>
      <c r="R635" t="s">
        <v>214</v>
      </c>
      <c r="S635" t="s">
        <v>214</v>
      </c>
      <c r="T635" t="s">
        <v>222</v>
      </c>
      <c r="W635" s="29">
        <f>VLOOKUP(C635,自助退!L:U,10,0)</f>
        <v>42909.48128472222</v>
      </c>
    </row>
    <row r="636" spans="1:23">
      <c r="A636" t="s">
        <v>3831</v>
      </c>
      <c r="B636" t="s">
        <v>3988</v>
      </c>
      <c r="C636" t="s">
        <v>3989</v>
      </c>
      <c r="D636">
        <v>150</v>
      </c>
      <c r="E636" t="s">
        <v>3990</v>
      </c>
      <c r="F636" t="s">
        <v>102</v>
      </c>
      <c r="G636" t="s">
        <v>3991</v>
      </c>
      <c r="H636" t="s">
        <v>3992</v>
      </c>
      <c r="I636" t="s">
        <v>216</v>
      </c>
      <c r="J636" t="s">
        <v>233</v>
      </c>
      <c r="K636" t="s">
        <v>234</v>
      </c>
      <c r="L636" t="s">
        <v>217</v>
      </c>
      <c r="M636" t="s">
        <v>218</v>
      </c>
      <c r="N636" t="s">
        <v>3831</v>
      </c>
      <c r="O636" t="s">
        <v>214</v>
      </c>
      <c r="P636" t="s">
        <v>220</v>
      </c>
      <c r="Q636" t="s">
        <v>221</v>
      </c>
      <c r="R636" t="s">
        <v>214</v>
      </c>
      <c r="S636" t="s">
        <v>214</v>
      </c>
      <c r="T636" t="s">
        <v>222</v>
      </c>
      <c r="W636" s="29">
        <f>VLOOKUP(C636,自助退!L:U,10,0)</f>
        <v>42909.489675925928</v>
      </c>
    </row>
    <row r="637" spans="1:23">
      <c r="A637" t="s">
        <v>3831</v>
      </c>
      <c r="B637" t="s">
        <v>3993</v>
      </c>
      <c r="C637" t="s">
        <v>3994</v>
      </c>
      <c r="D637">
        <v>800</v>
      </c>
      <c r="E637" t="s">
        <v>3995</v>
      </c>
      <c r="F637" t="s">
        <v>102</v>
      </c>
      <c r="G637" t="s">
        <v>3996</v>
      </c>
      <c r="H637" t="s">
        <v>3997</v>
      </c>
      <c r="I637" t="s">
        <v>392</v>
      </c>
      <c r="J637" t="s">
        <v>393</v>
      </c>
      <c r="K637" t="s">
        <v>257</v>
      </c>
      <c r="L637" t="s">
        <v>217</v>
      </c>
      <c r="M637" t="s">
        <v>218</v>
      </c>
      <c r="N637" t="s">
        <v>3831</v>
      </c>
      <c r="O637" t="s">
        <v>258</v>
      </c>
      <c r="P637" t="s">
        <v>220</v>
      </c>
      <c r="Q637" t="s">
        <v>221</v>
      </c>
      <c r="R637" t="s">
        <v>214</v>
      </c>
      <c r="S637" t="s">
        <v>214</v>
      </c>
      <c r="T637" t="s">
        <v>222</v>
      </c>
      <c r="W637" s="29">
        <f>VLOOKUP(C637,自助退!L:U,10,0)</f>
        <v>42909.496469907404</v>
      </c>
    </row>
    <row r="638" spans="1:23">
      <c r="A638" t="s">
        <v>3831</v>
      </c>
      <c r="B638" t="s">
        <v>3998</v>
      </c>
      <c r="C638" t="s">
        <v>3999</v>
      </c>
      <c r="D638">
        <v>700</v>
      </c>
      <c r="E638" t="s">
        <v>4000</v>
      </c>
      <c r="F638" t="s">
        <v>388</v>
      </c>
      <c r="G638" t="s">
        <v>4001</v>
      </c>
      <c r="H638" t="s">
        <v>4002</v>
      </c>
      <c r="I638" t="s">
        <v>216</v>
      </c>
      <c r="J638" t="s">
        <v>231</v>
      </c>
      <c r="K638" t="s">
        <v>232</v>
      </c>
      <c r="L638" t="s">
        <v>217</v>
      </c>
      <c r="M638" t="s">
        <v>240</v>
      </c>
      <c r="N638" t="s">
        <v>3831</v>
      </c>
      <c r="O638" t="s">
        <v>214</v>
      </c>
      <c r="P638" t="s">
        <v>220</v>
      </c>
      <c r="Q638" t="s">
        <v>241</v>
      </c>
      <c r="R638" t="s">
        <v>214</v>
      </c>
      <c r="S638" t="s">
        <v>214</v>
      </c>
      <c r="T638" t="s">
        <v>242</v>
      </c>
      <c r="W638" s="29">
        <f>VLOOKUP(C638,自助退!L:U,10,0)</f>
        <v>42909.500023148146</v>
      </c>
    </row>
    <row r="639" spans="1:23">
      <c r="A639" t="s">
        <v>3831</v>
      </c>
      <c r="B639" t="s">
        <v>4003</v>
      </c>
      <c r="C639" t="s">
        <v>4004</v>
      </c>
      <c r="D639">
        <v>100</v>
      </c>
      <c r="E639" t="s">
        <v>4005</v>
      </c>
      <c r="F639" t="s">
        <v>102</v>
      </c>
      <c r="G639" t="s">
        <v>4006</v>
      </c>
      <c r="H639" t="s">
        <v>4007</v>
      </c>
      <c r="I639" t="s">
        <v>216</v>
      </c>
      <c r="J639" t="s">
        <v>253</v>
      </c>
      <c r="K639" t="s">
        <v>254</v>
      </c>
      <c r="L639" t="s">
        <v>217</v>
      </c>
      <c r="M639" t="s">
        <v>218</v>
      </c>
      <c r="N639" t="s">
        <v>3831</v>
      </c>
      <c r="O639" t="s">
        <v>214</v>
      </c>
      <c r="P639" t="s">
        <v>220</v>
      </c>
      <c r="Q639" t="s">
        <v>221</v>
      </c>
      <c r="R639" t="s">
        <v>214</v>
      </c>
      <c r="S639" t="s">
        <v>214</v>
      </c>
      <c r="T639" t="s">
        <v>222</v>
      </c>
      <c r="W639" s="29">
        <f>VLOOKUP(C639,自助退!L:U,10,0)</f>
        <v>42909.504259259258</v>
      </c>
    </row>
    <row r="640" spans="1:23">
      <c r="A640" t="s">
        <v>3831</v>
      </c>
      <c r="B640" t="s">
        <v>4008</v>
      </c>
      <c r="C640" t="s">
        <v>4009</v>
      </c>
      <c r="D640">
        <v>844</v>
      </c>
      <c r="E640" t="s">
        <v>4010</v>
      </c>
      <c r="F640" t="s">
        <v>102</v>
      </c>
      <c r="G640" t="s">
        <v>4011</v>
      </c>
      <c r="H640" t="s">
        <v>4007</v>
      </c>
      <c r="I640" t="s">
        <v>225</v>
      </c>
      <c r="J640" t="s">
        <v>246</v>
      </c>
      <c r="K640" t="s">
        <v>247</v>
      </c>
      <c r="L640" t="s">
        <v>217</v>
      </c>
      <c r="M640" t="s">
        <v>218</v>
      </c>
      <c r="N640" t="s">
        <v>3831</v>
      </c>
      <c r="O640" t="s">
        <v>214</v>
      </c>
      <c r="P640" t="s">
        <v>220</v>
      </c>
      <c r="Q640" t="s">
        <v>221</v>
      </c>
      <c r="R640" t="s">
        <v>214</v>
      </c>
      <c r="S640" t="s">
        <v>214</v>
      </c>
      <c r="T640" t="s">
        <v>222</v>
      </c>
      <c r="W640" s="29">
        <f>VLOOKUP(C640,自助退!L:U,10,0)</f>
        <v>42909.50476851852</v>
      </c>
    </row>
    <row r="641" spans="1:23">
      <c r="A641" t="s">
        <v>3831</v>
      </c>
      <c r="B641" t="s">
        <v>4012</v>
      </c>
      <c r="C641" t="s">
        <v>4013</v>
      </c>
      <c r="D641">
        <v>994</v>
      </c>
      <c r="E641" t="s">
        <v>4014</v>
      </c>
      <c r="F641" t="s">
        <v>102</v>
      </c>
      <c r="G641" t="s">
        <v>4015</v>
      </c>
      <c r="H641" t="s">
        <v>4016</v>
      </c>
      <c r="I641" t="s">
        <v>216</v>
      </c>
      <c r="J641" t="s">
        <v>248</v>
      </c>
      <c r="K641" t="s">
        <v>249</v>
      </c>
      <c r="L641" t="s">
        <v>217</v>
      </c>
      <c r="M641" t="s">
        <v>218</v>
      </c>
      <c r="N641" t="s">
        <v>3831</v>
      </c>
      <c r="O641" t="s">
        <v>214</v>
      </c>
      <c r="P641" t="s">
        <v>220</v>
      </c>
      <c r="Q641" t="s">
        <v>221</v>
      </c>
      <c r="R641" t="s">
        <v>214</v>
      </c>
      <c r="S641" t="s">
        <v>214</v>
      </c>
      <c r="T641" t="s">
        <v>222</v>
      </c>
      <c r="W641" s="29">
        <f>VLOOKUP(C641,自助退!L:U,10,0)</f>
        <v>42909.504780092589</v>
      </c>
    </row>
    <row r="642" spans="1:23">
      <c r="A642" t="s">
        <v>3831</v>
      </c>
      <c r="B642" t="s">
        <v>4017</v>
      </c>
      <c r="C642" t="s">
        <v>4018</v>
      </c>
      <c r="D642">
        <v>3584</v>
      </c>
      <c r="E642" t="s">
        <v>4019</v>
      </c>
      <c r="F642" t="s">
        <v>102</v>
      </c>
      <c r="G642" t="s">
        <v>4020</v>
      </c>
      <c r="H642" t="s">
        <v>4021</v>
      </c>
      <c r="I642" t="s">
        <v>216</v>
      </c>
      <c r="J642" t="s">
        <v>235</v>
      </c>
      <c r="K642" t="s">
        <v>236</v>
      </c>
      <c r="L642" t="s">
        <v>217</v>
      </c>
      <c r="M642" t="s">
        <v>218</v>
      </c>
      <c r="N642" t="s">
        <v>3831</v>
      </c>
      <c r="O642" t="s">
        <v>214</v>
      </c>
      <c r="P642" t="s">
        <v>220</v>
      </c>
      <c r="Q642" t="s">
        <v>221</v>
      </c>
      <c r="R642" t="s">
        <v>214</v>
      </c>
      <c r="S642" t="s">
        <v>214</v>
      </c>
      <c r="T642" t="s">
        <v>222</v>
      </c>
      <c r="W642" s="29">
        <f>VLOOKUP(C642,自助退!L:U,10,0)</f>
        <v>42909.506041666667</v>
      </c>
    </row>
    <row r="643" spans="1:23">
      <c r="A643" t="s">
        <v>3831</v>
      </c>
      <c r="B643" t="s">
        <v>4022</v>
      </c>
      <c r="C643" t="s">
        <v>4023</v>
      </c>
      <c r="D643">
        <v>1996</v>
      </c>
      <c r="E643" t="s">
        <v>4024</v>
      </c>
      <c r="F643" t="s">
        <v>102</v>
      </c>
      <c r="G643" t="s">
        <v>4025</v>
      </c>
      <c r="H643" t="s">
        <v>4026</v>
      </c>
      <c r="I643" t="s">
        <v>216</v>
      </c>
      <c r="J643" t="s">
        <v>233</v>
      </c>
      <c r="K643" t="s">
        <v>234</v>
      </c>
      <c r="L643" t="s">
        <v>217</v>
      </c>
      <c r="M643" t="s">
        <v>218</v>
      </c>
      <c r="N643" t="s">
        <v>3831</v>
      </c>
      <c r="O643" t="s">
        <v>214</v>
      </c>
      <c r="P643" t="s">
        <v>220</v>
      </c>
      <c r="Q643" t="s">
        <v>221</v>
      </c>
      <c r="R643" t="s">
        <v>214</v>
      </c>
      <c r="S643" t="s">
        <v>214</v>
      </c>
      <c r="T643" t="s">
        <v>222</v>
      </c>
      <c r="W643" s="29">
        <f>VLOOKUP(C643,自助退!L:U,10,0)</f>
        <v>42909.520104166666</v>
      </c>
    </row>
    <row r="644" spans="1:23">
      <c r="A644" t="s">
        <v>3831</v>
      </c>
      <c r="B644" t="s">
        <v>4027</v>
      </c>
      <c r="C644" t="s">
        <v>4028</v>
      </c>
      <c r="D644">
        <v>364</v>
      </c>
      <c r="E644" t="s">
        <v>4029</v>
      </c>
      <c r="F644" t="s">
        <v>102</v>
      </c>
      <c r="G644" t="s">
        <v>4030</v>
      </c>
      <c r="H644" t="s">
        <v>4031</v>
      </c>
      <c r="I644" t="s">
        <v>243</v>
      </c>
      <c r="J644" t="s">
        <v>244</v>
      </c>
      <c r="K644" t="s">
        <v>245</v>
      </c>
      <c r="L644" t="s">
        <v>217</v>
      </c>
      <c r="M644" t="s">
        <v>218</v>
      </c>
      <c r="N644" t="s">
        <v>3831</v>
      </c>
      <c r="O644" t="s">
        <v>214</v>
      </c>
      <c r="P644" t="s">
        <v>220</v>
      </c>
      <c r="Q644" t="s">
        <v>221</v>
      </c>
      <c r="R644" t="s">
        <v>214</v>
      </c>
      <c r="S644" t="s">
        <v>214</v>
      </c>
      <c r="T644" t="s">
        <v>222</v>
      </c>
      <c r="W644" s="29">
        <f>VLOOKUP(C644,自助退!L:U,10,0)</f>
        <v>42909.522141203706</v>
      </c>
    </row>
    <row r="645" spans="1:23">
      <c r="A645" t="s">
        <v>3831</v>
      </c>
      <c r="B645" t="s">
        <v>4032</v>
      </c>
      <c r="C645" t="s">
        <v>4033</v>
      </c>
      <c r="D645">
        <v>500</v>
      </c>
      <c r="E645" t="s">
        <v>4034</v>
      </c>
      <c r="F645" t="s">
        <v>102</v>
      </c>
      <c r="G645" t="s">
        <v>4035</v>
      </c>
      <c r="H645" t="s">
        <v>4036</v>
      </c>
      <c r="I645" t="s">
        <v>216</v>
      </c>
      <c r="J645" t="s">
        <v>231</v>
      </c>
      <c r="K645" t="s">
        <v>232</v>
      </c>
      <c r="L645" t="s">
        <v>217</v>
      </c>
      <c r="M645" t="s">
        <v>218</v>
      </c>
      <c r="N645" t="s">
        <v>3831</v>
      </c>
      <c r="O645" t="s">
        <v>214</v>
      </c>
      <c r="P645" t="s">
        <v>220</v>
      </c>
      <c r="Q645" t="s">
        <v>221</v>
      </c>
      <c r="R645" t="s">
        <v>214</v>
      </c>
      <c r="S645" t="s">
        <v>214</v>
      </c>
      <c r="T645" t="s">
        <v>222</v>
      </c>
      <c r="W645" s="29">
        <f>VLOOKUP(C645,自助退!L:U,10,0)</f>
        <v>42909.5234375</v>
      </c>
    </row>
    <row r="646" spans="1:23">
      <c r="A646" t="s">
        <v>3831</v>
      </c>
      <c r="B646" t="s">
        <v>4037</v>
      </c>
      <c r="C646" t="s">
        <v>4038</v>
      </c>
      <c r="D646">
        <v>9597</v>
      </c>
      <c r="E646" t="s">
        <v>3423</v>
      </c>
      <c r="F646" t="s">
        <v>102</v>
      </c>
      <c r="G646" t="s">
        <v>4039</v>
      </c>
      <c r="H646" t="s">
        <v>3425</v>
      </c>
      <c r="I646" t="s">
        <v>392</v>
      </c>
      <c r="J646" t="s">
        <v>393</v>
      </c>
      <c r="K646" t="s">
        <v>257</v>
      </c>
      <c r="L646" t="s">
        <v>217</v>
      </c>
      <c r="M646" t="s">
        <v>218</v>
      </c>
      <c r="N646" t="s">
        <v>3831</v>
      </c>
      <c r="O646" t="s">
        <v>258</v>
      </c>
      <c r="P646" t="s">
        <v>220</v>
      </c>
      <c r="Q646" t="s">
        <v>221</v>
      </c>
      <c r="R646" t="s">
        <v>214</v>
      </c>
      <c r="S646" t="s">
        <v>214</v>
      </c>
      <c r="T646" t="s">
        <v>222</v>
      </c>
      <c r="W646" s="29">
        <f>VLOOKUP(C646,自助退!L:U,10,0)</f>
        <v>42909.528275462966</v>
      </c>
    </row>
    <row r="647" spans="1:23">
      <c r="A647" t="s">
        <v>3831</v>
      </c>
      <c r="B647" t="s">
        <v>4040</v>
      </c>
      <c r="C647" t="s">
        <v>4041</v>
      </c>
      <c r="D647">
        <v>1200</v>
      </c>
      <c r="E647" t="s">
        <v>4042</v>
      </c>
      <c r="F647" t="s">
        <v>389</v>
      </c>
      <c r="G647" t="s">
        <v>4043</v>
      </c>
      <c r="H647" t="s">
        <v>4044</v>
      </c>
      <c r="I647" t="s">
        <v>225</v>
      </c>
      <c r="J647" t="s">
        <v>10</v>
      </c>
      <c r="K647" t="s">
        <v>226</v>
      </c>
      <c r="L647" t="s">
        <v>217</v>
      </c>
      <c r="M647" t="s">
        <v>240</v>
      </c>
      <c r="N647" t="s">
        <v>3831</v>
      </c>
      <c r="O647" t="s">
        <v>214</v>
      </c>
      <c r="P647" t="s">
        <v>220</v>
      </c>
      <c r="Q647" t="s">
        <v>241</v>
      </c>
      <c r="R647" t="s">
        <v>214</v>
      </c>
      <c r="S647" t="s">
        <v>214</v>
      </c>
      <c r="T647" t="s">
        <v>242</v>
      </c>
      <c r="W647" s="29">
        <f>VLOOKUP(C647,自助退!L:U,10,0)</f>
        <v>42909.528807870367</v>
      </c>
    </row>
    <row r="648" spans="1:23">
      <c r="A648" t="s">
        <v>3831</v>
      </c>
      <c r="B648" t="s">
        <v>4045</v>
      </c>
      <c r="C648" t="s">
        <v>4046</v>
      </c>
      <c r="D648">
        <v>96</v>
      </c>
      <c r="E648" t="s">
        <v>4047</v>
      </c>
      <c r="F648" t="s">
        <v>387</v>
      </c>
      <c r="G648" t="s">
        <v>4048</v>
      </c>
      <c r="H648" t="s">
        <v>4049</v>
      </c>
      <c r="I648" t="s">
        <v>216</v>
      </c>
      <c r="J648" t="s">
        <v>248</v>
      </c>
      <c r="K648" t="s">
        <v>249</v>
      </c>
      <c r="L648" t="s">
        <v>217</v>
      </c>
      <c r="M648" t="s">
        <v>240</v>
      </c>
      <c r="N648" t="s">
        <v>3831</v>
      </c>
      <c r="O648" t="s">
        <v>214</v>
      </c>
      <c r="P648" t="s">
        <v>220</v>
      </c>
      <c r="Q648" t="s">
        <v>241</v>
      </c>
      <c r="R648" t="s">
        <v>214</v>
      </c>
      <c r="S648" t="s">
        <v>214</v>
      </c>
      <c r="T648" t="s">
        <v>242</v>
      </c>
      <c r="W648" s="29">
        <f>VLOOKUP(C648,自助退!L:U,10,0)</f>
        <v>42909.559398148151</v>
      </c>
    </row>
    <row r="649" spans="1:23">
      <c r="A649" t="s">
        <v>3831</v>
      </c>
      <c r="B649" t="s">
        <v>4050</v>
      </c>
      <c r="C649" t="s">
        <v>4051</v>
      </c>
      <c r="D649">
        <v>1832</v>
      </c>
      <c r="E649" t="s">
        <v>3368</v>
      </c>
      <c r="F649" t="s">
        <v>388</v>
      </c>
      <c r="G649" t="s">
        <v>3369</v>
      </c>
      <c r="H649" t="s">
        <v>3370</v>
      </c>
      <c r="I649" t="s">
        <v>216</v>
      </c>
      <c r="J649" t="s">
        <v>235</v>
      </c>
      <c r="K649" t="s">
        <v>236</v>
      </c>
      <c r="L649" t="s">
        <v>217</v>
      </c>
      <c r="M649" t="s">
        <v>240</v>
      </c>
      <c r="N649" t="s">
        <v>3831</v>
      </c>
      <c r="O649" t="s">
        <v>214</v>
      </c>
      <c r="P649" t="s">
        <v>220</v>
      </c>
      <c r="Q649" t="s">
        <v>241</v>
      </c>
      <c r="R649" t="s">
        <v>214</v>
      </c>
      <c r="S649" t="s">
        <v>214</v>
      </c>
      <c r="T649" t="s">
        <v>242</v>
      </c>
      <c r="W649" s="29">
        <f>VLOOKUP(C649,自助退!L:U,10,0)</f>
        <v>42909.56454861111</v>
      </c>
    </row>
    <row r="650" spans="1:23">
      <c r="A650" t="s">
        <v>3831</v>
      </c>
      <c r="B650" t="s">
        <v>4052</v>
      </c>
      <c r="C650" t="s">
        <v>4053</v>
      </c>
      <c r="D650">
        <v>9938</v>
      </c>
      <c r="E650" t="s">
        <v>4054</v>
      </c>
      <c r="F650" t="s">
        <v>102</v>
      </c>
      <c r="G650" t="s">
        <v>4055</v>
      </c>
      <c r="H650" t="s">
        <v>4056</v>
      </c>
      <c r="I650" t="s">
        <v>225</v>
      </c>
      <c r="J650" t="s">
        <v>10</v>
      </c>
      <c r="K650" t="s">
        <v>226</v>
      </c>
      <c r="L650" t="s">
        <v>217</v>
      </c>
      <c r="M650" t="s">
        <v>218</v>
      </c>
      <c r="N650" t="s">
        <v>3831</v>
      </c>
      <c r="O650" t="s">
        <v>214</v>
      </c>
      <c r="P650" t="s">
        <v>220</v>
      </c>
      <c r="Q650" t="s">
        <v>221</v>
      </c>
      <c r="R650" t="s">
        <v>214</v>
      </c>
      <c r="S650" t="s">
        <v>214</v>
      </c>
      <c r="T650" t="s">
        <v>222</v>
      </c>
      <c r="W650" s="29">
        <f>VLOOKUP(C650,自助退!L:U,10,0)</f>
        <v>42909.572766203702</v>
      </c>
    </row>
    <row r="651" spans="1:23">
      <c r="A651" t="s">
        <v>3831</v>
      </c>
      <c r="B651" t="s">
        <v>4057</v>
      </c>
      <c r="C651" t="s">
        <v>4058</v>
      </c>
      <c r="D651">
        <v>25</v>
      </c>
      <c r="E651" t="s">
        <v>4059</v>
      </c>
      <c r="F651" t="s">
        <v>102</v>
      </c>
      <c r="G651" t="s">
        <v>4060</v>
      </c>
      <c r="H651" t="s">
        <v>4061</v>
      </c>
      <c r="I651" t="s">
        <v>392</v>
      </c>
      <c r="J651" t="s">
        <v>393</v>
      </c>
      <c r="K651" t="s">
        <v>257</v>
      </c>
      <c r="L651" t="s">
        <v>217</v>
      </c>
      <c r="M651" t="s">
        <v>218</v>
      </c>
      <c r="N651" t="s">
        <v>3831</v>
      </c>
      <c r="O651" t="s">
        <v>258</v>
      </c>
      <c r="P651" t="s">
        <v>220</v>
      </c>
      <c r="Q651" t="s">
        <v>221</v>
      </c>
      <c r="R651" t="s">
        <v>214</v>
      </c>
      <c r="S651" t="s">
        <v>214</v>
      </c>
      <c r="T651" t="s">
        <v>222</v>
      </c>
      <c r="W651" s="29">
        <f>VLOOKUP(C651,自助退!L:U,10,0)</f>
        <v>42909.589861111112</v>
      </c>
    </row>
    <row r="652" spans="1:23">
      <c r="A652" t="s">
        <v>3831</v>
      </c>
      <c r="B652" t="s">
        <v>4062</v>
      </c>
      <c r="C652" t="s">
        <v>4063</v>
      </c>
      <c r="D652">
        <v>176</v>
      </c>
      <c r="E652" t="s">
        <v>4064</v>
      </c>
      <c r="F652" t="s">
        <v>102</v>
      </c>
      <c r="G652" t="s">
        <v>4065</v>
      </c>
      <c r="H652" t="s">
        <v>4066</v>
      </c>
      <c r="I652" t="s">
        <v>216</v>
      </c>
      <c r="J652" t="s">
        <v>253</v>
      </c>
      <c r="K652" t="s">
        <v>254</v>
      </c>
      <c r="L652" t="s">
        <v>217</v>
      </c>
      <c r="M652" t="s">
        <v>218</v>
      </c>
      <c r="N652" t="s">
        <v>3831</v>
      </c>
      <c r="O652" t="s">
        <v>214</v>
      </c>
      <c r="P652" t="s">
        <v>220</v>
      </c>
      <c r="Q652" t="s">
        <v>221</v>
      </c>
      <c r="R652" t="s">
        <v>214</v>
      </c>
      <c r="S652" t="s">
        <v>214</v>
      </c>
      <c r="T652" t="s">
        <v>222</v>
      </c>
      <c r="W652" s="29">
        <f>VLOOKUP(C652,自助退!L:U,10,0)</f>
        <v>42909.593391203707</v>
      </c>
    </row>
    <row r="653" spans="1:23">
      <c r="A653" t="s">
        <v>3831</v>
      </c>
      <c r="B653" t="s">
        <v>4067</v>
      </c>
      <c r="C653" t="s">
        <v>4068</v>
      </c>
      <c r="D653">
        <v>277</v>
      </c>
      <c r="E653" t="s">
        <v>4069</v>
      </c>
      <c r="F653" t="s">
        <v>102</v>
      </c>
      <c r="G653" t="s">
        <v>4070</v>
      </c>
      <c r="H653" t="s">
        <v>4071</v>
      </c>
      <c r="I653" t="s">
        <v>216</v>
      </c>
      <c r="J653" t="s">
        <v>248</v>
      </c>
      <c r="K653" t="s">
        <v>249</v>
      </c>
      <c r="L653" t="s">
        <v>217</v>
      </c>
      <c r="M653" t="s">
        <v>218</v>
      </c>
      <c r="N653" t="s">
        <v>3831</v>
      </c>
      <c r="O653" t="s">
        <v>214</v>
      </c>
      <c r="P653" t="s">
        <v>220</v>
      </c>
      <c r="Q653" t="s">
        <v>221</v>
      </c>
      <c r="R653" t="s">
        <v>214</v>
      </c>
      <c r="S653" t="s">
        <v>214</v>
      </c>
      <c r="T653" t="s">
        <v>222</v>
      </c>
      <c r="W653" s="29">
        <f>VLOOKUP(C653,自助退!L:U,10,0)</f>
        <v>42909.594456018516</v>
      </c>
    </row>
    <row r="654" spans="1:23">
      <c r="A654" t="s">
        <v>3831</v>
      </c>
      <c r="B654" t="s">
        <v>4072</v>
      </c>
      <c r="C654" t="s">
        <v>4073</v>
      </c>
      <c r="D654">
        <v>1000</v>
      </c>
      <c r="E654" t="s">
        <v>4074</v>
      </c>
      <c r="F654" t="s">
        <v>102</v>
      </c>
      <c r="G654" t="s">
        <v>4075</v>
      </c>
      <c r="H654" t="s">
        <v>4076</v>
      </c>
      <c r="I654" t="s">
        <v>392</v>
      </c>
      <c r="J654" t="s">
        <v>393</v>
      </c>
      <c r="K654" t="s">
        <v>257</v>
      </c>
      <c r="L654" t="s">
        <v>217</v>
      </c>
      <c r="M654" t="s">
        <v>218</v>
      </c>
      <c r="N654" t="s">
        <v>3831</v>
      </c>
      <c r="O654" t="s">
        <v>258</v>
      </c>
      <c r="P654" t="s">
        <v>220</v>
      </c>
      <c r="Q654" t="s">
        <v>221</v>
      </c>
      <c r="R654" t="s">
        <v>214</v>
      </c>
      <c r="S654" t="s">
        <v>214</v>
      </c>
      <c r="T654" t="s">
        <v>222</v>
      </c>
      <c r="W654" s="29">
        <f>VLOOKUP(C654,自助退!L:U,10,0)</f>
        <v>42909.596620370372</v>
      </c>
    </row>
    <row r="655" spans="1:23">
      <c r="A655" t="s">
        <v>3831</v>
      </c>
      <c r="B655" t="s">
        <v>4077</v>
      </c>
      <c r="C655" t="s">
        <v>4078</v>
      </c>
      <c r="D655">
        <v>7</v>
      </c>
      <c r="E655" t="s">
        <v>4079</v>
      </c>
      <c r="F655" t="s">
        <v>102</v>
      </c>
      <c r="G655" t="s">
        <v>4080</v>
      </c>
      <c r="H655" t="s">
        <v>4081</v>
      </c>
      <c r="I655" t="s">
        <v>216</v>
      </c>
      <c r="J655" t="s">
        <v>233</v>
      </c>
      <c r="K655" t="s">
        <v>234</v>
      </c>
      <c r="L655" t="s">
        <v>217</v>
      </c>
      <c r="M655" t="s">
        <v>218</v>
      </c>
      <c r="N655" t="s">
        <v>3831</v>
      </c>
      <c r="O655" t="s">
        <v>214</v>
      </c>
      <c r="P655" t="s">
        <v>220</v>
      </c>
      <c r="Q655" t="s">
        <v>221</v>
      </c>
      <c r="R655" t="s">
        <v>214</v>
      </c>
      <c r="S655" t="s">
        <v>214</v>
      </c>
      <c r="T655" t="s">
        <v>222</v>
      </c>
      <c r="W655" s="29">
        <f>VLOOKUP(C655,自助退!L:U,10,0)</f>
        <v>42909.598530092589</v>
      </c>
    </row>
    <row r="656" spans="1:23">
      <c r="A656" t="s">
        <v>3831</v>
      </c>
      <c r="B656" t="s">
        <v>4082</v>
      </c>
      <c r="C656" t="s">
        <v>4083</v>
      </c>
      <c r="D656">
        <v>50</v>
      </c>
      <c r="E656" t="s">
        <v>4084</v>
      </c>
      <c r="F656" t="s">
        <v>102</v>
      </c>
      <c r="G656" t="s">
        <v>4085</v>
      </c>
      <c r="H656" t="s">
        <v>4086</v>
      </c>
      <c r="I656" t="s">
        <v>225</v>
      </c>
      <c r="J656" t="s">
        <v>10</v>
      </c>
      <c r="K656" t="s">
        <v>226</v>
      </c>
      <c r="L656" t="s">
        <v>217</v>
      </c>
      <c r="M656" t="s">
        <v>218</v>
      </c>
      <c r="N656" t="s">
        <v>3831</v>
      </c>
      <c r="O656" t="s">
        <v>214</v>
      </c>
      <c r="P656" t="s">
        <v>220</v>
      </c>
      <c r="Q656" t="s">
        <v>221</v>
      </c>
      <c r="R656" t="s">
        <v>214</v>
      </c>
      <c r="S656" t="s">
        <v>214</v>
      </c>
      <c r="T656" t="s">
        <v>222</v>
      </c>
      <c r="W656" s="29">
        <f>VLOOKUP(C656,自助退!L:U,10,0)</f>
        <v>42909.598865740743</v>
      </c>
    </row>
    <row r="657" spans="1:23">
      <c r="A657" t="s">
        <v>3831</v>
      </c>
      <c r="B657" t="s">
        <v>4087</v>
      </c>
      <c r="C657" t="s">
        <v>4088</v>
      </c>
      <c r="D657">
        <v>312</v>
      </c>
      <c r="E657" t="s">
        <v>4089</v>
      </c>
      <c r="F657" t="s">
        <v>102</v>
      </c>
      <c r="G657" t="s">
        <v>4090</v>
      </c>
      <c r="H657" t="s">
        <v>4091</v>
      </c>
      <c r="I657" t="s">
        <v>216</v>
      </c>
      <c r="J657" t="s">
        <v>248</v>
      </c>
      <c r="K657" t="s">
        <v>249</v>
      </c>
      <c r="L657" t="s">
        <v>217</v>
      </c>
      <c r="M657" t="s">
        <v>218</v>
      </c>
      <c r="N657" t="s">
        <v>3831</v>
      </c>
      <c r="O657" t="s">
        <v>214</v>
      </c>
      <c r="P657" t="s">
        <v>220</v>
      </c>
      <c r="Q657" t="s">
        <v>221</v>
      </c>
      <c r="R657" t="s">
        <v>214</v>
      </c>
      <c r="S657" t="s">
        <v>214</v>
      </c>
      <c r="T657" t="s">
        <v>222</v>
      </c>
      <c r="W657" s="29">
        <f>VLOOKUP(C657,自助退!L:U,10,0)</f>
        <v>42909.603912037041</v>
      </c>
    </row>
    <row r="658" spans="1:23">
      <c r="A658" t="s">
        <v>3831</v>
      </c>
      <c r="B658" t="s">
        <v>4092</v>
      </c>
      <c r="C658" t="s">
        <v>4093</v>
      </c>
      <c r="D658">
        <v>500</v>
      </c>
      <c r="E658" t="s">
        <v>4094</v>
      </c>
      <c r="F658" t="s">
        <v>102</v>
      </c>
      <c r="G658" t="s">
        <v>4095</v>
      </c>
      <c r="H658" t="s">
        <v>4096</v>
      </c>
      <c r="I658" t="s">
        <v>216</v>
      </c>
      <c r="J658" t="s">
        <v>235</v>
      </c>
      <c r="K658" t="s">
        <v>236</v>
      </c>
      <c r="L658" t="s">
        <v>217</v>
      </c>
      <c r="M658" t="s">
        <v>218</v>
      </c>
      <c r="N658" t="s">
        <v>3831</v>
      </c>
      <c r="O658" t="s">
        <v>214</v>
      </c>
      <c r="P658" t="s">
        <v>220</v>
      </c>
      <c r="Q658" t="s">
        <v>221</v>
      </c>
      <c r="R658" t="s">
        <v>214</v>
      </c>
      <c r="S658" t="s">
        <v>214</v>
      </c>
      <c r="T658" t="s">
        <v>222</v>
      </c>
      <c r="W658" s="29">
        <f>VLOOKUP(C658,自助退!L:U,10,0)</f>
        <v>42909.606782407405</v>
      </c>
    </row>
    <row r="659" spans="1:23">
      <c r="A659" t="s">
        <v>3831</v>
      </c>
      <c r="B659" t="s">
        <v>4097</v>
      </c>
      <c r="C659" t="s">
        <v>4098</v>
      </c>
      <c r="D659">
        <v>2500</v>
      </c>
      <c r="E659" t="s">
        <v>4099</v>
      </c>
      <c r="F659" t="s">
        <v>102</v>
      </c>
      <c r="G659" t="s">
        <v>4095</v>
      </c>
      <c r="H659" t="s">
        <v>4096</v>
      </c>
      <c r="I659" t="s">
        <v>216</v>
      </c>
      <c r="J659" t="s">
        <v>235</v>
      </c>
      <c r="K659" t="s">
        <v>236</v>
      </c>
      <c r="L659" t="s">
        <v>217</v>
      </c>
      <c r="M659" t="s">
        <v>218</v>
      </c>
      <c r="N659" t="s">
        <v>3831</v>
      </c>
      <c r="O659" t="s">
        <v>214</v>
      </c>
      <c r="P659" t="s">
        <v>220</v>
      </c>
      <c r="Q659" t="s">
        <v>221</v>
      </c>
      <c r="R659" t="s">
        <v>214</v>
      </c>
      <c r="S659" t="s">
        <v>214</v>
      </c>
      <c r="T659" t="s">
        <v>222</v>
      </c>
      <c r="W659" s="29">
        <f>VLOOKUP(C659,自助退!L:U,10,0)</f>
        <v>42909.607511574075</v>
      </c>
    </row>
    <row r="660" spans="1:23">
      <c r="A660" t="s">
        <v>3831</v>
      </c>
      <c r="B660" t="s">
        <v>4100</v>
      </c>
      <c r="C660" t="s">
        <v>4101</v>
      </c>
      <c r="D660">
        <v>1178</v>
      </c>
      <c r="E660" t="s">
        <v>4102</v>
      </c>
      <c r="F660" t="s">
        <v>102</v>
      </c>
      <c r="G660" t="s">
        <v>4103</v>
      </c>
      <c r="H660" t="s">
        <v>4104</v>
      </c>
      <c r="I660" t="s">
        <v>392</v>
      </c>
      <c r="J660" t="s">
        <v>393</v>
      </c>
      <c r="K660" t="s">
        <v>257</v>
      </c>
      <c r="L660" t="s">
        <v>217</v>
      </c>
      <c r="M660" t="s">
        <v>218</v>
      </c>
      <c r="N660" t="s">
        <v>3831</v>
      </c>
      <c r="O660" t="s">
        <v>258</v>
      </c>
      <c r="P660" t="s">
        <v>220</v>
      </c>
      <c r="Q660" t="s">
        <v>221</v>
      </c>
      <c r="R660" t="s">
        <v>214</v>
      </c>
      <c r="S660" t="s">
        <v>214</v>
      </c>
      <c r="T660" t="s">
        <v>222</v>
      </c>
      <c r="W660" s="29">
        <f>VLOOKUP(C660,自助退!L:U,10,0)</f>
        <v>42909.615358796298</v>
      </c>
    </row>
    <row r="661" spans="1:23">
      <c r="A661" t="s">
        <v>3831</v>
      </c>
      <c r="B661" t="s">
        <v>4105</v>
      </c>
      <c r="C661" t="s">
        <v>4106</v>
      </c>
      <c r="D661">
        <v>936</v>
      </c>
      <c r="E661" t="s">
        <v>4107</v>
      </c>
      <c r="F661" t="s">
        <v>102</v>
      </c>
      <c r="G661" t="s">
        <v>4108</v>
      </c>
      <c r="H661" t="s">
        <v>4109</v>
      </c>
      <c r="I661" t="s">
        <v>216</v>
      </c>
      <c r="J661" t="s">
        <v>248</v>
      </c>
      <c r="K661" t="s">
        <v>249</v>
      </c>
      <c r="L661" t="s">
        <v>217</v>
      </c>
      <c r="M661" t="s">
        <v>218</v>
      </c>
      <c r="N661" t="s">
        <v>3831</v>
      </c>
      <c r="O661" t="s">
        <v>214</v>
      </c>
      <c r="P661" t="s">
        <v>220</v>
      </c>
      <c r="Q661" t="s">
        <v>221</v>
      </c>
      <c r="R661" t="s">
        <v>214</v>
      </c>
      <c r="S661" t="s">
        <v>214</v>
      </c>
      <c r="T661" t="s">
        <v>222</v>
      </c>
      <c r="W661" s="29">
        <f>VLOOKUP(C661,自助退!L:U,10,0)</f>
        <v>42909.616238425922</v>
      </c>
    </row>
    <row r="662" spans="1:23">
      <c r="A662" t="s">
        <v>3831</v>
      </c>
      <c r="B662" t="s">
        <v>4110</v>
      </c>
      <c r="C662" t="s">
        <v>4111</v>
      </c>
      <c r="D662">
        <v>14</v>
      </c>
      <c r="E662" t="s">
        <v>4112</v>
      </c>
      <c r="F662" t="s">
        <v>102</v>
      </c>
      <c r="G662" t="s">
        <v>4113</v>
      </c>
      <c r="H662" t="s">
        <v>4114</v>
      </c>
      <c r="I662" t="s">
        <v>216</v>
      </c>
      <c r="J662" t="s">
        <v>237</v>
      </c>
      <c r="K662" t="s">
        <v>238</v>
      </c>
      <c r="L662" t="s">
        <v>217</v>
      </c>
      <c r="M662" t="s">
        <v>218</v>
      </c>
      <c r="N662" t="s">
        <v>3831</v>
      </c>
      <c r="O662" t="s">
        <v>214</v>
      </c>
      <c r="P662" t="s">
        <v>220</v>
      </c>
      <c r="Q662" t="s">
        <v>221</v>
      </c>
      <c r="R662" t="s">
        <v>214</v>
      </c>
      <c r="S662" t="s">
        <v>214</v>
      </c>
      <c r="T662" t="s">
        <v>222</v>
      </c>
      <c r="W662" s="29">
        <f>VLOOKUP(C662,自助退!L:U,10,0)</f>
        <v>42909.618726851855</v>
      </c>
    </row>
    <row r="663" spans="1:23">
      <c r="A663" t="s">
        <v>3831</v>
      </c>
      <c r="B663" t="s">
        <v>4115</v>
      </c>
      <c r="C663" t="s">
        <v>4116</v>
      </c>
      <c r="D663">
        <v>14</v>
      </c>
      <c r="E663" t="s">
        <v>4112</v>
      </c>
      <c r="F663" t="s">
        <v>102</v>
      </c>
      <c r="G663" t="s">
        <v>4113</v>
      </c>
      <c r="H663" t="s">
        <v>4114</v>
      </c>
      <c r="I663" t="s">
        <v>216</v>
      </c>
      <c r="J663" t="s">
        <v>237</v>
      </c>
      <c r="K663" t="s">
        <v>238</v>
      </c>
      <c r="L663" t="s">
        <v>217</v>
      </c>
      <c r="M663" t="s">
        <v>218</v>
      </c>
      <c r="N663" t="s">
        <v>3831</v>
      </c>
      <c r="O663" t="s">
        <v>214</v>
      </c>
      <c r="P663" t="s">
        <v>220</v>
      </c>
      <c r="Q663" t="s">
        <v>221</v>
      </c>
      <c r="R663" t="s">
        <v>214</v>
      </c>
      <c r="S663" t="s">
        <v>214</v>
      </c>
      <c r="T663" t="s">
        <v>222</v>
      </c>
      <c r="W663" s="29">
        <f>VLOOKUP(C663,自助退!L:U,10,0)</f>
        <v>42909.619097222225</v>
      </c>
    </row>
    <row r="664" spans="1:23">
      <c r="A664" t="s">
        <v>3831</v>
      </c>
      <c r="B664" t="s">
        <v>4117</v>
      </c>
      <c r="C664" t="s">
        <v>4118</v>
      </c>
      <c r="D664">
        <v>1913</v>
      </c>
      <c r="E664" t="s">
        <v>4119</v>
      </c>
      <c r="F664" t="s">
        <v>102</v>
      </c>
      <c r="G664" t="s">
        <v>4120</v>
      </c>
      <c r="H664" t="s">
        <v>4121</v>
      </c>
      <c r="I664" t="s">
        <v>392</v>
      </c>
      <c r="J664" t="s">
        <v>393</v>
      </c>
      <c r="K664" t="s">
        <v>257</v>
      </c>
      <c r="L664" t="s">
        <v>217</v>
      </c>
      <c r="M664" t="s">
        <v>218</v>
      </c>
      <c r="N664" t="s">
        <v>3831</v>
      </c>
      <c r="O664" t="s">
        <v>258</v>
      </c>
      <c r="P664" t="s">
        <v>220</v>
      </c>
      <c r="Q664" t="s">
        <v>221</v>
      </c>
      <c r="R664" t="s">
        <v>214</v>
      </c>
      <c r="S664" t="s">
        <v>214</v>
      </c>
      <c r="T664" t="s">
        <v>222</v>
      </c>
      <c r="W664" s="29">
        <f>VLOOKUP(C664,自助退!L:U,10,0)</f>
        <v>42909.621504629627</v>
      </c>
    </row>
    <row r="665" spans="1:23">
      <c r="A665" t="s">
        <v>3831</v>
      </c>
      <c r="B665" t="s">
        <v>4122</v>
      </c>
      <c r="C665" t="s">
        <v>4123</v>
      </c>
      <c r="D665">
        <v>1000</v>
      </c>
      <c r="E665" t="s">
        <v>4124</v>
      </c>
      <c r="F665" t="s">
        <v>102</v>
      </c>
      <c r="G665" t="s">
        <v>2388</v>
      </c>
      <c r="H665" t="s">
        <v>809</v>
      </c>
      <c r="I665" t="s">
        <v>216</v>
      </c>
      <c r="J665" t="s">
        <v>237</v>
      </c>
      <c r="K665" t="s">
        <v>238</v>
      </c>
      <c r="L665" t="s">
        <v>217</v>
      </c>
      <c r="M665" t="s">
        <v>218</v>
      </c>
      <c r="N665" t="s">
        <v>3831</v>
      </c>
      <c r="O665" t="s">
        <v>214</v>
      </c>
      <c r="P665" t="s">
        <v>220</v>
      </c>
      <c r="Q665" t="s">
        <v>221</v>
      </c>
      <c r="R665" t="s">
        <v>214</v>
      </c>
      <c r="S665" t="s">
        <v>214</v>
      </c>
      <c r="T665" t="s">
        <v>222</v>
      </c>
      <c r="W665" s="29">
        <f>VLOOKUP(C665,自助退!L:U,10,0)</f>
        <v>42909.622916666667</v>
      </c>
    </row>
    <row r="666" spans="1:23">
      <c r="A666" t="s">
        <v>3831</v>
      </c>
      <c r="B666" t="s">
        <v>4125</v>
      </c>
      <c r="C666" t="s">
        <v>4126</v>
      </c>
      <c r="D666">
        <v>1450</v>
      </c>
      <c r="E666" t="s">
        <v>4127</v>
      </c>
      <c r="F666" t="s">
        <v>102</v>
      </c>
      <c r="G666" t="s">
        <v>4128</v>
      </c>
      <c r="H666" t="s">
        <v>4129</v>
      </c>
      <c r="I666" t="s">
        <v>225</v>
      </c>
      <c r="J666" t="s">
        <v>10</v>
      </c>
      <c r="K666" t="s">
        <v>226</v>
      </c>
      <c r="L666" t="s">
        <v>217</v>
      </c>
      <c r="M666" t="s">
        <v>218</v>
      </c>
      <c r="N666" t="s">
        <v>3831</v>
      </c>
      <c r="O666" t="s">
        <v>214</v>
      </c>
      <c r="P666" t="s">
        <v>220</v>
      </c>
      <c r="Q666" t="s">
        <v>221</v>
      </c>
      <c r="R666" t="s">
        <v>214</v>
      </c>
      <c r="S666" t="s">
        <v>214</v>
      </c>
      <c r="T666" t="s">
        <v>222</v>
      </c>
      <c r="W666" s="29">
        <f>VLOOKUP(C666,自助退!L:U,10,0)</f>
        <v>42909.623773148145</v>
      </c>
    </row>
    <row r="667" spans="1:23">
      <c r="A667" t="s">
        <v>3831</v>
      </c>
      <c r="B667" t="s">
        <v>4130</v>
      </c>
      <c r="C667" t="s">
        <v>4131</v>
      </c>
      <c r="D667">
        <v>8922</v>
      </c>
      <c r="E667" t="s">
        <v>4132</v>
      </c>
      <c r="F667" t="s">
        <v>387</v>
      </c>
      <c r="G667" t="s">
        <v>4133</v>
      </c>
      <c r="H667" t="s">
        <v>4134</v>
      </c>
      <c r="I667" t="s">
        <v>216</v>
      </c>
      <c r="J667" t="s">
        <v>248</v>
      </c>
      <c r="K667" t="s">
        <v>249</v>
      </c>
      <c r="L667" t="s">
        <v>217</v>
      </c>
      <c r="M667" t="s">
        <v>240</v>
      </c>
      <c r="N667" t="s">
        <v>3831</v>
      </c>
      <c r="O667" t="s">
        <v>214</v>
      </c>
      <c r="P667" t="s">
        <v>220</v>
      </c>
      <c r="Q667" t="s">
        <v>241</v>
      </c>
      <c r="R667" t="s">
        <v>214</v>
      </c>
      <c r="S667" t="s">
        <v>214</v>
      </c>
      <c r="T667" t="s">
        <v>242</v>
      </c>
      <c r="W667" s="29">
        <f>VLOOKUP(C667,自助退!L:U,10,0)</f>
        <v>42909.626828703702</v>
      </c>
    </row>
    <row r="668" spans="1:23">
      <c r="A668" t="s">
        <v>3831</v>
      </c>
      <c r="B668" t="s">
        <v>4135</v>
      </c>
      <c r="C668" t="s">
        <v>4136</v>
      </c>
      <c r="D668">
        <v>500</v>
      </c>
      <c r="E668" t="s">
        <v>4137</v>
      </c>
      <c r="F668" t="s">
        <v>400</v>
      </c>
      <c r="G668" t="s">
        <v>4138</v>
      </c>
      <c r="H668" t="s">
        <v>4134</v>
      </c>
      <c r="I668" t="s">
        <v>216</v>
      </c>
      <c r="J668" t="s">
        <v>233</v>
      </c>
      <c r="K668" t="s">
        <v>234</v>
      </c>
      <c r="L668" t="s">
        <v>217</v>
      </c>
      <c r="M668" t="s">
        <v>240</v>
      </c>
      <c r="N668" t="s">
        <v>3831</v>
      </c>
      <c r="O668" t="s">
        <v>214</v>
      </c>
      <c r="P668" t="s">
        <v>220</v>
      </c>
      <c r="Q668" t="s">
        <v>241</v>
      </c>
      <c r="R668" t="s">
        <v>214</v>
      </c>
      <c r="S668" t="s">
        <v>214</v>
      </c>
      <c r="T668" t="s">
        <v>242</v>
      </c>
      <c r="W668" s="29">
        <f>VLOOKUP(C668,自助退!L:U,10,0)</f>
        <v>42909.628611111111</v>
      </c>
    </row>
    <row r="669" spans="1:23">
      <c r="A669" t="s">
        <v>3831</v>
      </c>
      <c r="B669" t="s">
        <v>4139</v>
      </c>
      <c r="C669" t="s">
        <v>4140</v>
      </c>
      <c r="D669">
        <v>500</v>
      </c>
      <c r="E669" t="s">
        <v>4141</v>
      </c>
      <c r="F669" t="s">
        <v>102</v>
      </c>
      <c r="G669" t="s">
        <v>4142</v>
      </c>
      <c r="H669" t="s">
        <v>4143</v>
      </c>
      <c r="I669" t="s">
        <v>216</v>
      </c>
      <c r="J669" t="s">
        <v>223</v>
      </c>
      <c r="K669" t="s">
        <v>224</v>
      </c>
      <c r="L669" t="s">
        <v>217</v>
      </c>
      <c r="M669" t="s">
        <v>218</v>
      </c>
      <c r="N669" t="s">
        <v>3831</v>
      </c>
      <c r="O669" t="s">
        <v>214</v>
      </c>
      <c r="P669" t="s">
        <v>220</v>
      </c>
      <c r="Q669" t="s">
        <v>221</v>
      </c>
      <c r="R669" t="s">
        <v>214</v>
      </c>
      <c r="S669" t="s">
        <v>214</v>
      </c>
      <c r="T669" t="s">
        <v>222</v>
      </c>
      <c r="W669" s="29">
        <f>VLOOKUP(C669,自助退!L:U,10,0)</f>
        <v>42909.631458333337</v>
      </c>
    </row>
    <row r="670" spans="1:23">
      <c r="A670" t="s">
        <v>3831</v>
      </c>
      <c r="B670" t="s">
        <v>4144</v>
      </c>
      <c r="C670" t="s">
        <v>4145</v>
      </c>
      <c r="D670">
        <v>777</v>
      </c>
      <c r="E670" t="s">
        <v>4146</v>
      </c>
      <c r="F670" t="s">
        <v>102</v>
      </c>
      <c r="G670" t="s">
        <v>4147</v>
      </c>
      <c r="H670" t="s">
        <v>4148</v>
      </c>
      <c r="I670" t="s">
        <v>225</v>
      </c>
      <c r="J670" t="s">
        <v>10</v>
      </c>
      <c r="K670" t="s">
        <v>226</v>
      </c>
      <c r="L670" t="s">
        <v>217</v>
      </c>
      <c r="M670" t="s">
        <v>218</v>
      </c>
      <c r="N670" t="s">
        <v>3831</v>
      </c>
      <c r="O670" t="s">
        <v>214</v>
      </c>
      <c r="P670" t="s">
        <v>220</v>
      </c>
      <c r="Q670" t="s">
        <v>221</v>
      </c>
      <c r="R670" t="s">
        <v>214</v>
      </c>
      <c r="S670" t="s">
        <v>214</v>
      </c>
      <c r="T670" t="s">
        <v>222</v>
      </c>
      <c r="W670" s="29">
        <f>VLOOKUP(C670,自助退!L:U,10,0)</f>
        <v>42909.636956018519</v>
      </c>
    </row>
    <row r="671" spans="1:23">
      <c r="A671" t="s">
        <v>3831</v>
      </c>
      <c r="B671" t="s">
        <v>4149</v>
      </c>
      <c r="C671" t="s">
        <v>4150</v>
      </c>
      <c r="D671">
        <v>494</v>
      </c>
      <c r="E671" t="s">
        <v>4151</v>
      </c>
      <c r="F671" t="s">
        <v>387</v>
      </c>
      <c r="G671" t="s">
        <v>3240</v>
      </c>
      <c r="H671" t="s">
        <v>4152</v>
      </c>
      <c r="I671" t="s">
        <v>216</v>
      </c>
      <c r="J671" t="s">
        <v>248</v>
      </c>
      <c r="K671" t="s">
        <v>249</v>
      </c>
      <c r="L671" t="s">
        <v>217</v>
      </c>
      <c r="M671" t="s">
        <v>240</v>
      </c>
      <c r="N671" t="s">
        <v>3831</v>
      </c>
      <c r="O671" t="s">
        <v>214</v>
      </c>
      <c r="P671" t="s">
        <v>220</v>
      </c>
      <c r="Q671" t="s">
        <v>241</v>
      </c>
      <c r="R671" t="s">
        <v>214</v>
      </c>
      <c r="S671" t="s">
        <v>214</v>
      </c>
      <c r="T671" t="s">
        <v>242</v>
      </c>
      <c r="W671" s="29">
        <f>VLOOKUP(C671,自助退!L:U,10,0)</f>
        <v>42909.639699074076</v>
      </c>
    </row>
    <row r="672" spans="1:23">
      <c r="A672" t="s">
        <v>3831</v>
      </c>
      <c r="B672" t="s">
        <v>4153</v>
      </c>
      <c r="C672" t="s">
        <v>4154</v>
      </c>
      <c r="D672">
        <v>92</v>
      </c>
      <c r="E672" t="s">
        <v>4155</v>
      </c>
      <c r="F672" t="s">
        <v>389</v>
      </c>
      <c r="G672" t="s">
        <v>4156</v>
      </c>
      <c r="H672" t="s">
        <v>4157</v>
      </c>
      <c r="I672" t="s">
        <v>225</v>
      </c>
      <c r="J672" t="s">
        <v>10</v>
      </c>
      <c r="K672" t="s">
        <v>226</v>
      </c>
      <c r="L672" t="s">
        <v>217</v>
      </c>
      <c r="M672" t="s">
        <v>240</v>
      </c>
      <c r="N672" t="s">
        <v>3831</v>
      </c>
      <c r="O672" t="s">
        <v>214</v>
      </c>
      <c r="P672" t="s">
        <v>220</v>
      </c>
      <c r="Q672" t="s">
        <v>241</v>
      </c>
      <c r="R672" t="s">
        <v>214</v>
      </c>
      <c r="S672" t="s">
        <v>214</v>
      </c>
      <c r="T672" t="s">
        <v>242</v>
      </c>
      <c r="W672" s="29">
        <f>VLOOKUP(C672,自助退!L:U,10,0)</f>
        <v>42909.646354166667</v>
      </c>
    </row>
    <row r="673" spans="1:23">
      <c r="A673" t="s">
        <v>3831</v>
      </c>
      <c r="B673" t="s">
        <v>4158</v>
      </c>
      <c r="C673" t="s">
        <v>4159</v>
      </c>
      <c r="D673">
        <v>996</v>
      </c>
      <c r="E673" t="s">
        <v>4160</v>
      </c>
      <c r="F673" t="s">
        <v>102</v>
      </c>
      <c r="G673" t="s">
        <v>4161</v>
      </c>
      <c r="H673" t="s">
        <v>4162</v>
      </c>
      <c r="I673" t="s">
        <v>216</v>
      </c>
      <c r="J673" t="s">
        <v>233</v>
      </c>
      <c r="K673" t="s">
        <v>234</v>
      </c>
      <c r="L673" t="s">
        <v>217</v>
      </c>
      <c r="M673" t="s">
        <v>218</v>
      </c>
      <c r="N673" t="s">
        <v>3831</v>
      </c>
      <c r="O673" t="s">
        <v>214</v>
      </c>
      <c r="P673" t="s">
        <v>220</v>
      </c>
      <c r="Q673" t="s">
        <v>221</v>
      </c>
      <c r="R673" t="s">
        <v>214</v>
      </c>
      <c r="S673" t="s">
        <v>214</v>
      </c>
      <c r="T673" t="s">
        <v>222</v>
      </c>
      <c r="W673" s="29">
        <f>VLOOKUP(C673,自助退!L:U,10,0)</f>
        <v>42909.646608796298</v>
      </c>
    </row>
    <row r="674" spans="1:23">
      <c r="A674" t="s">
        <v>3831</v>
      </c>
      <c r="B674" t="s">
        <v>4163</v>
      </c>
      <c r="C674" t="s">
        <v>4164</v>
      </c>
      <c r="D674">
        <v>150</v>
      </c>
      <c r="E674" t="s">
        <v>4165</v>
      </c>
      <c r="F674" t="s">
        <v>102</v>
      </c>
      <c r="G674" t="s">
        <v>4166</v>
      </c>
      <c r="H674" t="s">
        <v>4167</v>
      </c>
      <c r="I674" t="s">
        <v>216</v>
      </c>
      <c r="J674" t="s">
        <v>223</v>
      </c>
      <c r="K674" t="s">
        <v>224</v>
      </c>
      <c r="L674" t="s">
        <v>217</v>
      </c>
      <c r="M674" t="s">
        <v>218</v>
      </c>
      <c r="N674" t="s">
        <v>3831</v>
      </c>
      <c r="O674" t="s">
        <v>214</v>
      </c>
      <c r="P674" t="s">
        <v>220</v>
      </c>
      <c r="Q674" t="s">
        <v>221</v>
      </c>
      <c r="R674" t="s">
        <v>214</v>
      </c>
      <c r="S674" t="s">
        <v>214</v>
      </c>
      <c r="T674" t="s">
        <v>222</v>
      </c>
      <c r="W674" s="29">
        <f>VLOOKUP(C674,自助退!L:U,10,0)</f>
        <v>42909.661944444444</v>
      </c>
    </row>
    <row r="675" spans="1:23">
      <c r="A675" t="s">
        <v>3831</v>
      </c>
      <c r="B675" t="s">
        <v>4168</v>
      </c>
      <c r="C675" t="s">
        <v>4169</v>
      </c>
      <c r="D675">
        <v>44</v>
      </c>
      <c r="E675" t="s">
        <v>4170</v>
      </c>
      <c r="F675" t="s">
        <v>387</v>
      </c>
      <c r="G675" t="s">
        <v>4171</v>
      </c>
      <c r="H675" t="s">
        <v>4172</v>
      </c>
      <c r="I675" t="s">
        <v>216</v>
      </c>
      <c r="J675" t="s">
        <v>248</v>
      </c>
      <c r="K675" t="s">
        <v>249</v>
      </c>
      <c r="L675" t="s">
        <v>217</v>
      </c>
      <c r="M675" t="s">
        <v>240</v>
      </c>
      <c r="N675" t="s">
        <v>3831</v>
      </c>
      <c r="O675" t="s">
        <v>214</v>
      </c>
      <c r="P675" t="s">
        <v>220</v>
      </c>
      <c r="Q675" t="s">
        <v>241</v>
      </c>
      <c r="R675" t="s">
        <v>214</v>
      </c>
      <c r="S675" t="s">
        <v>214</v>
      </c>
      <c r="T675" t="s">
        <v>242</v>
      </c>
      <c r="W675" s="29">
        <f>VLOOKUP(C675,自助退!L:U,10,0)</f>
        <v>42909.663912037038</v>
      </c>
    </row>
    <row r="676" spans="1:23">
      <c r="A676" t="s">
        <v>3831</v>
      </c>
      <c r="B676" t="s">
        <v>4173</v>
      </c>
      <c r="C676" t="s">
        <v>4174</v>
      </c>
      <c r="D676">
        <v>46</v>
      </c>
      <c r="E676" t="s">
        <v>4175</v>
      </c>
      <c r="F676" t="s">
        <v>102</v>
      </c>
      <c r="G676" t="s">
        <v>4176</v>
      </c>
      <c r="H676" t="s">
        <v>4177</v>
      </c>
      <c r="I676" t="s">
        <v>216</v>
      </c>
      <c r="J676" t="s">
        <v>231</v>
      </c>
      <c r="K676" t="s">
        <v>232</v>
      </c>
      <c r="L676" t="s">
        <v>217</v>
      </c>
      <c r="M676" t="s">
        <v>218</v>
      </c>
      <c r="N676" t="s">
        <v>3831</v>
      </c>
      <c r="O676" t="s">
        <v>214</v>
      </c>
      <c r="P676" t="s">
        <v>220</v>
      </c>
      <c r="Q676" t="s">
        <v>221</v>
      </c>
      <c r="R676" t="s">
        <v>214</v>
      </c>
      <c r="S676" t="s">
        <v>214</v>
      </c>
      <c r="T676" t="s">
        <v>222</v>
      </c>
      <c r="W676" s="29">
        <f>VLOOKUP(C676,自助退!L:U,10,0)</f>
        <v>42909.671886574077</v>
      </c>
    </row>
    <row r="677" spans="1:23">
      <c r="A677" t="s">
        <v>3831</v>
      </c>
      <c r="B677" t="s">
        <v>4178</v>
      </c>
      <c r="C677" t="s">
        <v>4179</v>
      </c>
      <c r="D677">
        <v>31</v>
      </c>
      <c r="E677" t="s">
        <v>4180</v>
      </c>
      <c r="F677" t="s">
        <v>102</v>
      </c>
      <c r="G677" t="s">
        <v>4181</v>
      </c>
      <c r="H677" t="s">
        <v>4182</v>
      </c>
      <c r="I677" t="s">
        <v>216</v>
      </c>
      <c r="J677" t="s">
        <v>233</v>
      </c>
      <c r="K677" t="s">
        <v>234</v>
      </c>
      <c r="L677" t="s">
        <v>217</v>
      </c>
      <c r="M677" t="s">
        <v>218</v>
      </c>
      <c r="N677" t="s">
        <v>3831</v>
      </c>
      <c r="O677" t="s">
        <v>214</v>
      </c>
      <c r="P677" t="s">
        <v>220</v>
      </c>
      <c r="Q677" t="s">
        <v>221</v>
      </c>
      <c r="R677" t="s">
        <v>214</v>
      </c>
      <c r="S677" t="s">
        <v>214</v>
      </c>
      <c r="T677" t="s">
        <v>222</v>
      </c>
      <c r="W677" s="29">
        <f>VLOOKUP(C677,自助退!L:U,10,0)</f>
        <v>42909.672789351855</v>
      </c>
    </row>
    <row r="678" spans="1:23">
      <c r="A678" t="s">
        <v>3831</v>
      </c>
      <c r="B678" t="s">
        <v>4183</v>
      </c>
      <c r="C678" t="s">
        <v>4184</v>
      </c>
      <c r="D678">
        <v>254</v>
      </c>
      <c r="E678" t="s">
        <v>4185</v>
      </c>
      <c r="F678" t="s">
        <v>102</v>
      </c>
      <c r="G678" t="s">
        <v>4186</v>
      </c>
      <c r="H678" t="s">
        <v>4187</v>
      </c>
      <c r="I678" t="s">
        <v>216</v>
      </c>
      <c r="J678" t="s">
        <v>248</v>
      </c>
      <c r="K678" t="s">
        <v>249</v>
      </c>
      <c r="L678" t="s">
        <v>217</v>
      </c>
      <c r="M678" t="s">
        <v>218</v>
      </c>
      <c r="N678" t="s">
        <v>3831</v>
      </c>
      <c r="O678" t="s">
        <v>214</v>
      </c>
      <c r="P678" t="s">
        <v>220</v>
      </c>
      <c r="Q678" t="s">
        <v>221</v>
      </c>
      <c r="R678" t="s">
        <v>214</v>
      </c>
      <c r="S678" t="s">
        <v>214</v>
      </c>
      <c r="T678" t="s">
        <v>222</v>
      </c>
      <c r="W678" s="29">
        <f>VLOOKUP(C678,自助退!L:U,10,0)</f>
        <v>42909.672812500001</v>
      </c>
    </row>
    <row r="679" spans="1:23">
      <c r="A679" t="s">
        <v>3831</v>
      </c>
      <c r="B679" t="s">
        <v>4188</v>
      </c>
      <c r="C679" t="s">
        <v>4189</v>
      </c>
      <c r="D679">
        <v>880</v>
      </c>
      <c r="E679" t="s">
        <v>4190</v>
      </c>
      <c r="F679" t="s">
        <v>102</v>
      </c>
      <c r="G679" t="s">
        <v>4191</v>
      </c>
      <c r="H679" t="s">
        <v>4192</v>
      </c>
      <c r="I679" t="s">
        <v>392</v>
      </c>
      <c r="J679" t="s">
        <v>393</v>
      </c>
      <c r="K679" t="s">
        <v>257</v>
      </c>
      <c r="L679" t="s">
        <v>217</v>
      </c>
      <c r="M679" t="s">
        <v>218</v>
      </c>
      <c r="N679" t="s">
        <v>3831</v>
      </c>
      <c r="O679" t="s">
        <v>258</v>
      </c>
      <c r="P679" t="s">
        <v>220</v>
      </c>
      <c r="Q679" t="s">
        <v>221</v>
      </c>
      <c r="R679" t="s">
        <v>214</v>
      </c>
      <c r="S679" t="s">
        <v>214</v>
      </c>
      <c r="T679" t="s">
        <v>222</v>
      </c>
      <c r="W679" s="29">
        <f>VLOOKUP(C679,自助退!L:U,10,0)</f>
        <v>42909.674768518518</v>
      </c>
    </row>
    <row r="680" spans="1:23">
      <c r="A680" t="s">
        <v>3831</v>
      </c>
      <c r="B680" t="s">
        <v>4193</v>
      </c>
      <c r="C680" t="s">
        <v>4194</v>
      </c>
      <c r="D680">
        <v>9000</v>
      </c>
      <c r="E680" t="s">
        <v>4195</v>
      </c>
      <c r="F680" t="s">
        <v>102</v>
      </c>
      <c r="G680" t="s">
        <v>4196</v>
      </c>
      <c r="H680" t="s">
        <v>4197</v>
      </c>
      <c r="I680" t="s">
        <v>216</v>
      </c>
      <c r="J680" t="s">
        <v>248</v>
      </c>
      <c r="K680" t="s">
        <v>249</v>
      </c>
      <c r="L680" t="s">
        <v>217</v>
      </c>
      <c r="M680" t="s">
        <v>218</v>
      </c>
      <c r="N680" t="s">
        <v>3831</v>
      </c>
      <c r="O680" t="s">
        <v>214</v>
      </c>
      <c r="P680" t="s">
        <v>220</v>
      </c>
      <c r="Q680" t="s">
        <v>221</v>
      </c>
      <c r="R680" t="s">
        <v>214</v>
      </c>
      <c r="S680" t="s">
        <v>214</v>
      </c>
      <c r="T680" t="s">
        <v>222</v>
      </c>
      <c r="W680" s="29">
        <f>VLOOKUP(C680,自助退!L:U,10,0)</f>
        <v>42909.677430555559</v>
      </c>
    </row>
    <row r="681" spans="1:23">
      <c r="A681" t="s">
        <v>3831</v>
      </c>
      <c r="B681" t="s">
        <v>4198</v>
      </c>
      <c r="C681" t="s">
        <v>4199</v>
      </c>
      <c r="D681">
        <v>200</v>
      </c>
      <c r="E681" t="s">
        <v>4200</v>
      </c>
      <c r="F681" t="s">
        <v>102</v>
      </c>
      <c r="G681" t="s">
        <v>4201</v>
      </c>
      <c r="H681" t="s">
        <v>4202</v>
      </c>
      <c r="I681" t="s">
        <v>216</v>
      </c>
      <c r="J681" t="s">
        <v>227</v>
      </c>
      <c r="K681" t="s">
        <v>228</v>
      </c>
      <c r="L681" t="s">
        <v>217</v>
      </c>
      <c r="M681" t="s">
        <v>218</v>
      </c>
      <c r="N681" t="s">
        <v>3831</v>
      </c>
      <c r="O681" t="s">
        <v>214</v>
      </c>
      <c r="P681" t="s">
        <v>220</v>
      </c>
      <c r="Q681" t="s">
        <v>221</v>
      </c>
      <c r="R681" t="s">
        <v>214</v>
      </c>
      <c r="S681" t="s">
        <v>214</v>
      </c>
      <c r="T681" t="s">
        <v>222</v>
      </c>
      <c r="W681" s="29">
        <f>VLOOKUP(C681,自助退!L:U,10,0)</f>
        <v>42909.679895833331</v>
      </c>
    </row>
    <row r="682" spans="1:23">
      <c r="A682" t="s">
        <v>3831</v>
      </c>
      <c r="B682" t="s">
        <v>4203</v>
      </c>
      <c r="C682" t="s">
        <v>4204</v>
      </c>
      <c r="D682">
        <v>376</v>
      </c>
      <c r="E682" t="s">
        <v>4205</v>
      </c>
      <c r="F682" t="s">
        <v>399</v>
      </c>
      <c r="G682" t="s">
        <v>4206</v>
      </c>
      <c r="H682" t="s">
        <v>4207</v>
      </c>
      <c r="I682" t="s">
        <v>392</v>
      </c>
      <c r="J682" t="s">
        <v>393</v>
      </c>
      <c r="K682" t="s">
        <v>257</v>
      </c>
      <c r="L682" t="s">
        <v>217</v>
      </c>
      <c r="M682" t="s">
        <v>240</v>
      </c>
      <c r="N682" t="s">
        <v>3831</v>
      </c>
      <c r="O682" t="s">
        <v>258</v>
      </c>
      <c r="P682" t="s">
        <v>220</v>
      </c>
      <c r="Q682" t="s">
        <v>241</v>
      </c>
      <c r="R682" t="s">
        <v>214</v>
      </c>
      <c r="S682" t="s">
        <v>214</v>
      </c>
      <c r="T682" t="s">
        <v>242</v>
      </c>
      <c r="W682" s="29">
        <f>VLOOKUP(C682,自助退!L:U,10,0)</f>
        <v>42909.680034722223</v>
      </c>
    </row>
    <row r="683" spans="1:23">
      <c r="A683" t="s">
        <v>3831</v>
      </c>
      <c r="B683" t="s">
        <v>4208</v>
      </c>
      <c r="C683" t="s">
        <v>4209</v>
      </c>
      <c r="D683">
        <v>200</v>
      </c>
      <c r="E683" t="s">
        <v>4200</v>
      </c>
      <c r="F683" t="s">
        <v>102</v>
      </c>
      <c r="G683" t="s">
        <v>4201</v>
      </c>
      <c r="H683" t="s">
        <v>4202</v>
      </c>
      <c r="I683" t="s">
        <v>216</v>
      </c>
      <c r="J683" t="s">
        <v>227</v>
      </c>
      <c r="K683" t="s">
        <v>228</v>
      </c>
      <c r="L683" t="s">
        <v>217</v>
      </c>
      <c r="M683" t="s">
        <v>218</v>
      </c>
      <c r="N683" t="s">
        <v>3831</v>
      </c>
      <c r="O683" t="s">
        <v>214</v>
      </c>
      <c r="P683" t="s">
        <v>220</v>
      </c>
      <c r="Q683" t="s">
        <v>221</v>
      </c>
      <c r="R683" t="s">
        <v>214</v>
      </c>
      <c r="S683" t="s">
        <v>214</v>
      </c>
      <c r="T683" t="s">
        <v>222</v>
      </c>
      <c r="W683" s="29">
        <f>VLOOKUP(C683,自助退!L:U,10,0)</f>
        <v>42909.680231481485</v>
      </c>
    </row>
    <row r="684" spans="1:23">
      <c r="A684" t="s">
        <v>3831</v>
      </c>
      <c r="B684" t="s">
        <v>4210</v>
      </c>
      <c r="C684" t="s">
        <v>4211</v>
      </c>
      <c r="D684">
        <v>415</v>
      </c>
      <c r="E684" t="s">
        <v>4212</v>
      </c>
      <c r="F684" t="s">
        <v>102</v>
      </c>
      <c r="G684" t="s">
        <v>4201</v>
      </c>
      <c r="H684" t="s">
        <v>4202</v>
      </c>
      <c r="I684" t="s">
        <v>216</v>
      </c>
      <c r="J684" t="s">
        <v>227</v>
      </c>
      <c r="K684" t="s">
        <v>228</v>
      </c>
      <c r="L684" t="s">
        <v>217</v>
      </c>
      <c r="M684" t="s">
        <v>218</v>
      </c>
      <c r="N684" t="s">
        <v>3831</v>
      </c>
      <c r="O684" t="s">
        <v>214</v>
      </c>
      <c r="P684" t="s">
        <v>220</v>
      </c>
      <c r="Q684" t="s">
        <v>221</v>
      </c>
      <c r="R684" t="s">
        <v>214</v>
      </c>
      <c r="S684" t="s">
        <v>214</v>
      </c>
      <c r="T684" t="s">
        <v>222</v>
      </c>
      <c r="W684" s="29">
        <f>VLOOKUP(C684,自助退!L:U,10,0)</f>
        <v>42909.680439814816</v>
      </c>
    </row>
    <row r="685" spans="1:23">
      <c r="A685" t="s">
        <v>3831</v>
      </c>
      <c r="B685" t="s">
        <v>4213</v>
      </c>
      <c r="C685" t="s">
        <v>4214</v>
      </c>
      <c r="D685">
        <v>6</v>
      </c>
      <c r="E685" t="s">
        <v>4215</v>
      </c>
      <c r="F685" t="s">
        <v>388</v>
      </c>
      <c r="G685" t="s">
        <v>4216</v>
      </c>
      <c r="H685" t="s">
        <v>4217</v>
      </c>
      <c r="I685" t="s">
        <v>216</v>
      </c>
      <c r="J685" t="s">
        <v>231</v>
      </c>
      <c r="K685" t="s">
        <v>232</v>
      </c>
      <c r="L685" t="s">
        <v>217</v>
      </c>
      <c r="M685" t="s">
        <v>240</v>
      </c>
      <c r="N685" t="s">
        <v>3831</v>
      </c>
      <c r="O685" t="s">
        <v>214</v>
      </c>
      <c r="P685" t="s">
        <v>220</v>
      </c>
      <c r="Q685" t="s">
        <v>241</v>
      </c>
      <c r="R685" t="s">
        <v>214</v>
      </c>
      <c r="S685" t="s">
        <v>214</v>
      </c>
      <c r="T685" t="s">
        <v>242</v>
      </c>
      <c r="W685" s="29">
        <f>VLOOKUP(C685,自助退!L:U,10,0)</f>
        <v>42909.682326388887</v>
      </c>
    </row>
    <row r="686" spans="1:23">
      <c r="A686" t="s">
        <v>3831</v>
      </c>
      <c r="B686" t="s">
        <v>4218</v>
      </c>
      <c r="C686" t="s">
        <v>4219</v>
      </c>
      <c r="D686">
        <v>721</v>
      </c>
      <c r="E686" t="s">
        <v>4220</v>
      </c>
      <c r="F686" t="s">
        <v>102</v>
      </c>
      <c r="G686" t="s">
        <v>4221</v>
      </c>
      <c r="H686" t="s">
        <v>4222</v>
      </c>
      <c r="I686" t="s">
        <v>216</v>
      </c>
      <c r="J686" t="s">
        <v>231</v>
      </c>
      <c r="K686" t="s">
        <v>232</v>
      </c>
      <c r="L686" t="s">
        <v>217</v>
      </c>
      <c r="M686" t="s">
        <v>218</v>
      </c>
      <c r="N686" t="s">
        <v>3831</v>
      </c>
      <c r="O686" t="s">
        <v>214</v>
      </c>
      <c r="P686" t="s">
        <v>220</v>
      </c>
      <c r="Q686" t="s">
        <v>221</v>
      </c>
      <c r="R686" t="s">
        <v>214</v>
      </c>
      <c r="S686" t="s">
        <v>214</v>
      </c>
      <c r="T686" t="s">
        <v>222</v>
      </c>
      <c r="W686" s="29">
        <f>VLOOKUP(C686,自助退!L:U,10,0)</f>
        <v>42909.684120370373</v>
      </c>
    </row>
    <row r="687" spans="1:23">
      <c r="A687" t="s">
        <v>3831</v>
      </c>
      <c r="B687" t="s">
        <v>4223</v>
      </c>
      <c r="C687" t="s">
        <v>4224</v>
      </c>
      <c r="D687">
        <v>45</v>
      </c>
      <c r="E687" t="s">
        <v>4225</v>
      </c>
      <c r="F687" t="s">
        <v>102</v>
      </c>
      <c r="G687" t="s">
        <v>4221</v>
      </c>
      <c r="H687" t="s">
        <v>4222</v>
      </c>
      <c r="I687" t="s">
        <v>216</v>
      </c>
      <c r="J687" t="s">
        <v>231</v>
      </c>
      <c r="K687" t="s">
        <v>232</v>
      </c>
      <c r="L687" t="s">
        <v>217</v>
      </c>
      <c r="M687" t="s">
        <v>218</v>
      </c>
      <c r="N687" t="s">
        <v>3831</v>
      </c>
      <c r="O687" t="s">
        <v>214</v>
      </c>
      <c r="P687" t="s">
        <v>220</v>
      </c>
      <c r="Q687" t="s">
        <v>221</v>
      </c>
      <c r="R687" t="s">
        <v>214</v>
      </c>
      <c r="S687" t="s">
        <v>214</v>
      </c>
      <c r="T687" t="s">
        <v>222</v>
      </c>
      <c r="W687" s="29">
        <f>VLOOKUP(C687,自助退!L:U,10,0)</f>
        <v>42909.684918981482</v>
      </c>
    </row>
    <row r="688" spans="1:23">
      <c r="A688" t="s">
        <v>3831</v>
      </c>
      <c r="B688" t="s">
        <v>4226</v>
      </c>
      <c r="C688" t="s">
        <v>4227</v>
      </c>
      <c r="D688">
        <v>192</v>
      </c>
      <c r="E688" t="s">
        <v>4228</v>
      </c>
      <c r="F688" t="s">
        <v>102</v>
      </c>
      <c r="G688" t="s">
        <v>4229</v>
      </c>
      <c r="H688" t="s">
        <v>4230</v>
      </c>
      <c r="I688" t="s">
        <v>216</v>
      </c>
      <c r="J688" t="s">
        <v>237</v>
      </c>
      <c r="K688" t="s">
        <v>238</v>
      </c>
      <c r="L688" t="s">
        <v>217</v>
      </c>
      <c r="M688" t="s">
        <v>218</v>
      </c>
      <c r="N688" t="s">
        <v>3831</v>
      </c>
      <c r="O688" t="s">
        <v>214</v>
      </c>
      <c r="P688" t="s">
        <v>220</v>
      </c>
      <c r="Q688" t="s">
        <v>221</v>
      </c>
      <c r="R688" t="s">
        <v>214</v>
      </c>
      <c r="S688" t="s">
        <v>214</v>
      </c>
      <c r="T688" t="s">
        <v>222</v>
      </c>
      <c r="W688" s="29">
        <f>VLOOKUP(C688,自助退!L:U,10,0)</f>
        <v>42909.6878125</v>
      </c>
    </row>
    <row r="689" spans="1:23">
      <c r="A689" t="s">
        <v>3831</v>
      </c>
      <c r="B689" t="s">
        <v>4231</v>
      </c>
      <c r="C689" t="s">
        <v>4232</v>
      </c>
      <c r="D689">
        <v>128</v>
      </c>
      <c r="E689" t="s">
        <v>4233</v>
      </c>
      <c r="F689" t="s">
        <v>102</v>
      </c>
      <c r="G689" t="s">
        <v>4234</v>
      </c>
      <c r="H689" t="s">
        <v>4235</v>
      </c>
      <c r="I689" t="s">
        <v>216</v>
      </c>
      <c r="J689" t="s">
        <v>231</v>
      </c>
      <c r="K689" t="s">
        <v>232</v>
      </c>
      <c r="L689" t="s">
        <v>217</v>
      </c>
      <c r="M689" t="s">
        <v>218</v>
      </c>
      <c r="N689" t="s">
        <v>3831</v>
      </c>
      <c r="O689" t="s">
        <v>214</v>
      </c>
      <c r="P689" t="s">
        <v>220</v>
      </c>
      <c r="Q689" t="s">
        <v>221</v>
      </c>
      <c r="R689" t="s">
        <v>214</v>
      </c>
      <c r="S689" t="s">
        <v>214</v>
      </c>
      <c r="T689" t="s">
        <v>222</v>
      </c>
      <c r="W689" s="29">
        <f>VLOOKUP(C689,自助退!L:U,10,0)</f>
        <v>42909.693773148145</v>
      </c>
    </row>
    <row r="690" spans="1:23">
      <c r="A690" t="s">
        <v>3831</v>
      </c>
      <c r="B690" t="s">
        <v>4236</v>
      </c>
      <c r="C690" t="s">
        <v>4237</v>
      </c>
      <c r="D690">
        <v>96</v>
      </c>
      <c r="E690" t="s">
        <v>4238</v>
      </c>
      <c r="F690" t="s">
        <v>391</v>
      </c>
      <c r="G690" t="s">
        <v>4239</v>
      </c>
      <c r="H690" t="s">
        <v>4240</v>
      </c>
      <c r="I690" t="s">
        <v>288</v>
      </c>
      <c r="J690" t="s">
        <v>289</v>
      </c>
      <c r="K690" t="s">
        <v>290</v>
      </c>
      <c r="L690" t="s">
        <v>217</v>
      </c>
      <c r="M690" t="s">
        <v>240</v>
      </c>
      <c r="N690" t="s">
        <v>3831</v>
      </c>
      <c r="O690" t="s">
        <v>214</v>
      </c>
      <c r="P690" t="s">
        <v>220</v>
      </c>
      <c r="Q690" t="s">
        <v>241</v>
      </c>
      <c r="R690" t="s">
        <v>214</v>
      </c>
      <c r="S690" t="s">
        <v>214</v>
      </c>
      <c r="T690" t="s">
        <v>242</v>
      </c>
      <c r="W690" s="29">
        <f>VLOOKUP(C690,自助退!L:U,10,0)</f>
        <v>42909.695277777777</v>
      </c>
    </row>
    <row r="691" spans="1:23">
      <c r="A691" t="s">
        <v>3831</v>
      </c>
      <c r="B691" t="s">
        <v>4241</v>
      </c>
      <c r="C691" t="s">
        <v>4242</v>
      </c>
      <c r="D691">
        <v>246</v>
      </c>
      <c r="E691" t="s">
        <v>4243</v>
      </c>
      <c r="F691" t="s">
        <v>387</v>
      </c>
      <c r="G691" t="s">
        <v>4244</v>
      </c>
      <c r="H691" t="s">
        <v>4245</v>
      </c>
      <c r="I691" t="s">
        <v>225</v>
      </c>
      <c r="J691" t="s">
        <v>10</v>
      </c>
      <c r="K691" t="s">
        <v>226</v>
      </c>
      <c r="L691" t="s">
        <v>217</v>
      </c>
      <c r="M691" t="s">
        <v>240</v>
      </c>
      <c r="N691" t="s">
        <v>3831</v>
      </c>
      <c r="O691" t="s">
        <v>214</v>
      </c>
      <c r="P691" t="s">
        <v>220</v>
      </c>
      <c r="Q691" t="s">
        <v>241</v>
      </c>
      <c r="R691" t="s">
        <v>214</v>
      </c>
      <c r="S691" t="s">
        <v>214</v>
      </c>
      <c r="T691" t="s">
        <v>242</v>
      </c>
      <c r="W691" s="29">
        <f>VLOOKUP(C691,自助退!L:U,10,0)</f>
        <v>42909.714236111111</v>
      </c>
    </row>
    <row r="692" spans="1:23">
      <c r="A692" t="s">
        <v>3831</v>
      </c>
      <c r="B692" t="s">
        <v>4246</v>
      </c>
      <c r="C692" t="s">
        <v>4247</v>
      </c>
      <c r="D692">
        <v>496</v>
      </c>
      <c r="E692" t="s">
        <v>4248</v>
      </c>
      <c r="F692" t="s">
        <v>102</v>
      </c>
      <c r="G692" t="s">
        <v>4249</v>
      </c>
      <c r="H692" t="s">
        <v>4250</v>
      </c>
      <c r="I692" t="s">
        <v>243</v>
      </c>
      <c r="J692" t="s">
        <v>244</v>
      </c>
      <c r="K692" t="s">
        <v>245</v>
      </c>
      <c r="L692" t="s">
        <v>217</v>
      </c>
      <c r="M692" t="s">
        <v>218</v>
      </c>
      <c r="N692" t="s">
        <v>3831</v>
      </c>
      <c r="O692" t="s">
        <v>214</v>
      </c>
      <c r="P692" t="s">
        <v>220</v>
      </c>
      <c r="Q692" t="s">
        <v>221</v>
      </c>
      <c r="R692" t="s">
        <v>214</v>
      </c>
      <c r="S692" t="s">
        <v>214</v>
      </c>
      <c r="T692" t="s">
        <v>222</v>
      </c>
      <c r="W692" s="29">
        <f>VLOOKUP(C692,自助退!L:U,10,0)</f>
        <v>42909.715787037036</v>
      </c>
    </row>
    <row r="693" spans="1:23">
      <c r="A693" t="s">
        <v>3831</v>
      </c>
      <c r="B693" t="s">
        <v>4251</v>
      </c>
      <c r="C693" t="s">
        <v>4252</v>
      </c>
      <c r="D693">
        <v>4000</v>
      </c>
      <c r="E693" t="s">
        <v>4253</v>
      </c>
      <c r="F693" t="s">
        <v>102</v>
      </c>
      <c r="G693" t="s">
        <v>4254</v>
      </c>
      <c r="H693" t="s">
        <v>4255</v>
      </c>
      <c r="I693" t="s">
        <v>216</v>
      </c>
      <c r="J693" t="s">
        <v>233</v>
      </c>
      <c r="K693" t="s">
        <v>234</v>
      </c>
      <c r="L693" t="s">
        <v>217</v>
      </c>
      <c r="M693" t="s">
        <v>218</v>
      </c>
      <c r="N693" t="s">
        <v>3831</v>
      </c>
      <c r="O693" t="s">
        <v>214</v>
      </c>
      <c r="P693" t="s">
        <v>220</v>
      </c>
      <c r="Q693" t="s">
        <v>221</v>
      </c>
      <c r="R693" t="s">
        <v>214</v>
      </c>
      <c r="S693" t="s">
        <v>214</v>
      </c>
      <c r="T693" t="s">
        <v>222</v>
      </c>
      <c r="W693" s="29">
        <f>VLOOKUP(C693,自助退!L:U,10,0)</f>
        <v>42909.731157407405</v>
      </c>
    </row>
    <row r="694" spans="1:23">
      <c r="A694" t="s">
        <v>3831</v>
      </c>
      <c r="B694" t="s">
        <v>4256</v>
      </c>
      <c r="C694" t="s">
        <v>4257</v>
      </c>
      <c r="D694">
        <v>317</v>
      </c>
      <c r="E694" t="s">
        <v>4258</v>
      </c>
      <c r="F694" t="s">
        <v>102</v>
      </c>
      <c r="G694" t="s">
        <v>4259</v>
      </c>
      <c r="H694" t="s">
        <v>4260</v>
      </c>
      <c r="I694" t="s">
        <v>216</v>
      </c>
      <c r="J694" t="s">
        <v>235</v>
      </c>
      <c r="K694" t="s">
        <v>236</v>
      </c>
      <c r="L694" t="s">
        <v>217</v>
      </c>
      <c r="M694" t="s">
        <v>218</v>
      </c>
      <c r="N694" t="s">
        <v>3831</v>
      </c>
      <c r="O694" t="s">
        <v>214</v>
      </c>
      <c r="P694" t="s">
        <v>220</v>
      </c>
      <c r="Q694" t="s">
        <v>221</v>
      </c>
      <c r="R694" t="s">
        <v>214</v>
      </c>
      <c r="S694" t="s">
        <v>214</v>
      </c>
      <c r="T694" t="s">
        <v>222</v>
      </c>
      <c r="W694" s="29">
        <f>VLOOKUP(C694,自助退!L:U,10,0)</f>
        <v>42909.736724537041</v>
      </c>
    </row>
    <row r="695" spans="1:23">
      <c r="A695" t="s">
        <v>3831</v>
      </c>
      <c r="B695" t="s">
        <v>4261</v>
      </c>
      <c r="C695" t="s">
        <v>4262</v>
      </c>
      <c r="D695">
        <v>593</v>
      </c>
      <c r="E695" t="s">
        <v>4263</v>
      </c>
      <c r="F695" t="s">
        <v>102</v>
      </c>
      <c r="G695" t="s">
        <v>4264</v>
      </c>
      <c r="H695" t="s">
        <v>4265</v>
      </c>
      <c r="I695" t="s">
        <v>4266</v>
      </c>
      <c r="J695" t="s">
        <v>4267</v>
      </c>
      <c r="K695" t="s">
        <v>4268</v>
      </c>
      <c r="L695" t="s">
        <v>217</v>
      </c>
      <c r="M695" t="s">
        <v>218</v>
      </c>
      <c r="N695" t="s">
        <v>3831</v>
      </c>
      <c r="O695" t="s">
        <v>214</v>
      </c>
      <c r="P695" t="s">
        <v>220</v>
      </c>
      <c r="Q695" t="s">
        <v>221</v>
      </c>
      <c r="R695" t="s">
        <v>214</v>
      </c>
      <c r="S695" t="s">
        <v>214</v>
      </c>
      <c r="T695" t="s">
        <v>222</v>
      </c>
      <c r="W695" s="29">
        <f>VLOOKUP(C695,自助退!L:U,10,0)</f>
        <v>42909.741423611114</v>
      </c>
    </row>
    <row r="696" spans="1:23">
      <c r="A696" t="s">
        <v>3831</v>
      </c>
      <c r="B696" t="s">
        <v>4269</v>
      </c>
      <c r="C696" t="s">
        <v>4270</v>
      </c>
      <c r="D696">
        <v>334</v>
      </c>
      <c r="E696" t="s">
        <v>4271</v>
      </c>
      <c r="F696" t="s">
        <v>102</v>
      </c>
      <c r="G696" t="s">
        <v>3484</v>
      </c>
      <c r="H696" t="s">
        <v>3485</v>
      </c>
      <c r="I696" t="s">
        <v>392</v>
      </c>
      <c r="J696" t="s">
        <v>393</v>
      </c>
      <c r="K696" t="s">
        <v>257</v>
      </c>
      <c r="L696" t="s">
        <v>217</v>
      </c>
      <c r="M696" t="s">
        <v>218</v>
      </c>
      <c r="N696" t="s">
        <v>3831</v>
      </c>
      <c r="O696" t="s">
        <v>258</v>
      </c>
      <c r="P696" t="s">
        <v>220</v>
      </c>
      <c r="Q696" t="s">
        <v>221</v>
      </c>
      <c r="R696" t="s">
        <v>214</v>
      </c>
      <c r="S696" t="s">
        <v>214</v>
      </c>
      <c r="T696" t="s">
        <v>222</v>
      </c>
      <c r="W696" s="29">
        <f>VLOOKUP(C696,自助退!L:U,10,0)</f>
        <v>42909.742465277777</v>
      </c>
    </row>
    <row r="697" spans="1:23">
      <c r="A697" t="s">
        <v>3831</v>
      </c>
      <c r="B697" t="s">
        <v>4272</v>
      </c>
      <c r="C697" t="s">
        <v>4273</v>
      </c>
      <c r="D697">
        <v>686</v>
      </c>
      <c r="E697" t="s">
        <v>4274</v>
      </c>
      <c r="F697" t="s">
        <v>102</v>
      </c>
      <c r="G697" t="s">
        <v>3484</v>
      </c>
      <c r="H697" t="s">
        <v>3485</v>
      </c>
      <c r="I697" t="s">
        <v>392</v>
      </c>
      <c r="J697" t="s">
        <v>393</v>
      </c>
      <c r="K697" t="s">
        <v>257</v>
      </c>
      <c r="L697" t="s">
        <v>217</v>
      </c>
      <c r="M697" t="s">
        <v>218</v>
      </c>
      <c r="N697" t="s">
        <v>3831</v>
      </c>
      <c r="O697" t="s">
        <v>258</v>
      </c>
      <c r="P697" t="s">
        <v>220</v>
      </c>
      <c r="Q697" t="s">
        <v>221</v>
      </c>
      <c r="R697" t="s">
        <v>214</v>
      </c>
      <c r="S697" t="s">
        <v>214</v>
      </c>
      <c r="T697" t="s">
        <v>222</v>
      </c>
      <c r="W697" s="29">
        <f>VLOOKUP(C697,自助退!L:U,10,0)</f>
        <v>42909.74291666667</v>
      </c>
    </row>
    <row r="698" spans="1:23">
      <c r="A698" t="s">
        <v>3831</v>
      </c>
      <c r="B698" t="s">
        <v>4275</v>
      </c>
      <c r="C698" t="s">
        <v>4276</v>
      </c>
      <c r="D698">
        <v>992</v>
      </c>
      <c r="E698" t="s">
        <v>4277</v>
      </c>
      <c r="F698" t="s">
        <v>102</v>
      </c>
      <c r="G698" t="s">
        <v>4278</v>
      </c>
      <c r="H698" t="s">
        <v>4279</v>
      </c>
      <c r="I698" t="s">
        <v>392</v>
      </c>
      <c r="J698" t="s">
        <v>393</v>
      </c>
      <c r="K698" t="s">
        <v>257</v>
      </c>
      <c r="L698" t="s">
        <v>217</v>
      </c>
      <c r="M698" t="s">
        <v>218</v>
      </c>
      <c r="N698" t="s">
        <v>3831</v>
      </c>
      <c r="O698" t="s">
        <v>258</v>
      </c>
      <c r="P698" t="s">
        <v>220</v>
      </c>
      <c r="Q698" t="s">
        <v>221</v>
      </c>
      <c r="R698" t="s">
        <v>214</v>
      </c>
      <c r="S698" t="s">
        <v>214</v>
      </c>
      <c r="T698" t="s">
        <v>222</v>
      </c>
      <c r="W698" s="29">
        <f>VLOOKUP(C698,自助退!L:U,10,0)</f>
        <v>42909.754791666666</v>
      </c>
    </row>
    <row r="699" spans="1:23">
      <c r="A699" t="s">
        <v>3831</v>
      </c>
      <c r="B699" t="s">
        <v>4280</v>
      </c>
      <c r="C699" t="s">
        <v>4281</v>
      </c>
      <c r="D699">
        <v>658</v>
      </c>
      <c r="E699" t="s">
        <v>4282</v>
      </c>
      <c r="F699" t="s">
        <v>102</v>
      </c>
      <c r="G699" t="s">
        <v>4283</v>
      </c>
      <c r="H699" t="s">
        <v>4284</v>
      </c>
      <c r="I699" t="s">
        <v>216</v>
      </c>
      <c r="J699" t="s">
        <v>231</v>
      </c>
      <c r="K699" t="s">
        <v>232</v>
      </c>
      <c r="L699" t="s">
        <v>217</v>
      </c>
      <c r="M699" t="s">
        <v>218</v>
      </c>
      <c r="N699" t="s">
        <v>3831</v>
      </c>
      <c r="O699" t="s">
        <v>214</v>
      </c>
      <c r="P699" t="s">
        <v>220</v>
      </c>
      <c r="Q699" t="s">
        <v>221</v>
      </c>
      <c r="R699" t="s">
        <v>214</v>
      </c>
      <c r="S699" t="s">
        <v>214</v>
      </c>
      <c r="T699" t="s">
        <v>222</v>
      </c>
      <c r="W699" s="29">
        <f>VLOOKUP(C699,自助退!L:U,10,0)</f>
        <v>42909.763043981482</v>
      </c>
    </row>
    <row r="700" spans="1:23">
      <c r="A700" t="s">
        <v>3831</v>
      </c>
      <c r="B700" t="s">
        <v>4285</v>
      </c>
      <c r="C700" t="s">
        <v>4286</v>
      </c>
      <c r="D700">
        <v>448</v>
      </c>
      <c r="E700" t="s">
        <v>4287</v>
      </c>
      <c r="F700" t="s">
        <v>102</v>
      </c>
      <c r="G700" t="s">
        <v>4288</v>
      </c>
      <c r="H700" t="s">
        <v>4289</v>
      </c>
      <c r="I700" t="s">
        <v>3034</v>
      </c>
      <c r="J700" t="s">
        <v>3035</v>
      </c>
      <c r="K700" t="s">
        <v>3036</v>
      </c>
      <c r="L700" t="s">
        <v>217</v>
      </c>
      <c r="M700" t="s">
        <v>218</v>
      </c>
      <c r="N700" t="s">
        <v>3831</v>
      </c>
      <c r="O700" t="s">
        <v>214</v>
      </c>
      <c r="P700" t="s">
        <v>220</v>
      </c>
      <c r="Q700" t="s">
        <v>221</v>
      </c>
      <c r="R700" t="s">
        <v>214</v>
      </c>
      <c r="S700" t="s">
        <v>214</v>
      </c>
      <c r="T700" t="s">
        <v>222</v>
      </c>
      <c r="W700" s="29">
        <f>VLOOKUP(C700,自助退!L:U,10,0)</f>
        <v>42909.78</v>
      </c>
    </row>
    <row r="701" spans="1:23">
      <c r="A701" t="s">
        <v>3831</v>
      </c>
      <c r="B701" t="s">
        <v>4290</v>
      </c>
      <c r="C701" t="s">
        <v>4291</v>
      </c>
      <c r="D701">
        <v>500</v>
      </c>
      <c r="E701" t="s">
        <v>4292</v>
      </c>
      <c r="F701" t="s">
        <v>102</v>
      </c>
      <c r="G701" t="s">
        <v>4293</v>
      </c>
      <c r="H701" t="s">
        <v>4294</v>
      </c>
      <c r="I701" t="s">
        <v>392</v>
      </c>
      <c r="J701" t="s">
        <v>393</v>
      </c>
      <c r="K701" t="s">
        <v>257</v>
      </c>
      <c r="L701" t="s">
        <v>217</v>
      </c>
      <c r="M701" t="s">
        <v>218</v>
      </c>
      <c r="N701" t="s">
        <v>3831</v>
      </c>
      <c r="O701" t="s">
        <v>258</v>
      </c>
      <c r="P701" t="s">
        <v>220</v>
      </c>
      <c r="Q701" t="s">
        <v>221</v>
      </c>
      <c r="R701" t="s">
        <v>214</v>
      </c>
      <c r="S701" t="s">
        <v>214</v>
      </c>
      <c r="T701" t="s">
        <v>222</v>
      </c>
      <c r="W701" s="29">
        <f>VLOOKUP(C701,自助退!L:U,10,0)</f>
        <v>42909.785624999997</v>
      </c>
    </row>
    <row r="702" spans="1:23">
      <c r="A702" t="s">
        <v>3831</v>
      </c>
      <c r="B702" t="s">
        <v>4295</v>
      </c>
      <c r="C702" t="s">
        <v>4296</v>
      </c>
      <c r="D702">
        <v>2000</v>
      </c>
      <c r="E702" t="s">
        <v>4297</v>
      </c>
      <c r="F702" t="s">
        <v>102</v>
      </c>
      <c r="G702" t="s">
        <v>4293</v>
      </c>
      <c r="H702" t="s">
        <v>4294</v>
      </c>
      <c r="I702" t="s">
        <v>392</v>
      </c>
      <c r="J702" t="s">
        <v>393</v>
      </c>
      <c r="K702" t="s">
        <v>257</v>
      </c>
      <c r="L702" t="s">
        <v>217</v>
      </c>
      <c r="M702" t="s">
        <v>218</v>
      </c>
      <c r="N702" t="s">
        <v>3831</v>
      </c>
      <c r="O702" t="s">
        <v>258</v>
      </c>
      <c r="P702" t="s">
        <v>220</v>
      </c>
      <c r="Q702" t="s">
        <v>221</v>
      </c>
      <c r="R702" t="s">
        <v>214</v>
      </c>
      <c r="S702" t="s">
        <v>214</v>
      </c>
      <c r="T702" t="s">
        <v>222</v>
      </c>
      <c r="W702" s="29">
        <f>VLOOKUP(C702,自助退!L:U,10,0)</f>
        <v>42909.78634259259</v>
      </c>
    </row>
    <row r="703" spans="1:23">
      <c r="A703" t="s">
        <v>3831</v>
      </c>
      <c r="B703" t="s">
        <v>4298</v>
      </c>
      <c r="C703" t="s">
        <v>4299</v>
      </c>
      <c r="D703">
        <v>93</v>
      </c>
      <c r="E703" t="s">
        <v>4300</v>
      </c>
      <c r="F703" t="s">
        <v>102</v>
      </c>
      <c r="G703" t="s">
        <v>4301</v>
      </c>
      <c r="H703" t="s">
        <v>4302</v>
      </c>
      <c r="I703" t="s">
        <v>216</v>
      </c>
      <c r="J703" t="s">
        <v>231</v>
      </c>
      <c r="K703" t="s">
        <v>232</v>
      </c>
      <c r="L703" t="s">
        <v>217</v>
      </c>
      <c r="M703" t="s">
        <v>218</v>
      </c>
      <c r="N703" t="s">
        <v>3831</v>
      </c>
      <c r="O703" t="s">
        <v>214</v>
      </c>
      <c r="P703" t="s">
        <v>220</v>
      </c>
      <c r="Q703" t="s">
        <v>221</v>
      </c>
      <c r="R703" t="s">
        <v>214</v>
      </c>
      <c r="S703" t="s">
        <v>214</v>
      </c>
      <c r="T703" t="s">
        <v>222</v>
      </c>
      <c r="W703" s="29">
        <f>VLOOKUP(C703,自助退!L:U,10,0)</f>
        <v>42909.797858796293</v>
      </c>
    </row>
    <row r="704" spans="1:23">
      <c r="A704" t="s">
        <v>3831</v>
      </c>
      <c r="B704" t="s">
        <v>4303</v>
      </c>
      <c r="C704" t="s">
        <v>4304</v>
      </c>
      <c r="D704">
        <v>100</v>
      </c>
      <c r="E704" t="s">
        <v>4305</v>
      </c>
      <c r="F704" t="s">
        <v>102</v>
      </c>
      <c r="G704" t="s">
        <v>4306</v>
      </c>
      <c r="H704" t="s">
        <v>4307</v>
      </c>
      <c r="I704" t="s">
        <v>392</v>
      </c>
      <c r="J704" t="s">
        <v>393</v>
      </c>
      <c r="K704" t="s">
        <v>257</v>
      </c>
      <c r="L704" t="s">
        <v>217</v>
      </c>
      <c r="M704" t="s">
        <v>218</v>
      </c>
      <c r="N704" t="s">
        <v>3831</v>
      </c>
      <c r="O704" t="s">
        <v>258</v>
      </c>
      <c r="P704" t="s">
        <v>220</v>
      </c>
      <c r="Q704" t="s">
        <v>221</v>
      </c>
      <c r="R704" t="s">
        <v>214</v>
      </c>
      <c r="S704" t="s">
        <v>214</v>
      </c>
      <c r="T704" t="s">
        <v>222</v>
      </c>
      <c r="W704" s="29">
        <f>VLOOKUP(C704,自助退!L:U,10,0)</f>
        <v>42909.801122685189</v>
      </c>
    </row>
    <row r="705" spans="1:23">
      <c r="A705" t="s">
        <v>3831</v>
      </c>
      <c r="B705" t="s">
        <v>4308</v>
      </c>
      <c r="C705" t="s">
        <v>4309</v>
      </c>
      <c r="D705">
        <v>60</v>
      </c>
      <c r="E705" t="s">
        <v>4310</v>
      </c>
      <c r="F705" t="s">
        <v>102</v>
      </c>
      <c r="G705" t="s">
        <v>4311</v>
      </c>
      <c r="H705" t="s">
        <v>4312</v>
      </c>
      <c r="I705" t="s">
        <v>216</v>
      </c>
      <c r="J705" t="s">
        <v>231</v>
      </c>
      <c r="K705" t="s">
        <v>232</v>
      </c>
      <c r="L705" t="s">
        <v>217</v>
      </c>
      <c r="M705" t="s">
        <v>218</v>
      </c>
      <c r="N705" t="s">
        <v>3831</v>
      </c>
      <c r="O705" t="s">
        <v>214</v>
      </c>
      <c r="P705" t="s">
        <v>220</v>
      </c>
      <c r="Q705" t="s">
        <v>221</v>
      </c>
      <c r="R705" t="s">
        <v>214</v>
      </c>
      <c r="S705" t="s">
        <v>214</v>
      </c>
      <c r="T705" t="s">
        <v>222</v>
      </c>
      <c r="W705" s="29">
        <f>VLOOKUP(C705,自助退!L:U,10,0)</f>
        <v>42909.811828703707</v>
      </c>
    </row>
    <row r="706" spans="1:23">
      <c r="A706" t="s">
        <v>3831</v>
      </c>
      <c r="B706" t="s">
        <v>4313</v>
      </c>
      <c r="C706" t="s">
        <v>4314</v>
      </c>
      <c r="D706">
        <v>999</v>
      </c>
      <c r="E706" t="s">
        <v>4315</v>
      </c>
      <c r="F706" t="s">
        <v>102</v>
      </c>
      <c r="G706" t="s">
        <v>4316</v>
      </c>
      <c r="H706" t="s">
        <v>4317</v>
      </c>
      <c r="I706" t="s">
        <v>216</v>
      </c>
      <c r="J706" t="s">
        <v>248</v>
      </c>
      <c r="K706" t="s">
        <v>249</v>
      </c>
      <c r="L706" t="s">
        <v>217</v>
      </c>
      <c r="M706" t="s">
        <v>218</v>
      </c>
      <c r="N706" t="s">
        <v>3831</v>
      </c>
      <c r="O706" t="s">
        <v>214</v>
      </c>
      <c r="P706" t="s">
        <v>220</v>
      </c>
      <c r="Q706" t="s">
        <v>221</v>
      </c>
      <c r="R706" t="s">
        <v>214</v>
      </c>
      <c r="S706" t="s">
        <v>214</v>
      </c>
      <c r="T706" t="s">
        <v>222</v>
      </c>
      <c r="W706" s="29">
        <f>VLOOKUP(C706,自助退!L:U,10,0)</f>
        <v>42909.896423611113</v>
      </c>
    </row>
    <row r="707" spans="1:23">
      <c r="A707" t="s">
        <v>3831</v>
      </c>
      <c r="B707" t="s">
        <v>4318</v>
      </c>
      <c r="C707" t="s">
        <v>4319</v>
      </c>
      <c r="D707">
        <v>384</v>
      </c>
      <c r="E707" t="s">
        <v>4320</v>
      </c>
      <c r="F707" t="s">
        <v>102</v>
      </c>
      <c r="G707" t="s">
        <v>4321</v>
      </c>
      <c r="H707" t="s">
        <v>4322</v>
      </c>
      <c r="I707" t="s">
        <v>216</v>
      </c>
      <c r="J707" t="s">
        <v>248</v>
      </c>
      <c r="K707" t="s">
        <v>249</v>
      </c>
      <c r="L707" t="s">
        <v>217</v>
      </c>
      <c r="M707" t="s">
        <v>218</v>
      </c>
      <c r="N707" t="s">
        <v>3831</v>
      </c>
      <c r="O707" t="s">
        <v>214</v>
      </c>
      <c r="P707" t="s">
        <v>220</v>
      </c>
      <c r="Q707" t="s">
        <v>221</v>
      </c>
      <c r="R707" t="s">
        <v>214</v>
      </c>
      <c r="S707" t="s">
        <v>214</v>
      </c>
      <c r="T707" t="s">
        <v>222</v>
      </c>
      <c r="W707" s="29">
        <f>VLOOKUP(C707,自助退!L:U,10,0)</f>
        <v>42909.961122685185</v>
      </c>
    </row>
    <row r="708" spans="1:23">
      <c r="A708" t="s">
        <v>4323</v>
      </c>
      <c r="B708" t="s">
        <v>4324</v>
      </c>
      <c r="C708" t="s">
        <v>4325</v>
      </c>
      <c r="D708">
        <v>200</v>
      </c>
      <c r="E708" t="s">
        <v>4326</v>
      </c>
      <c r="F708" t="s">
        <v>102</v>
      </c>
      <c r="G708" t="s">
        <v>4327</v>
      </c>
      <c r="H708" t="s">
        <v>4328</v>
      </c>
      <c r="I708" t="s">
        <v>225</v>
      </c>
      <c r="J708" t="s">
        <v>10</v>
      </c>
      <c r="K708" t="s">
        <v>226</v>
      </c>
      <c r="L708" t="s">
        <v>217</v>
      </c>
      <c r="M708" t="s">
        <v>218</v>
      </c>
      <c r="N708" t="s">
        <v>4323</v>
      </c>
      <c r="O708" t="s">
        <v>214</v>
      </c>
      <c r="P708" t="s">
        <v>220</v>
      </c>
      <c r="Q708" t="s">
        <v>221</v>
      </c>
      <c r="R708" t="s">
        <v>214</v>
      </c>
      <c r="S708" t="s">
        <v>214</v>
      </c>
      <c r="T708" t="s">
        <v>222</v>
      </c>
      <c r="W708" s="29">
        <f>VLOOKUP(C708,自助退!L:U,10,0)</f>
        <v>42910.234942129631</v>
      </c>
    </row>
    <row r="709" spans="1:23">
      <c r="A709" t="s">
        <v>4323</v>
      </c>
      <c r="B709" t="s">
        <v>4329</v>
      </c>
      <c r="C709" t="s">
        <v>4330</v>
      </c>
      <c r="D709">
        <v>500</v>
      </c>
      <c r="E709" t="s">
        <v>4331</v>
      </c>
      <c r="F709" t="s">
        <v>102</v>
      </c>
      <c r="G709" t="s">
        <v>4332</v>
      </c>
      <c r="H709" t="s">
        <v>4333</v>
      </c>
      <c r="I709" t="s">
        <v>216</v>
      </c>
      <c r="J709" t="s">
        <v>231</v>
      </c>
      <c r="K709" t="s">
        <v>232</v>
      </c>
      <c r="L709" t="s">
        <v>217</v>
      </c>
      <c r="M709" t="s">
        <v>218</v>
      </c>
      <c r="N709" t="s">
        <v>4323</v>
      </c>
      <c r="O709" t="s">
        <v>214</v>
      </c>
      <c r="P709" t="s">
        <v>220</v>
      </c>
      <c r="Q709" t="s">
        <v>221</v>
      </c>
      <c r="R709" t="s">
        <v>214</v>
      </c>
      <c r="S709" t="s">
        <v>214</v>
      </c>
      <c r="T709" t="s">
        <v>222</v>
      </c>
      <c r="W709" s="29">
        <f>VLOOKUP(C709,自助退!L:U,10,0)</f>
        <v>42910.35292824074</v>
      </c>
    </row>
    <row r="710" spans="1:23">
      <c r="A710" t="s">
        <v>4323</v>
      </c>
      <c r="B710" t="s">
        <v>4334</v>
      </c>
      <c r="C710" t="s">
        <v>4335</v>
      </c>
      <c r="D710">
        <v>11</v>
      </c>
      <c r="E710" t="s">
        <v>4336</v>
      </c>
      <c r="F710" t="s">
        <v>387</v>
      </c>
      <c r="G710" t="s">
        <v>4337</v>
      </c>
      <c r="H710" t="s">
        <v>4338</v>
      </c>
      <c r="I710" t="s">
        <v>4339</v>
      </c>
      <c r="J710" t="s">
        <v>4340</v>
      </c>
      <c r="K710" t="s">
        <v>4341</v>
      </c>
      <c r="L710" t="s">
        <v>217</v>
      </c>
      <c r="M710" t="s">
        <v>240</v>
      </c>
      <c r="N710" t="s">
        <v>4323</v>
      </c>
      <c r="O710" t="s">
        <v>214</v>
      </c>
      <c r="P710" t="s">
        <v>220</v>
      </c>
      <c r="Q710" t="s">
        <v>241</v>
      </c>
      <c r="R710" t="s">
        <v>214</v>
      </c>
      <c r="S710" t="s">
        <v>214</v>
      </c>
      <c r="T710" t="s">
        <v>242</v>
      </c>
      <c r="W710" s="29">
        <f>VLOOKUP(C710,自助退!L:U,10,0)</f>
        <v>42910.354143518518</v>
      </c>
    </row>
    <row r="711" spans="1:23">
      <c r="A711" t="s">
        <v>4323</v>
      </c>
      <c r="B711" t="s">
        <v>4342</v>
      </c>
      <c r="C711" t="s">
        <v>4343</v>
      </c>
      <c r="D711">
        <v>500</v>
      </c>
      <c r="E711" t="s">
        <v>4344</v>
      </c>
      <c r="F711" t="s">
        <v>102</v>
      </c>
      <c r="G711" t="s">
        <v>4345</v>
      </c>
      <c r="H711" t="s">
        <v>4346</v>
      </c>
      <c r="I711" t="s">
        <v>392</v>
      </c>
      <c r="J711" t="s">
        <v>393</v>
      </c>
      <c r="K711" t="s">
        <v>257</v>
      </c>
      <c r="L711" t="s">
        <v>217</v>
      </c>
      <c r="M711" t="s">
        <v>218</v>
      </c>
      <c r="N711" t="s">
        <v>4323</v>
      </c>
      <c r="O711" t="s">
        <v>258</v>
      </c>
      <c r="P711" t="s">
        <v>220</v>
      </c>
      <c r="Q711" t="s">
        <v>221</v>
      </c>
      <c r="R711" t="s">
        <v>214</v>
      </c>
      <c r="S711" t="s">
        <v>214</v>
      </c>
      <c r="T711" t="s">
        <v>222</v>
      </c>
      <c r="W711" s="29">
        <f>VLOOKUP(C711,自助退!L:U,10,0)</f>
        <v>42910.365289351852</v>
      </c>
    </row>
    <row r="712" spans="1:23">
      <c r="A712" t="s">
        <v>4323</v>
      </c>
      <c r="B712" t="s">
        <v>4347</v>
      </c>
      <c r="C712" t="s">
        <v>4348</v>
      </c>
      <c r="D712">
        <v>80</v>
      </c>
      <c r="E712" t="s">
        <v>4349</v>
      </c>
      <c r="F712" t="s">
        <v>102</v>
      </c>
      <c r="G712" t="s">
        <v>4350</v>
      </c>
      <c r="H712" t="s">
        <v>4351</v>
      </c>
      <c r="I712" t="s">
        <v>216</v>
      </c>
      <c r="J712" t="s">
        <v>248</v>
      </c>
      <c r="K712" t="s">
        <v>249</v>
      </c>
      <c r="L712" t="s">
        <v>217</v>
      </c>
      <c r="M712" t="s">
        <v>218</v>
      </c>
      <c r="N712" t="s">
        <v>4323</v>
      </c>
      <c r="O712" t="s">
        <v>214</v>
      </c>
      <c r="P712" t="s">
        <v>220</v>
      </c>
      <c r="Q712" t="s">
        <v>221</v>
      </c>
      <c r="R712" t="s">
        <v>214</v>
      </c>
      <c r="S712" t="s">
        <v>214</v>
      </c>
      <c r="T712" t="s">
        <v>222</v>
      </c>
      <c r="W712" s="29">
        <f>VLOOKUP(C712,自助退!L:U,10,0)</f>
        <v>42910.367094907408</v>
      </c>
    </row>
    <row r="713" spans="1:23">
      <c r="A713" t="s">
        <v>4323</v>
      </c>
      <c r="B713" t="s">
        <v>4352</v>
      </c>
      <c r="C713" t="s">
        <v>4353</v>
      </c>
      <c r="D713">
        <v>1544</v>
      </c>
      <c r="E713" t="s">
        <v>4354</v>
      </c>
      <c r="F713" t="s">
        <v>102</v>
      </c>
      <c r="G713" t="s">
        <v>4355</v>
      </c>
      <c r="H713" t="s">
        <v>4356</v>
      </c>
      <c r="I713" t="s">
        <v>392</v>
      </c>
      <c r="J713" t="s">
        <v>393</v>
      </c>
      <c r="K713" t="s">
        <v>257</v>
      </c>
      <c r="L713" t="s">
        <v>217</v>
      </c>
      <c r="M713" t="s">
        <v>218</v>
      </c>
      <c r="N713" t="s">
        <v>4323</v>
      </c>
      <c r="O713" t="s">
        <v>258</v>
      </c>
      <c r="P713" t="s">
        <v>220</v>
      </c>
      <c r="Q713" t="s">
        <v>221</v>
      </c>
      <c r="R713" t="s">
        <v>214</v>
      </c>
      <c r="S713" t="s">
        <v>214</v>
      </c>
      <c r="T713" t="s">
        <v>222</v>
      </c>
      <c r="W713" s="29">
        <f>VLOOKUP(C713,自助退!L:U,10,0)</f>
        <v>42910.374583333331</v>
      </c>
    </row>
    <row r="714" spans="1:23">
      <c r="A714" t="s">
        <v>4323</v>
      </c>
      <c r="B714" t="s">
        <v>4357</v>
      </c>
      <c r="C714" t="s">
        <v>4358</v>
      </c>
      <c r="D714">
        <v>91</v>
      </c>
      <c r="E714" t="s">
        <v>4359</v>
      </c>
      <c r="F714" t="s">
        <v>102</v>
      </c>
      <c r="G714" t="s">
        <v>4360</v>
      </c>
      <c r="H714" t="s">
        <v>4361</v>
      </c>
      <c r="I714" t="s">
        <v>216</v>
      </c>
      <c r="J714" t="s">
        <v>233</v>
      </c>
      <c r="K714" t="s">
        <v>234</v>
      </c>
      <c r="L714" t="s">
        <v>217</v>
      </c>
      <c r="M714" t="s">
        <v>218</v>
      </c>
      <c r="N714" t="s">
        <v>4323</v>
      </c>
      <c r="O714" t="s">
        <v>214</v>
      </c>
      <c r="P714" t="s">
        <v>220</v>
      </c>
      <c r="Q714" t="s">
        <v>221</v>
      </c>
      <c r="R714" t="s">
        <v>214</v>
      </c>
      <c r="S714" t="s">
        <v>214</v>
      </c>
      <c r="T714" t="s">
        <v>222</v>
      </c>
      <c r="W714" s="29">
        <f>VLOOKUP(C714,自助退!L:U,10,0)</f>
        <v>42910.376134259262</v>
      </c>
    </row>
    <row r="715" spans="1:23">
      <c r="A715" t="s">
        <v>4323</v>
      </c>
      <c r="B715" t="s">
        <v>4362</v>
      </c>
      <c r="C715" t="s">
        <v>4363</v>
      </c>
      <c r="D715">
        <v>996</v>
      </c>
      <c r="E715" t="s">
        <v>4364</v>
      </c>
      <c r="F715" t="s">
        <v>102</v>
      </c>
      <c r="G715" t="s">
        <v>4365</v>
      </c>
      <c r="H715" t="s">
        <v>4366</v>
      </c>
      <c r="I715" t="s">
        <v>216</v>
      </c>
      <c r="J715" t="s">
        <v>248</v>
      </c>
      <c r="K715" t="s">
        <v>249</v>
      </c>
      <c r="L715" t="s">
        <v>217</v>
      </c>
      <c r="M715" t="s">
        <v>218</v>
      </c>
      <c r="N715" t="s">
        <v>4323</v>
      </c>
      <c r="O715" t="s">
        <v>214</v>
      </c>
      <c r="P715" t="s">
        <v>220</v>
      </c>
      <c r="Q715" t="s">
        <v>221</v>
      </c>
      <c r="R715" t="s">
        <v>214</v>
      </c>
      <c r="S715" t="s">
        <v>214</v>
      </c>
      <c r="T715" t="s">
        <v>222</v>
      </c>
      <c r="W715" s="29">
        <f>VLOOKUP(C715,自助退!L:U,10,0)</f>
        <v>42910.377060185187</v>
      </c>
    </row>
    <row r="716" spans="1:23">
      <c r="A716" t="s">
        <v>4323</v>
      </c>
      <c r="B716" t="s">
        <v>4367</v>
      </c>
      <c r="C716" t="s">
        <v>4368</v>
      </c>
      <c r="D716">
        <v>970</v>
      </c>
      <c r="E716" t="s">
        <v>4369</v>
      </c>
      <c r="F716" t="s">
        <v>102</v>
      </c>
      <c r="G716" t="s">
        <v>4370</v>
      </c>
      <c r="H716" t="s">
        <v>4371</v>
      </c>
      <c r="I716" t="s">
        <v>4372</v>
      </c>
      <c r="J716" t="s">
        <v>393</v>
      </c>
      <c r="K716" t="s">
        <v>257</v>
      </c>
      <c r="L716" t="s">
        <v>217</v>
      </c>
      <c r="M716" t="s">
        <v>218</v>
      </c>
      <c r="N716" t="s">
        <v>4323</v>
      </c>
      <c r="O716" t="s">
        <v>258</v>
      </c>
      <c r="P716" t="s">
        <v>220</v>
      </c>
      <c r="Q716" t="s">
        <v>221</v>
      </c>
      <c r="R716" t="s">
        <v>214</v>
      </c>
      <c r="S716" t="s">
        <v>214</v>
      </c>
      <c r="T716" t="s">
        <v>222</v>
      </c>
      <c r="W716" s="29">
        <f>VLOOKUP(C716,自助退!L:U,10,0)</f>
        <v>42910.395115740743</v>
      </c>
    </row>
    <row r="717" spans="1:23">
      <c r="A717" t="s">
        <v>4323</v>
      </c>
      <c r="B717" t="s">
        <v>4373</v>
      </c>
      <c r="C717" t="s">
        <v>4374</v>
      </c>
      <c r="D717">
        <v>30</v>
      </c>
      <c r="E717" t="s">
        <v>4375</v>
      </c>
      <c r="F717" t="s">
        <v>102</v>
      </c>
      <c r="G717" t="s">
        <v>4376</v>
      </c>
      <c r="H717" t="s">
        <v>4377</v>
      </c>
      <c r="I717" t="s">
        <v>216</v>
      </c>
      <c r="J717" t="s">
        <v>231</v>
      </c>
      <c r="K717" t="s">
        <v>232</v>
      </c>
      <c r="L717" t="s">
        <v>217</v>
      </c>
      <c r="M717" t="s">
        <v>218</v>
      </c>
      <c r="N717" t="s">
        <v>4323</v>
      </c>
      <c r="O717" t="s">
        <v>214</v>
      </c>
      <c r="P717" t="s">
        <v>220</v>
      </c>
      <c r="Q717" t="s">
        <v>221</v>
      </c>
      <c r="R717" t="s">
        <v>214</v>
      </c>
      <c r="S717" t="s">
        <v>214</v>
      </c>
      <c r="T717" t="s">
        <v>222</v>
      </c>
      <c r="W717" s="29">
        <f>VLOOKUP(C717,自助退!L:U,10,0)</f>
        <v>42910.395069444443</v>
      </c>
    </row>
    <row r="718" spans="1:23">
      <c r="A718" t="s">
        <v>4323</v>
      </c>
      <c r="B718" t="s">
        <v>4378</v>
      </c>
      <c r="C718" t="s">
        <v>4379</v>
      </c>
      <c r="D718">
        <v>1800</v>
      </c>
      <c r="E718" t="s">
        <v>4380</v>
      </c>
      <c r="F718" t="s">
        <v>102</v>
      </c>
      <c r="G718" t="s">
        <v>4381</v>
      </c>
      <c r="H718" t="s">
        <v>4382</v>
      </c>
      <c r="I718" t="s">
        <v>216</v>
      </c>
      <c r="J718" t="s">
        <v>233</v>
      </c>
      <c r="K718" t="s">
        <v>234</v>
      </c>
      <c r="L718" t="s">
        <v>217</v>
      </c>
      <c r="M718" t="s">
        <v>218</v>
      </c>
      <c r="N718" t="s">
        <v>4323</v>
      </c>
      <c r="O718" t="s">
        <v>214</v>
      </c>
      <c r="P718" t="s">
        <v>220</v>
      </c>
      <c r="Q718" t="s">
        <v>221</v>
      </c>
      <c r="R718" t="s">
        <v>214</v>
      </c>
      <c r="S718" t="s">
        <v>214</v>
      </c>
      <c r="T718" t="s">
        <v>222</v>
      </c>
      <c r="W718" s="29">
        <f>VLOOKUP(C718,自助退!L:U,10,0)</f>
        <v>42910.399386574078</v>
      </c>
    </row>
    <row r="719" spans="1:23">
      <c r="A719" t="s">
        <v>4323</v>
      </c>
      <c r="B719" t="s">
        <v>4383</v>
      </c>
      <c r="C719" t="s">
        <v>4384</v>
      </c>
      <c r="D719">
        <v>1234</v>
      </c>
      <c r="E719" t="s">
        <v>4385</v>
      </c>
      <c r="F719" t="s">
        <v>102</v>
      </c>
      <c r="G719" t="s">
        <v>4381</v>
      </c>
      <c r="H719" t="s">
        <v>4382</v>
      </c>
      <c r="I719" t="s">
        <v>216</v>
      </c>
      <c r="J719" t="s">
        <v>233</v>
      </c>
      <c r="K719" t="s">
        <v>234</v>
      </c>
      <c r="L719" t="s">
        <v>217</v>
      </c>
      <c r="M719" t="s">
        <v>218</v>
      </c>
      <c r="N719" t="s">
        <v>4323</v>
      </c>
      <c r="O719" t="s">
        <v>214</v>
      </c>
      <c r="P719" t="s">
        <v>220</v>
      </c>
      <c r="Q719" t="s">
        <v>221</v>
      </c>
      <c r="R719" t="s">
        <v>214</v>
      </c>
      <c r="S719" t="s">
        <v>214</v>
      </c>
      <c r="T719" t="s">
        <v>222</v>
      </c>
      <c r="W719" s="29">
        <f>VLOOKUP(C719,自助退!L:U,10,0)</f>
        <v>42910.400000000001</v>
      </c>
    </row>
    <row r="720" spans="1:23">
      <c r="A720" t="s">
        <v>4323</v>
      </c>
      <c r="B720" t="s">
        <v>4386</v>
      </c>
      <c r="C720" t="s">
        <v>4387</v>
      </c>
      <c r="D720">
        <v>439</v>
      </c>
      <c r="E720" t="s">
        <v>4388</v>
      </c>
      <c r="F720" t="s">
        <v>102</v>
      </c>
      <c r="G720" t="s">
        <v>4389</v>
      </c>
      <c r="H720" t="s">
        <v>4390</v>
      </c>
      <c r="I720" t="s">
        <v>392</v>
      </c>
      <c r="J720" t="s">
        <v>393</v>
      </c>
      <c r="K720" t="s">
        <v>257</v>
      </c>
      <c r="L720" t="s">
        <v>217</v>
      </c>
      <c r="M720" t="s">
        <v>218</v>
      </c>
      <c r="N720" t="s">
        <v>4323</v>
      </c>
      <c r="O720" t="s">
        <v>258</v>
      </c>
      <c r="P720" t="s">
        <v>220</v>
      </c>
      <c r="Q720" t="s">
        <v>221</v>
      </c>
      <c r="R720" t="s">
        <v>214</v>
      </c>
      <c r="S720" t="s">
        <v>214</v>
      </c>
      <c r="T720" t="s">
        <v>222</v>
      </c>
      <c r="W720" s="29">
        <f>VLOOKUP(C720,自助退!L:U,10,0)</f>
        <v>42910.401828703703</v>
      </c>
    </row>
    <row r="721" spans="1:23">
      <c r="A721" t="s">
        <v>4323</v>
      </c>
      <c r="B721" t="s">
        <v>4391</v>
      </c>
      <c r="C721" t="s">
        <v>4392</v>
      </c>
      <c r="D721">
        <v>500</v>
      </c>
      <c r="E721" t="s">
        <v>4393</v>
      </c>
      <c r="F721" t="s">
        <v>102</v>
      </c>
      <c r="G721" t="s">
        <v>4394</v>
      </c>
      <c r="H721" t="s">
        <v>4395</v>
      </c>
      <c r="I721" t="s">
        <v>216</v>
      </c>
      <c r="J721" t="s">
        <v>235</v>
      </c>
      <c r="K721" t="s">
        <v>236</v>
      </c>
      <c r="L721" t="s">
        <v>217</v>
      </c>
      <c r="M721" t="s">
        <v>218</v>
      </c>
      <c r="N721" t="s">
        <v>4323</v>
      </c>
      <c r="O721" t="s">
        <v>214</v>
      </c>
      <c r="P721" t="s">
        <v>220</v>
      </c>
      <c r="Q721" t="s">
        <v>221</v>
      </c>
      <c r="R721" t="s">
        <v>214</v>
      </c>
      <c r="S721" t="s">
        <v>214</v>
      </c>
      <c r="T721" t="s">
        <v>222</v>
      </c>
      <c r="W721" s="29">
        <f>VLOOKUP(C721,自助退!L:U,10,0)</f>
        <v>42910.41815972222</v>
      </c>
    </row>
    <row r="722" spans="1:23">
      <c r="A722" t="s">
        <v>4323</v>
      </c>
      <c r="B722" t="s">
        <v>4396</v>
      </c>
      <c r="C722" t="s">
        <v>4397</v>
      </c>
      <c r="D722">
        <v>5</v>
      </c>
      <c r="E722" t="s">
        <v>4398</v>
      </c>
      <c r="F722" t="s">
        <v>102</v>
      </c>
      <c r="G722" t="s">
        <v>4399</v>
      </c>
      <c r="H722" t="s">
        <v>4400</v>
      </c>
      <c r="I722" t="s">
        <v>216</v>
      </c>
      <c r="J722" t="s">
        <v>231</v>
      </c>
      <c r="K722" t="s">
        <v>232</v>
      </c>
      <c r="L722" t="s">
        <v>217</v>
      </c>
      <c r="M722" t="s">
        <v>218</v>
      </c>
      <c r="N722" t="s">
        <v>4323</v>
      </c>
      <c r="O722" t="s">
        <v>214</v>
      </c>
      <c r="P722" t="s">
        <v>220</v>
      </c>
      <c r="Q722" t="s">
        <v>221</v>
      </c>
      <c r="R722" t="s">
        <v>214</v>
      </c>
      <c r="S722" t="s">
        <v>214</v>
      </c>
      <c r="T722" t="s">
        <v>222</v>
      </c>
      <c r="W722" s="29">
        <f>VLOOKUP(C722,自助退!L:U,10,0)</f>
        <v>42910.430520833332</v>
      </c>
    </row>
    <row r="723" spans="1:23">
      <c r="A723" t="s">
        <v>4323</v>
      </c>
      <c r="B723" t="s">
        <v>4401</v>
      </c>
      <c r="C723" t="s">
        <v>4402</v>
      </c>
      <c r="D723">
        <v>271</v>
      </c>
      <c r="E723" t="s">
        <v>4403</v>
      </c>
      <c r="F723" t="s">
        <v>102</v>
      </c>
      <c r="G723" t="s">
        <v>4404</v>
      </c>
      <c r="H723" t="s">
        <v>4405</v>
      </c>
      <c r="I723" t="s">
        <v>216</v>
      </c>
      <c r="J723" t="s">
        <v>227</v>
      </c>
      <c r="K723" t="s">
        <v>228</v>
      </c>
      <c r="L723" t="s">
        <v>217</v>
      </c>
      <c r="M723" t="s">
        <v>218</v>
      </c>
      <c r="N723" t="s">
        <v>4323</v>
      </c>
      <c r="O723" t="s">
        <v>214</v>
      </c>
      <c r="P723" t="s">
        <v>220</v>
      </c>
      <c r="Q723" t="s">
        <v>221</v>
      </c>
      <c r="R723" t="s">
        <v>214</v>
      </c>
      <c r="S723" t="s">
        <v>214</v>
      </c>
      <c r="T723" t="s">
        <v>222</v>
      </c>
      <c r="W723" s="29">
        <f>VLOOKUP(C723,自助退!L:U,10,0)</f>
        <v>42910.43478009259</v>
      </c>
    </row>
    <row r="724" spans="1:23">
      <c r="A724" t="s">
        <v>4323</v>
      </c>
      <c r="B724" t="s">
        <v>4406</v>
      </c>
      <c r="C724" t="s">
        <v>4407</v>
      </c>
      <c r="D724">
        <v>367</v>
      </c>
      <c r="E724" t="s">
        <v>4408</v>
      </c>
      <c r="F724" t="s">
        <v>102</v>
      </c>
      <c r="G724" t="s">
        <v>4409</v>
      </c>
      <c r="H724" t="s">
        <v>4410</v>
      </c>
      <c r="I724" t="s">
        <v>216</v>
      </c>
      <c r="J724" t="s">
        <v>237</v>
      </c>
      <c r="K724" t="s">
        <v>238</v>
      </c>
      <c r="L724" t="s">
        <v>217</v>
      </c>
      <c r="M724" t="s">
        <v>218</v>
      </c>
      <c r="N724" t="s">
        <v>4323</v>
      </c>
      <c r="O724" t="s">
        <v>214</v>
      </c>
      <c r="P724" t="s">
        <v>220</v>
      </c>
      <c r="Q724" t="s">
        <v>221</v>
      </c>
      <c r="R724" t="s">
        <v>214</v>
      </c>
      <c r="S724" t="s">
        <v>214</v>
      </c>
      <c r="T724" t="s">
        <v>222</v>
      </c>
      <c r="W724" s="29">
        <f>VLOOKUP(C724,自助退!L:U,10,0)</f>
        <v>42910.437384259261</v>
      </c>
    </row>
    <row r="725" spans="1:23">
      <c r="A725" t="s">
        <v>4323</v>
      </c>
      <c r="B725" t="s">
        <v>4411</v>
      </c>
      <c r="C725" t="s">
        <v>4412</v>
      </c>
      <c r="D725">
        <v>150</v>
      </c>
      <c r="E725" t="s">
        <v>4413</v>
      </c>
      <c r="F725" t="s">
        <v>102</v>
      </c>
      <c r="G725" t="s">
        <v>4414</v>
      </c>
      <c r="H725" t="s">
        <v>4415</v>
      </c>
      <c r="I725" t="s">
        <v>291</v>
      </c>
      <c r="J725" t="s">
        <v>292</v>
      </c>
      <c r="K725" t="s">
        <v>293</v>
      </c>
      <c r="L725" t="s">
        <v>217</v>
      </c>
      <c r="M725" t="s">
        <v>218</v>
      </c>
      <c r="N725" t="s">
        <v>4323</v>
      </c>
      <c r="O725" t="s">
        <v>214</v>
      </c>
      <c r="P725" t="s">
        <v>220</v>
      </c>
      <c r="Q725" t="s">
        <v>221</v>
      </c>
      <c r="R725" t="s">
        <v>214</v>
      </c>
      <c r="S725" t="s">
        <v>214</v>
      </c>
      <c r="T725" t="s">
        <v>222</v>
      </c>
      <c r="W725" s="29">
        <f>VLOOKUP(C725,自助退!L:U,10,0)</f>
        <v>42910.437974537039</v>
      </c>
    </row>
    <row r="726" spans="1:23">
      <c r="A726" t="s">
        <v>4323</v>
      </c>
      <c r="B726" t="s">
        <v>4416</v>
      </c>
      <c r="C726" t="s">
        <v>4417</v>
      </c>
      <c r="D726">
        <v>700</v>
      </c>
      <c r="E726" t="s">
        <v>4418</v>
      </c>
      <c r="F726" t="s">
        <v>102</v>
      </c>
      <c r="G726" t="s">
        <v>4419</v>
      </c>
      <c r="H726" t="s">
        <v>4420</v>
      </c>
      <c r="I726" t="s">
        <v>392</v>
      </c>
      <c r="J726" t="s">
        <v>393</v>
      </c>
      <c r="K726" t="s">
        <v>257</v>
      </c>
      <c r="L726" t="s">
        <v>217</v>
      </c>
      <c r="M726" t="s">
        <v>218</v>
      </c>
      <c r="N726" t="s">
        <v>4323</v>
      </c>
      <c r="O726" t="s">
        <v>258</v>
      </c>
      <c r="P726" t="s">
        <v>220</v>
      </c>
      <c r="Q726" t="s">
        <v>221</v>
      </c>
      <c r="R726" t="s">
        <v>214</v>
      </c>
      <c r="S726" t="s">
        <v>214</v>
      </c>
      <c r="T726" t="s">
        <v>222</v>
      </c>
      <c r="W726" s="29">
        <f>VLOOKUP(C726,自助退!L:U,10,0)</f>
        <v>42910.439062500001</v>
      </c>
    </row>
    <row r="727" spans="1:23">
      <c r="A727" t="s">
        <v>4323</v>
      </c>
      <c r="B727" t="s">
        <v>4421</v>
      </c>
      <c r="C727" t="s">
        <v>4422</v>
      </c>
      <c r="D727">
        <v>500</v>
      </c>
      <c r="E727" t="s">
        <v>4423</v>
      </c>
      <c r="F727" t="s">
        <v>387</v>
      </c>
      <c r="G727" t="s">
        <v>4424</v>
      </c>
      <c r="H727" t="s">
        <v>4425</v>
      </c>
      <c r="I727" t="s">
        <v>216</v>
      </c>
      <c r="J727" t="s">
        <v>248</v>
      </c>
      <c r="K727" t="s">
        <v>249</v>
      </c>
      <c r="L727" t="s">
        <v>217</v>
      </c>
      <c r="M727" t="s">
        <v>240</v>
      </c>
      <c r="N727" t="s">
        <v>4323</v>
      </c>
      <c r="O727" t="s">
        <v>214</v>
      </c>
      <c r="P727" t="s">
        <v>220</v>
      </c>
      <c r="Q727" t="s">
        <v>241</v>
      </c>
      <c r="R727" t="s">
        <v>214</v>
      </c>
      <c r="S727" t="s">
        <v>214</v>
      </c>
      <c r="T727" t="s">
        <v>242</v>
      </c>
      <c r="W727" s="29">
        <f>VLOOKUP(C727,自助退!L:U,10,0)</f>
        <v>42910.441990740743</v>
      </c>
    </row>
    <row r="728" spans="1:23">
      <c r="A728" t="s">
        <v>4323</v>
      </c>
      <c r="B728" t="s">
        <v>4426</v>
      </c>
      <c r="C728" t="s">
        <v>4427</v>
      </c>
      <c r="D728">
        <v>913</v>
      </c>
      <c r="E728" t="s">
        <v>4428</v>
      </c>
      <c r="F728" t="s">
        <v>102</v>
      </c>
      <c r="G728" t="s">
        <v>4429</v>
      </c>
      <c r="H728" t="s">
        <v>4430</v>
      </c>
      <c r="I728" t="s">
        <v>392</v>
      </c>
      <c r="J728" t="s">
        <v>393</v>
      </c>
      <c r="K728" t="s">
        <v>257</v>
      </c>
      <c r="L728" t="s">
        <v>217</v>
      </c>
      <c r="M728" t="s">
        <v>218</v>
      </c>
      <c r="N728" t="s">
        <v>4323</v>
      </c>
      <c r="O728" t="s">
        <v>258</v>
      </c>
      <c r="P728" t="s">
        <v>220</v>
      </c>
      <c r="Q728" t="s">
        <v>221</v>
      </c>
      <c r="R728" t="s">
        <v>214</v>
      </c>
      <c r="S728" t="s">
        <v>214</v>
      </c>
      <c r="T728" t="s">
        <v>222</v>
      </c>
      <c r="W728" s="29">
        <f>VLOOKUP(C728,自助退!L:U,10,0)</f>
        <v>42910.454780092594</v>
      </c>
    </row>
    <row r="729" spans="1:23">
      <c r="A729" t="s">
        <v>4323</v>
      </c>
      <c r="B729" t="s">
        <v>4431</v>
      </c>
      <c r="C729" t="s">
        <v>4432</v>
      </c>
      <c r="D729">
        <v>80</v>
      </c>
      <c r="E729" t="s">
        <v>4433</v>
      </c>
      <c r="F729" t="s">
        <v>102</v>
      </c>
      <c r="G729" t="s">
        <v>4434</v>
      </c>
      <c r="H729" t="s">
        <v>4435</v>
      </c>
      <c r="I729" t="s">
        <v>392</v>
      </c>
      <c r="J729" t="s">
        <v>393</v>
      </c>
      <c r="K729" t="s">
        <v>257</v>
      </c>
      <c r="L729" t="s">
        <v>217</v>
      </c>
      <c r="M729" t="s">
        <v>218</v>
      </c>
      <c r="N729" t="s">
        <v>4323</v>
      </c>
      <c r="O729" t="s">
        <v>258</v>
      </c>
      <c r="P729" t="s">
        <v>220</v>
      </c>
      <c r="Q729" t="s">
        <v>221</v>
      </c>
      <c r="R729" t="s">
        <v>214</v>
      </c>
      <c r="S729" t="s">
        <v>214</v>
      </c>
      <c r="T729" t="s">
        <v>222</v>
      </c>
      <c r="W729" s="29">
        <f>VLOOKUP(C729,自助退!L:U,10,0)</f>
        <v>42910.457418981481</v>
      </c>
    </row>
    <row r="730" spans="1:23">
      <c r="A730" t="s">
        <v>4323</v>
      </c>
      <c r="B730" t="s">
        <v>4436</v>
      </c>
      <c r="C730" t="s">
        <v>4437</v>
      </c>
      <c r="D730">
        <v>96</v>
      </c>
      <c r="E730" t="s">
        <v>4438</v>
      </c>
      <c r="F730" t="s">
        <v>102</v>
      </c>
      <c r="G730" t="s">
        <v>4439</v>
      </c>
      <c r="H730" t="s">
        <v>4440</v>
      </c>
      <c r="I730" t="s">
        <v>216</v>
      </c>
      <c r="J730" t="s">
        <v>237</v>
      </c>
      <c r="K730" t="s">
        <v>238</v>
      </c>
      <c r="L730" t="s">
        <v>217</v>
      </c>
      <c r="M730" t="s">
        <v>218</v>
      </c>
      <c r="N730" t="s">
        <v>4323</v>
      </c>
      <c r="O730" t="s">
        <v>214</v>
      </c>
      <c r="P730" t="s">
        <v>220</v>
      </c>
      <c r="Q730" t="s">
        <v>221</v>
      </c>
      <c r="R730" t="s">
        <v>214</v>
      </c>
      <c r="S730" t="s">
        <v>214</v>
      </c>
      <c r="T730" t="s">
        <v>222</v>
      </c>
      <c r="W730" s="29">
        <f>VLOOKUP(C730,自助退!L:U,10,0)</f>
        <v>42910.458043981482</v>
      </c>
    </row>
    <row r="731" spans="1:23">
      <c r="A731" t="s">
        <v>4323</v>
      </c>
      <c r="B731" t="s">
        <v>4441</v>
      </c>
      <c r="C731" t="s">
        <v>4442</v>
      </c>
      <c r="D731">
        <v>10</v>
      </c>
      <c r="E731" t="s">
        <v>4443</v>
      </c>
      <c r="F731" t="s">
        <v>102</v>
      </c>
      <c r="G731" t="s">
        <v>3835</v>
      </c>
      <c r="H731" t="s">
        <v>3836</v>
      </c>
      <c r="I731" t="s">
        <v>216</v>
      </c>
      <c r="J731" t="s">
        <v>231</v>
      </c>
      <c r="K731" t="s">
        <v>232</v>
      </c>
      <c r="L731" t="s">
        <v>217</v>
      </c>
      <c r="M731" t="s">
        <v>218</v>
      </c>
      <c r="N731" t="s">
        <v>4323</v>
      </c>
      <c r="O731" t="s">
        <v>214</v>
      </c>
      <c r="P731" t="s">
        <v>220</v>
      </c>
      <c r="Q731" t="s">
        <v>221</v>
      </c>
      <c r="R731" t="s">
        <v>214</v>
      </c>
      <c r="S731" t="s">
        <v>214</v>
      </c>
      <c r="T731" t="s">
        <v>222</v>
      </c>
      <c r="W731" s="29">
        <f>VLOOKUP(C731,自助退!L:U,10,0)</f>
        <v>42910.459583333337</v>
      </c>
    </row>
    <row r="732" spans="1:23">
      <c r="A732" t="s">
        <v>4323</v>
      </c>
      <c r="B732" t="s">
        <v>4444</v>
      </c>
      <c r="C732" t="s">
        <v>4445</v>
      </c>
      <c r="D732">
        <v>2300</v>
      </c>
      <c r="E732" t="s">
        <v>4446</v>
      </c>
      <c r="F732" t="s">
        <v>102</v>
      </c>
      <c r="G732" t="s">
        <v>4447</v>
      </c>
      <c r="H732" t="s">
        <v>4448</v>
      </c>
      <c r="I732" t="s">
        <v>288</v>
      </c>
      <c r="J732" t="s">
        <v>289</v>
      </c>
      <c r="K732" t="s">
        <v>290</v>
      </c>
      <c r="L732" t="s">
        <v>217</v>
      </c>
      <c r="M732" t="s">
        <v>218</v>
      </c>
      <c r="N732" t="s">
        <v>4323</v>
      </c>
      <c r="O732" t="s">
        <v>214</v>
      </c>
      <c r="P732" t="s">
        <v>220</v>
      </c>
      <c r="Q732" t="s">
        <v>221</v>
      </c>
      <c r="R732" t="s">
        <v>214</v>
      </c>
      <c r="S732" t="s">
        <v>214</v>
      </c>
      <c r="T732" t="s">
        <v>222</v>
      </c>
      <c r="W732" s="29">
        <f>VLOOKUP(C732,自助退!L:U,10,0)</f>
        <v>42910.461423611108</v>
      </c>
    </row>
    <row r="733" spans="1:23">
      <c r="A733" t="s">
        <v>4323</v>
      </c>
      <c r="B733" t="s">
        <v>4449</v>
      </c>
      <c r="C733" t="s">
        <v>4450</v>
      </c>
      <c r="D733">
        <v>100</v>
      </c>
      <c r="E733" t="s">
        <v>4451</v>
      </c>
      <c r="F733" t="s">
        <v>102</v>
      </c>
      <c r="G733" t="s">
        <v>4452</v>
      </c>
      <c r="H733" t="s">
        <v>4453</v>
      </c>
      <c r="I733" t="s">
        <v>392</v>
      </c>
      <c r="J733" t="s">
        <v>393</v>
      </c>
      <c r="K733" t="s">
        <v>257</v>
      </c>
      <c r="L733" t="s">
        <v>217</v>
      </c>
      <c r="M733" t="s">
        <v>218</v>
      </c>
      <c r="N733" t="s">
        <v>4323</v>
      </c>
      <c r="O733" t="s">
        <v>258</v>
      </c>
      <c r="P733" t="s">
        <v>220</v>
      </c>
      <c r="Q733" t="s">
        <v>221</v>
      </c>
      <c r="R733" t="s">
        <v>214</v>
      </c>
      <c r="S733" t="s">
        <v>214</v>
      </c>
      <c r="T733" t="s">
        <v>222</v>
      </c>
      <c r="W733" s="29">
        <f>VLOOKUP(C733,自助退!L:U,10,0)</f>
        <v>42910.477256944447</v>
      </c>
    </row>
    <row r="734" spans="1:23">
      <c r="A734" t="s">
        <v>4323</v>
      </c>
      <c r="B734" t="s">
        <v>4454</v>
      </c>
      <c r="C734" t="s">
        <v>4455</v>
      </c>
      <c r="D734">
        <v>1870</v>
      </c>
      <c r="E734" t="s">
        <v>4456</v>
      </c>
      <c r="F734" t="s">
        <v>102</v>
      </c>
      <c r="G734" t="s">
        <v>4457</v>
      </c>
      <c r="H734" t="s">
        <v>4458</v>
      </c>
      <c r="I734" t="s">
        <v>259</v>
      </c>
      <c r="J734" t="s">
        <v>264</v>
      </c>
      <c r="K734" t="s">
        <v>265</v>
      </c>
      <c r="L734" t="s">
        <v>217</v>
      </c>
      <c r="M734" t="s">
        <v>218</v>
      </c>
      <c r="N734" t="s">
        <v>4323</v>
      </c>
      <c r="O734" t="s">
        <v>214</v>
      </c>
      <c r="P734" t="s">
        <v>220</v>
      </c>
      <c r="Q734" t="s">
        <v>221</v>
      </c>
      <c r="R734" t="s">
        <v>214</v>
      </c>
      <c r="S734" t="s">
        <v>214</v>
      </c>
      <c r="T734" t="s">
        <v>222</v>
      </c>
      <c r="W734" s="29">
        <f>VLOOKUP(C734,自助退!L:U,10,0)</f>
        <v>42910.477418981478</v>
      </c>
    </row>
    <row r="735" spans="1:23">
      <c r="A735" t="s">
        <v>4323</v>
      </c>
      <c r="B735" t="s">
        <v>4459</v>
      </c>
      <c r="C735" t="s">
        <v>4460</v>
      </c>
      <c r="D735">
        <v>6000</v>
      </c>
      <c r="E735" t="s">
        <v>4461</v>
      </c>
      <c r="F735" t="s">
        <v>102</v>
      </c>
      <c r="G735" t="s">
        <v>4462</v>
      </c>
      <c r="H735" t="s">
        <v>4463</v>
      </c>
      <c r="I735" t="s">
        <v>216</v>
      </c>
      <c r="J735" t="s">
        <v>237</v>
      </c>
      <c r="K735" t="s">
        <v>238</v>
      </c>
      <c r="L735" t="s">
        <v>217</v>
      </c>
      <c r="M735" t="s">
        <v>218</v>
      </c>
      <c r="N735" t="s">
        <v>4323</v>
      </c>
      <c r="O735" t="s">
        <v>214</v>
      </c>
      <c r="P735" t="s">
        <v>220</v>
      </c>
      <c r="Q735" t="s">
        <v>221</v>
      </c>
      <c r="R735" t="s">
        <v>214</v>
      </c>
      <c r="S735" t="s">
        <v>214</v>
      </c>
      <c r="T735" t="s">
        <v>222</v>
      </c>
      <c r="W735" s="29">
        <f>VLOOKUP(C735,自助退!L:U,10,0)</f>
        <v>42910.484131944446</v>
      </c>
    </row>
    <row r="736" spans="1:23">
      <c r="A736" t="s">
        <v>4323</v>
      </c>
      <c r="B736" t="s">
        <v>4464</v>
      </c>
      <c r="C736" t="s">
        <v>4465</v>
      </c>
      <c r="D736">
        <v>70</v>
      </c>
      <c r="E736" t="s">
        <v>4466</v>
      </c>
      <c r="F736" t="s">
        <v>102</v>
      </c>
      <c r="G736" t="s">
        <v>4467</v>
      </c>
      <c r="H736" t="s">
        <v>4468</v>
      </c>
      <c r="I736" t="s">
        <v>216</v>
      </c>
      <c r="J736" t="s">
        <v>223</v>
      </c>
      <c r="K736" t="s">
        <v>224</v>
      </c>
      <c r="L736" t="s">
        <v>217</v>
      </c>
      <c r="M736" t="s">
        <v>218</v>
      </c>
      <c r="N736" t="s">
        <v>4323</v>
      </c>
      <c r="O736" t="s">
        <v>214</v>
      </c>
      <c r="P736" t="s">
        <v>220</v>
      </c>
      <c r="Q736" t="s">
        <v>221</v>
      </c>
      <c r="R736" t="s">
        <v>214</v>
      </c>
      <c r="S736" t="s">
        <v>214</v>
      </c>
      <c r="T736" t="s">
        <v>222</v>
      </c>
      <c r="W736" s="29">
        <f>VLOOKUP(C736,自助退!L:U,10,0)</f>
        <v>42910.491296296299</v>
      </c>
    </row>
    <row r="737" spans="1:23">
      <c r="A737" t="s">
        <v>4323</v>
      </c>
      <c r="B737" t="s">
        <v>4469</v>
      </c>
      <c r="C737" t="s">
        <v>4470</v>
      </c>
      <c r="D737">
        <v>400</v>
      </c>
      <c r="E737" t="s">
        <v>4471</v>
      </c>
      <c r="F737" t="s">
        <v>102</v>
      </c>
      <c r="G737" t="s">
        <v>4467</v>
      </c>
      <c r="H737" t="s">
        <v>4468</v>
      </c>
      <c r="I737" t="s">
        <v>216</v>
      </c>
      <c r="J737" t="s">
        <v>223</v>
      </c>
      <c r="K737" t="s">
        <v>224</v>
      </c>
      <c r="L737" t="s">
        <v>217</v>
      </c>
      <c r="M737" t="s">
        <v>218</v>
      </c>
      <c r="N737" t="s">
        <v>4323</v>
      </c>
      <c r="O737" t="s">
        <v>214</v>
      </c>
      <c r="P737" t="s">
        <v>220</v>
      </c>
      <c r="Q737" t="s">
        <v>221</v>
      </c>
      <c r="R737" t="s">
        <v>214</v>
      </c>
      <c r="S737" t="s">
        <v>214</v>
      </c>
      <c r="T737" t="s">
        <v>222</v>
      </c>
      <c r="W737" s="29">
        <f>VLOOKUP(C737,自助退!L:U,10,0)</f>
        <v>42910.491666666669</v>
      </c>
    </row>
    <row r="738" spans="1:23">
      <c r="A738" t="s">
        <v>4323</v>
      </c>
      <c r="B738" t="s">
        <v>4472</v>
      </c>
      <c r="C738" t="s">
        <v>4473</v>
      </c>
      <c r="D738">
        <v>1000</v>
      </c>
      <c r="E738" t="s">
        <v>4474</v>
      </c>
      <c r="F738" t="s">
        <v>102</v>
      </c>
      <c r="G738" t="s">
        <v>4475</v>
      </c>
      <c r="H738" t="s">
        <v>4476</v>
      </c>
      <c r="I738" t="s">
        <v>225</v>
      </c>
      <c r="J738" t="s">
        <v>10</v>
      </c>
      <c r="K738" t="s">
        <v>226</v>
      </c>
      <c r="L738" t="s">
        <v>217</v>
      </c>
      <c r="M738" t="s">
        <v>218</v>
      </c>
      <c r="N738" t="s">
        <v>4323</v>
      </c>
      <c r="O738" t="s">
        <v>214</v>
      </c>
      <c r="P738" t="s">
        <v>220</v>
      </c>
      <c r="Q738" t="s">
        <v>221</v>
      </c>
      <c r="R738" t="s">
        <v>214</v>
      </c>
      <c r="S738" t="s">
        <v>214</v>
      </c>
      <c r="T738" t="s">
        <v>222</v>
      </c>
      <c r="W738" s="29">
        <f>VLOOKUP(C738,自助退!L:U,10,0)</f>
        <v>42910.515752314815</v>
      </c>
    </row>
    <row r="739" spans="1:23">
      <c r="A739" t="s">
        <v>4323</v>
      </c>
      <c r="B739" t="s">
        <v>4477</v>
      </c>
      <c r="C739" t="s">
        <v>4478</v>
      </c>
      <c r="D739">
        <v>500</v>
      </c>
      <c r="E739" t="s">
        <v>4479</v>
      </c>
      <c r="F739" t="s">
        <v>102</v>
      </c>
      <c r="G739" t="s">
        <v>4475</v>
      </c>
      <c r="H739" t="s">
        <v>4476</v>
      </c>
      <c r="I739" t="s">
        <v>225</v>
      </c>
      <c r="J739" t="s">
        <v>10</v>
      </c>
      <c r="K739" t="s">
        <v>226</v>
      </c>
      <c r="L739" t="s">
        <v>217</v>
      </c>
      <c r="M739" t="s">
        <v>218</v>
      </c>
      <c r="N739" t="s">
        <v>4323</v>
      </c>
      <c r="O739" t="s">
        <v>214</v>
      </c>
      <c r="P739" t="s">
        <v>220</v>
      </c>
      <c r="Q739" t="s">
        <v>221</v>
      </c>
      <c r="R739" t="s">
        <v>214</v>
      </c>
      <c r="S739" t="s">
        <v>214</v>
      </c>
      <c r="T739" t="s">
        <v>222</v>
      </c>
      <c r="W739" s="29">
        <f>VLOOKUP(C739,自助退!L:U,10,0)</f>
        <v>42910.516342592593</v>
      </c>
    </row>
    <row r="740" spans="1:23">
      <c r="A740" t="s">
        <v>4323</v>
      </c>
      <c r="B740" t="s">
        <v>4480</v>
      </c>
      <c r="C740" t="s">
        <v>4481</v>
      </c>
      <c r="D740">
        <v>394</v>
      </c>
      <c r="E740" t="s">
        <v>4482</v>
      </c>
      <c r="F740" t="s">
        <v>102</v>
      </c>
      <c r="G740" t="s">
        <v>4483</v>
      </c>
      <c r="H740" t="s">
        <v>4484</v>
      </c>
      <c r="I740" t="s">
        <v>225</v>
      </c>
      <c r="J740" t="s">
        <v>10</v>
      </c>
      <c r="K740" t="s">
        <v>226</v>
      </c>
      <c r="L740" t="s">
        <v>217</v>
      </c>
      <c r="M740" t="s">
        <v>218</v>
      </c>
      <c r="N740" t="s">
        <v>4323</v>
      </c>
      <c r="O740" t="s">
        <v>214</v>
      </c>
      <c r="P740" t="s">
        <v>220</v>
      </c>
      <c r="Q740" t="s">
        <v>221</v>
      </c>
      <c r="R740" t="s">
        <v>214</v>
      </c>
      <c r="S740" t="s">
        <v>214</v>
      </c>
      <c r="T740" t="s">
        <v>222</v>
      </c>
      <c r="W740" s="29">
        <f>VLOOKUP(C740,自助退!L:U,10,0)</f>
        <v>42910.5237037037</v>
      </c>
    </row>
    <row r="741" spans="1:23">
      <c r="A741" t="s">
        <v>4323</v>
      </c>
      <c r="B741" t="s">
        <v>4485</v>
      </c>
      <c r="C741" t="s">
        <v>4486</v>
      </c>
      <c r="D741">
        <v>1763</v>
      </c>
      <c r="E741" t="s">
        <v>4487</v>
      </c>
      <c r="F741" t="s">
        <v>102</v>
      </c>
      <c r="G741" t="s">
        <v>4488</v>
      </c>
      <c r="H741" t="s">
        <v>4489</v>
      </c>
      <c r="I741" t="s">
        <v>216</v>
      </c>
      <c r="J741" t="s">
        <v>237</v>
      </c>
      <c r="K741" t="s">
        <v>238</v>
      </c>
      <c r="L741" t="s">
        <v>217</v>
      </c>
      <c r="M741" t="s">
        <v>218</v>
      </c>
      <c r="N741" t="s">
        <v>4323</v>
      </c>
      <c r="O741" t="s">
        <v>214</v>
      </c>
      <c r="P741" t="s">
        <v>220</v>
      </c>
      <c r="Q741" t="s">
        <v>221</v>
      </c>
      <c r="R741" t="s">
        <v>214</v>
      </c>
      <c r="S741" t="s">
        <v>214</v>
      </c>
      <c r="T741" t="s">
        <v>222</v>
      </c>
      <c r="W741" s="29">
        <f>VLOOKUP(C741,自助退!L:U,10,0)</f>
        <v>42910.612349537034</v>
      </c>
    </row>
    <row r="742" spans="1:23">
      <c r="A742" t="s">
        <v>4323</v>
      </c>
      <c r="B742" t="s">
        <v>4490</v>
      </c>
      <c r="C742" t="s">
        <v>4491</v>
      </c>
      <c r="D742">
        <v>1250</v>
      </c>
      <c r="E742" t="s">
        <v>4492</v>
      </c>
      <c r="F742" t="s">
        <v>387</v>
      </c>
      <c r="G742" t="s">
        <v>4493</v>
      </c>
      <c r="H742" t="s">
        <v>4494</v>
      </c>
      <c r="I742" t="s">
        <v>216</v>
      </c>
      <c r="J742" t="s">
        <v>248</v>
      </c>
      <c r="K742" t="s">
        <v>249</v>
      </c>
      <c r="L742" t="s">
        <v>217</v>
      </c>
      <c r="M742" t="s">
        <v>240</v>
      </c>
      <c r="N742" t="s">
        <v>4323</v>
      </c>
      <c r="O742" t="s">
        <v>214</v>
      </c>
      <c r="P742" t="s">
        <v>220</v>
      </c>
      <c r="Q742" t="s">
        <v>241</v>
      </c>
      <c r="R742" t="s">
        <v>214</v>
      </c>
      <c r="S742" t="s">
        <v>214</v>
      </c>
      <c r="T742" t="s">
        <v>242</v>
      </c>
      <c r="W742" s="29">
        <f>VLOOKUP(C742,自助退!L:U,10,0)</f>
        <v>42910.616481481484</v>
      </c>
    </row>
    <row r="743" spans="1:23">
      <c r="A743" t="s">
        <v>4323</v>
      </c>
      <c r="B743" t="s">
        <v>4495</v>
      </c>
      <c r="C743" t="s">
        <v>4496</v>
      </c>
      <c r="D743">
        <v>500</v>
      </c>
      <c r="E743" t="s">
        <v>4497</v>
      </c>
      <c r="F743" t="s">
        <v>102</v>
      </c>
      <c r="G743" t="s">
        <v>4498</v>
      </c>
      <c r="H743" t="s">
        <v>135</v>
      </c>
      <c r="I743" t="s">
        <v>216</v>
      </c>
      <c r="J743" t="s">
        <v>253</v>
      </c>
      <c r="K743" t="s">
        <v>254</v>
      </c>
      <c r="L743" t="s">
        <v>217</v>
      </c>
      <c r="M743" t="s">
        <v>218</v>
      </c>
      <c r="N743" t="s">
        <v>4323</v>
      </c>
      <c r="O743" t="s">
        <v>214</v>
      </c>
      <c r="P743" t="s">
        <v>220</v>
      </c>
      <c r="Q743" t="s">
        <v>221</v>
      </c>
      <c r="R743" t="s">
        <v>214</v>
      </c>
      <c r="S743" t="s">
        <v>214</v>
      </c>
      <c r="T743" t="s">
        <v>222</v>
      </c>
      <c r="W743" s="29">
        <f>VLOOKUP(C743,自助退!L:U,10,0)</f>
        <v>42910.616990740738</v>
      </c>
    </row>
    <row r="744" spans="1:23">
      <c r="A744" t="s">
        <v>4323</v>
      </c>
      <c r="B744" t="s">
        <v>4499</v>
      </c>
      <c r="C744" t="s">
        <v>4500</v>
      </c>
      <c r="D744">
        <v>500</v>
      </c>
      <c r="E744" t="s">
        <v>4501</v>
      </c>
      <c r="F744" t="s">
        <v>102</v>
      </c>
      <c r="G744" t="s">
        <v>4502</v>
      </c>
      <c r="H744" t="s">
        <v>4503</v>
      </c>
      <c r="I744" t="s">
        <v>216</v>
      </c>
      <c r="J744" t="s">
        <v>237</v>
      </c>
      <c r="K744" t="s">
        <v>238</v>
      </c>
      <c r="L744" t="s">
        <v>217</v>
      </c>
      <c r="M744" t="s">
        <v>218</v>
      </c>
      <c r="N744" t="s">
        <v>4323</v>
      </c>
      <c r="O744" t="s">
        <v>214</v>
      </c>
      <c r="P744" t="s">
        <v>220</v>
      </c>
      <c r="Q744" t="s">
        <v>221</v>
      </c>
      <c r="R744" t="s">
        <v>214</v>
      </c>
      <c r="S744" t="s">
        <v>214</v>
      </c>
      <c r="T744" t="s">
        <v>222</v>
      </c>
      <c r="W744" s="29">
        <f>VLOOKUP(C744,自助退!L:U,10,0)</f>
        <v>42910.619733796295</v>
      </c>
    </row>
    <row r="745" spans="1:23">
      <c r="A745" t="s">
        <v>4323</v>
      </c>
      <c r="B745" t="s">
        <v>4504</v>
      </c>
      <c r="C745" t="s">
        <v>4505</v>
      </c>
      <c r="D745">
        <v>105</v>
      </c>
      <c r="E745" t="s">
        <v>4506</v>
      </c>
      <c r="F745" t="s">
        <v>102</v>
      </c>
      <c r="G745" t="s">
        <v>4507</v>
      </c>
      <c r="H745" t="s">
        <v>4508</v>
      </c>
      <c r="I745" t="s">
        <v>216</v>
      </c>
      <c r="J745" t="s">
        <v>231</v>
      </c>
      <c r="K745" t="s">
        <v>232</v>
      </c>
      <c r="L745" t="s">
        <v>217</v>
      </c>
      <c r="M745" t="s">
        <v>218</v>
      </c>
      <c r="N745" t="s">
        <v>4323</v>
      </c>
      <c r="O745" t="s">
        <v>214</v>
      </c>
      <c r="P745" t="s">
        <v>220</v>
      </c>
      <c r="Q745" t="s">
        <v>221</v>
      </c>
      <c r="R745" t="s">
        <v>214</v>
      </c>
      <c r="S745" t="s">
        <v>214</v>
      </c>
      <c r="T745" t="s">
        <v>222</v>
      </c>
      <c r="W745" s="29">
        <f>VLOOKUP(C745,自助退!L:U,10,0)</f>
        <v>42910.634131944447</v>
      </c>
    </row>
    <row r="746" spans="1:23">
      <c r="A746" t="s">
        <v>4323</v>
      </c>
      <c r="B746" t="s">
        <v>4509</v>
      </c>
      <c r="C746" t="s">
        <v>4510</v>
      </c>
      <c r="D746">
        <v>412</v>
      </c>
      <c r="E746" t="s">
        <v>4511</v>
      </c>
      <c r="F746" t="s">
        <v>102</v>
      </c>
      <c r="G746" t="s">
        <v>4512</v>
      </c>
      <c r="H746" t="s">
        <v>4513</v>
      </c>
      <c r="I746" t="s">
        <v>216</v>
      </c>
      <c r="J746" t="s">
        <v>248</v>
      </c>
      <c r="K746" t="s">
        <v>249</v>
      </c>
      <c r="L746" t="s">
        <v>217</v>
      </c>
      <c r="M746" t="s">
        <v>218</v>
      </c>
      <c r="N746" t="s">
        <v>4323</v>
      </c>
      <c r="O746" t="s">
        <v>214</v>
      </c>
      <c r="P746" t="s">
        <v>220</v>
      </c>
      <c r="Q746" t="s">
        <v>221</v>
      </c>
      <c r="R746" t="s">
        <v>214</v>
      </c>
      <c r="S746" t="s">
        <v>214</v>
      </c>
      <c r="T746" t="s">
        <v>222</v>
      </c>
      <c r="W746" s="29">
        <f>VLOOKUP(C746,自助退!L:U,10,0)</f>
        <v>42910.640138888892</v>
      </c>
    </row>
    <row r="747" spans="1:23">
      <c r="A747" t="s">
        <v>4323</v>
      </c>
      <c r="B747" t="s">
        <v>4514</v>
      </c>
      <c r="C747" t="s">
        <v>4515</v>
      </c>
      <c r="D747">
        <v>319</v>
      </c>
      <c r="E747" t="s">
        <v>4516</v>
      </c>
      <c r="F747" t="s">
        <v>102</v>
      </c>
      <c r="G747" t="s">
        <v>4301</v>
      </c>
      <c r="H747" t="s">
        <v>4302</v>
      </c>
      <c r="I747" t="s">
        <v>216</v>
      </c>
      <c r="J747" t="s">
        <v>231</v>
      </c>
      <c r="K747" t="s">
        <v>232</v>
      </c>
      <c r="L747" t="s">
        <v>217</v>
      </c>
      <c r="M747" t="s">
        <v>218</v>
      </c>
      <c r="N747" t="s">
        <v>4323</v>
      </c>
      <c r="O747" t="s">
        <v>214</v>
      </c>
      <c r="P747" t="s">
        <v>220</v>
      </c>
      <c r="Q747" t="s">
        <v>221</v>
      </c>
      <c r="R747" t="s">
        <v>214</v>
      </c>
      <c r="S747" t="s">
        <v>214</v>
      </c>
      <c r="T747" t="s">
        <v>222</v>
      </c>
      <c r="W747" s="29">
        <f>VLOOKUP(C747,自助退!L:U,10,0)</f>
        <v>42910.6409375</v>
      </c>
    </row>
    <row r="748" spans="1:23">
      <c r="A748" t="s">
        <v>4323</v>
      </c>
      <c r="B748" t="s">
        <v>4517</v>
      </c>
      <c r="C748" t="s">
        <v>4518</v>
      </c>
      <c r="D748">
        <v>290</v>
      </c>
      <c r="E748" t="s">
        <v>4519</v>
      </c>
      <c r="F748" t="s">
        <v>102</v>
      </c>
      <c r="G748" t="s">
        <v>4520</v>
      </c>
      <c r="H748" t="s">
        <v>4521</v>
      </c>
      <c r="I748" t="s">
        <v>392</v>
      </c>
      <c r="J748" t="s">
        <v>393</v>
      </c>
      <c r="K748" t="s">
        <v>257</v>
      </c>
      <c r="L748" t="s">
        <v>217</v>
      </c>
      <c r="M748" t="s">
        <v>218</v>
      </c>
      <c r="N748" t="s">
        <v>4323</v>
      </c>
      <c r="O748" t="s">
        <v>258</v>
      </c>
      <c r="P748" t="s">
        <v>220</v>
      </c>
      <c r="Q748" t="s">
        <v>221</v>
      </c>
      <c r="R748" t="s">
        <v>214</v>
      </c>
      <c r="S748" t="s">
        <v>214</v>
      </c>
      <c r="T748" t="s">
        <v>222</v>
      </c>
      <c r="W748" s="29">
        <f>VLOOKUP(C748,自助退!L:U,10,0)</f>
        <v>42910.641203703701</v>
      </c>
    </row>
    <row r="749" spans="1:23">
      <c r="A749" t="s">
        <v>4323</v>
      </c>
      <c r="B749" t="s">
        <v>4522</v>
      </c>
      <c r="C749" t="s">
        <v>4523</v>
      </c>
      <c r="D749">
        <v>900</v>
      </c>
      <c r="E749" t="s">
        <v>4524</v>
      </c>
      <c r="F749" t="s">
        <v>102</v>
      </c>
      <c r="G749" t="s">
        <v>4525</v>
      </c>
      <c r="H749" t="s">
        <v>4526</v>
      </c>
      <c r="I749" t="s">
        <v>225</v>
      </c>
      <c r="J749" t="s">
        <v>10</v>
      </c>
      <c r="K749" t="s">
        <v>226</v>
      </c>
      <c r="L749" t="s">
        <v>217</v>
      </c>
      <c r="M749" t="s">
        <v>218</v>
      </c>
      <c r="N749" t="s">
        <v>4323</v>
      </c>
      <c r="O749" t="s">
        <v>214</v>
      </c>
      <c r="P749" t="s">
        <v>220</v>
      </c>
      <c r="Q749" t="s">
        <v>221</v>
      </c>
      <c r="R749" t="s">
        <v>214</v>
      </c>
      <c r="S749" t="s">
        <v>214</v>
      </c>
      <c r="T749" t="s">
        <v>222</v>
      </c>
      <c r="W749" s="29">
        <f>VLOOKUP(C749,自助退!L:U,10,0)</f>
        <v>42910.642407407409</v>
      </c>
    </row>
    <row r="750" spans="1:23">
      <c r="A750" t="s">
        <v>4323</v>
      </c>
      <c r="B750" t="s">
        <v>4527</v>
      </c>
      <c r="C750" t="s">
        <v>4528</v>
      </c>
      <c r="D750">
        <v>344</v>
      </c>
      <c r="E750" t="s">
        <v>4529</v>
      </c>
      <c r="F750" t="s">
        <v>102</v>
      </c>
      <c r="G750" t="s">
        <v>4530</v>
      </c>
      <c r="H750" t="s">
        <v>4531</v>
      </c>
      <c r="I750" t="s">
        <v>216</v>
      </c>
      <c r="J750" t="s">
        <v>233</v>
      </c>
      <c r="K750" t="s">
        <v>234</v>
      </c>
      <c r="L750" t="s">
        <v>217</v>
      </c>
      <c r="M750" t="s">
        <v>218</v>
      </c>
      <c r="N750" t="s">
        <v>4323</v>
      </c>
      <c r="O750" t="s">
        <v>214</v>
      </c>
      <c r="P750" t="s">
        <v>220</v>
      </c>
      <c r="Q750" t="s">
        <v>221</v>
      </c>
      <c r="R750" t="s">
        <v>214</v>
      </c>
      <c r="S750" t="s">
        <v>214</v>
      </c>
      <c r="T750" t="s">
        <v>222</v>
      </c>
      <c r="W750" s="29">
        <f>VLOOKUP(C750,自助退!L:U,10,0)</f>
        <v>42910.659282407411</v>
      </c>
    </row>
    <row r="751" spans="1:23">
      <c r="A751" t="s">
        <v>4323</v>
      </c>
      <c r="B751" t="s">
        <v>4532</v>
      </c>
      <c r="C751" t="s">
        <v>4533</v>
      </c>
      <c r="D751">
        <v>200</v>
      </c>
      <c r="E751" t="s">
        <v>4534</v>
      </c>
      <c r="F751" t="s">
        <v>102</v>
      </c>
      <c r="G751" t="s">
        <v>4535</v>
      </c>
      <c r="H751" t="s">
        <v>4536</v>
      </c>
      <c r="I751" t="s">
        <v>216</v>
      </c>
      <c r="J751" t="s">
        <v>231</v>
      </c>
      <c r="K751" t="s">
        <v>232</v>
      </c>
      <c r="L751" t="s">
        <v>217</v>
      </c>
      <c r="M751" t="s">
        <v>218</v>
      </c>
      <c r="N751" t="s">
        <v>4323</v>
      </c>
      <c r="O751" t="s">
        <v>214</v>
      </c>
      <c r="P751" t="s">
        <v>220</v>
      </c>
      <c r="Q751" t="s">
        <v>221</v>
      </c>
      <c r="R751" t="s">
        <v>214</v>
      </c>
      <c r="S751" t="s">
        <v>214</v>
      </c>
      <c r="T751" t="s">
        <v>222</v>
      </c>
      <c r="W751" s="29">
        <f>VLOOKUP(C751,自助退!L:U,10,0)</f>
        <v>42910.682303240741</v>
      </c>
    </row>
    <row r="752" spans="1:23">
      <c r="A752" t="s">
        <v>4323</v>
      </c>
      <c r="B752" t="s">
        <v>4537</v>
      </c>
      <c r="C752" t="s">
        <v>4538</v>
      </c>
      <c r="D752">
        <v>63</v>
      </c>
      <c r="E752" t="s">
        <v>4539</v>
      </c>
      <c r="F752" t="s">
        <v>102</v>
      </c>
      <c r="G752" t="s">
        <v>4540</v>
      </c>
      <c r="H752" t="s">
        <v>4541</v>
      </c>
      <c r="I752" t="s">
        <v>216</v>
      </c>
      <c r="J752" t="s">
        <v>235</v>
      </c>
      <c r="K752" t="s">
        <v>236</v>
      </c>
      <c r="L752" t="s">
        <v>217</v>
      </c>
      <c r="M752" t="s">
        <v>218</v>
      </c>
      <c r="N752" t="s">
        <v>4323</v>
      </c>
      <c r="O752" t="s">
        <v>214</v>
      </c>
      <c r="P752" t="s">
        <v>220</v>
      </c>
      <c r="Q752" t="s">
        <v>221</v>
      </c>
      <c r="R752" t="s">
        <v>214</v>
      </c>
      <c r="S752" t="s">
        <v>214</v>
      </c>
      <c r="T752" t="s">
        <v>222</v>
      </c>
      <c r="W752" s="29">
        <f>VLOOKUP(C752,自助退!L:U,10,0)</f>
        <v>42910.690983796296</v>
      </c>
    </row>
    <row r="753" spans="1:23">
      <c r="A753" t="s">
        <v>4323</v>
      </c>
      <c r="B753" t="s">
        <v>4542</v>
      </c>
      <c r="C753" t="s">
        <v>4543</v>
      </c>
      <c r="D753">
        <v>32</v>
      </c>
      <c r="E753" t="s">
        <v>4544</v>
      </c>
      <c r="F753" t="s">
        <v>102</v>
      </c>
      <c r="G753" t="s">
        <v>4545</v>
      </c>
      <c r="H753" t="s">
        <v>4546</v>
      </c>
      <c r="I753" t="s">
        <v>216</v>
      </c>
      <c r="J753" t="s">
        <v>237</v>
      </c>
      <c r="K753" t="s">
        <v>238</v>
      </c>
      <c r="L753" t="s">
        <v>217</v>
      </c>
      <c r="M753" t="s">
        <v>218</v>
      </c>
      <c r="N753" t="s">
        <v>4323</v>
      </c>
      <c r="O753" t="s">
        <v>214</v>
      </c>
      <c r="P753" t="s">
        <v>220</v>
      </c>
      <c r="Q753" t="s">
        <v>221</v>
      </c>
      <c r="R753" t="s">
        <v>214</v>
      </c>
      <c r="S753" t="s">
        <v>214</v>
      </c>
      <c r="T753" t="s">
        <v>222</v>
      </c>
      <c r="W753" s="29">
        <f>VLOOKUP(C753,自助退!L:U,10,0)</f>
        <v>42910.791921296295</v>
      </c>
    </row>
    <row r="754" spans="1:23">
      <c r="A754" t="s">
        <v>4323</v>
      </c>
      <c r="B754" t="s">
        <v>4547</v>
      </c>
      <c r="C754" t="s">
        <v>4548</v>
      </c>
      <c r="D754">
        <v>54</v>
      </c>
      <c r="E754" t="s">
        <v>4549</v>
      </c>
      <c r="F754" t="s">
        <v>102</v>
      </c>
      <c r="G754" t="s">
        <v>4550</v>
      </c>
      <c r="H754" t="s">
        <v>4551</v>
      </c>
      <c r="I754" t="s">
        <v>216</v>
      </c>
      <c r="J754" t="s">
        <v>233</v>
      </c>
      <c r="K754" t="s">
        <v>234</v>
      </c>
      <c r="L754" t="s">
        <v>217</v>
      </c>
      <c r="M754" t="s">
        <v>218</v>
      </c>
      <c r="N754" t="s">
        <v>4323</v>
      </c>
      <c r="O754" t="s">
        <v>214</v>
      </c>
      <c r="P754" t="s">
        <v>220</v>
      </c>
      <c r="Q754" t="s">
        <v>221</v>
      </c>
      <c r="R754" t="s">
        <v>214</v>
      </c>
      <c r="S754" t="s">
        <v>214</v>
      </c>
      <c r="T754" t="s">
        <v>222</v>
      </c>
      <c r="W754" s="29">
        <f>VLOOKUP(C754,自助退!L:U,10,0)</f>
        <v>42910.796875</v>
      </c>
    </row>
    <row r="755" spans="1:23">
      <c r="A755" t="s">
        <v>4323</v>
      </c>
      <c r="B755" t="s">
        <v>4552</v>
      </c>
      <c r="C755" t="s">
        <v>4553</v>
      </c>
      <c r="D755">
        <v>236</v>
      </c>
      <c r="E755" t="s">
        <v>4554</v>
      </c>
      <c r="F755" t="s">
        <v>102</v>
      </c>
      <c r="G755" t="s">
        <v>4555</v>
      </c>
      <c r="H755" t="s">
        <v>4556</v>
      </c>
      <c r="I755" t="s">
        <v>216</v>
      </c>
      <c r="J755" t="s">
        <v>231</v>
      </c>
      <c r="K755" t="s">
        <v>232</v>
      </c>
      <c r="L755" t="s">
        <v>217</v>
      </c>
      <c r="M755" t="s">
        <v>218</v>
      </c>
      <c r="N755" t="s">
        <v>4323</v>
      </c>
      <c r="O755" t="s">
        <v>214</v>
      </c>
      <c r="P755" t="s">
        <v>220</v>
      </c>
      <c r="Q755" t="s">
        <v>221</v>
      </c>
      <c r="R755" t="s">
        <v>214</v>
      </c>
      <c r="S755" t="s">
        <v>214</v>
      </c>
      <c r="T755" t="s">
        <v>222</v>
      </c>
      <c r="W755" s="29">
        <f>VLOOKUP(C755,自助退!L:U,10,0)</f>
        <v>42910.841192129628</v>
      </c>
    </row>
    <row r="756" spans="1:23">
      <c r="A756" t="s">
        <v>4323</v>
      </c>
      <c r="B756" t="s">
        <v>4557</v>
      </c>
      <c r="C756" t="s">
        <v>4558</v>
      </c>
      <c r="D756">
        <v>124</v>
      </c>
      <c r="E756" t="s">
        <v>4559</v>
      </c>
      <c r="F756" t="s">
        <v>102</v>
      </c>
      <c r="G756" t="s">
        <v>4560</v>
      </c>
      <c r="H756" t="s">
        <v>4561</v>
      </c>
      <c r="I756" t="s">
        <v>216</v>
      </c>
      <c r="J756" t="s">
        <v>233</v>
      </c>
      <c r="K756" t="s">
        <v>234</v>
      </c>
      <c r="L756" t="s">
        <v>217</v>
      </c>
      <c r="M756" t="s">
        <v>218</v>
      </c>
      <c r="N756" t="s">
        <v>4323</v>
      </c>
      <c r="O756" t="s">
        <v>214</v>
      </c>
      <c r="P756" t="s">
        <v>220</v>
      </c>
      <c r="Q756" t="s">
        <v>221</v>
      </c>
      <c r="R756" t="s">
        <v>214</v>
      </c>
      <c r="S756" t="s">
        <v>214</v>
      </c>
      <c r="T756" t="s">
        <v>222</v>
      </c>
      <c r="W756" s="29">
        <f>VLOOKUP(C756,自助退!L:U,10,0)</f>
        <v>42910.854456018518</v>
      </c>
    </row>
    <row r="757" spans="1:23">
      <c r="A757" t="s">
        <v>4562</v>
      </c>
      <c r="B757" t="s">
        <v>4563</v>
      </c>
      <c r="C757" t="s">
        <v>4564</v>
      </c>
      <c r="D757">
        <v>54</v>
      </c>
      <c r="E757" t="s">
        <v>4565</v>
      </c>
      <c r="F757" t="s">
        <v>4566</v>
      </c>
      <c r="G757" t="s">
        <v>4567</v>
      </c>
      <c r="H757" t="s">
        <v>4568</v>
      </c>
      <c r="I757" t="s">
        <v>255</v>
      </c>
      <c r="J757" t="s">
        <v>403</v>
      </c>
      <c r="K757" t="s">
        <v>3123</v>
      </c>
      <c r="L757" t="s">
        <v>217</v>
      </c>
      <c r="M757" t="s">
        <v>240</v>
      </c>
      <c r="N757" t="s">
        <v>4562</v>
      </c>
      <c r="O757" t="s">
        <v>258</v>
      </c>
      <c r="P757" t="s">
        <v>220</v>
      </c>
      <c r="Q757" t="s">
        <v>241</v>
      </c>
      <c r="R757" t="s">
        <v>214</v>
      </c>
      <c r="S757" t="s">
        <v>214</v>
      </c>
      <c r="T757" t="s">
        <v>242</v>
      </c>
      <c r="U757">
        <f>VLOOKUP(C757,自助退!L:N,3,0)</f>
        <v>54</v>
      </c>
      <c r="V757" s="19" t="str">
        <f>IF(D757=U757,"",1)</f>
        <v/>
      </c>
      <c r="W757" s="29">
        <f>VLOOKUP(C757,自助退!L:U,10,0)</f>
        <v>42911.194004629629</v>
      </c>
    </row>
    <row r="758" spans="1:23">
      <c r="A758" t="s">
        <v>4562</v>
      </c>
      <c r="B758" t="s">
        <v>4569</v>
      </c>
      <c r="C758" t="s">
        <v>4570</v>
      </c>
      <c r="D758">
        <v>234</v>
      </c>
      <c r="E758" t="s">
        <v>4571</v>
      </c>
      <c r="F758" t="s">
        <v>102</v>
      </c>
      <c r="G758" t="s">
        <v>4572</v>
      </c>
      <c r="H758" t="s">
        <v>4573</v>
      </c>
      <c r="I758" t="s">
        <v>216</v>
      </c>
      <c r="J758" t="s">
        <v>237</v>
      </c>
      <c r="K758" t="s">
        <v>238</v>
      </c>
      <c r="L758" t="s">
        <v>217</v>
      </c>
      <c r="M758" t="s">
        <v>218</v>
      </c>
      <c r="N758" t="s">
        <v>4562</v>
      </c>
      <c r="O758" t="s">
        <v>214</v>
      </c>
      <c r="P758" t="s">
        <v>220</v>
      </c>
      <c r="Q758" t="s">
        <v>221</v>
      </c>
      <c r="R758" t="s">
        <v>214</v>
      </c>
      <c r="S758" t="s">
        <v>214</v>
      </c>
      <c r="T758" t="s">
        <v>222</v>
      </c>
      <c r="U758">
        <f>VLOOKUP(C758,自助退!L:N,3,0)</f>
        <v>234</v>
      </c>
      <c r="V758" s="19" t="str">
        <f t="shared" ref="V758:V786" si="0">IF(D758=U758,"",1)</f>
        <v/>
      </c>
      <c r="W758" s="29">
        <f>VLOOKUP(C758,自助退!L:U,10,0)</f>
        <v>42911.314791666664</v>
      </c>
    </row>
    <row r="759" spans="1:23">
      <c r="A759" t="s">
        <v>4562</v>
      </c>
      <c r="B759" t="s">
        <v>4574</v>
      </c>
      <c r="C759" t="s">
        <v>4575</v>
      </c>
      <c r="D759">
        <v>2500</v>
      </c>
      <c r="E759" t="s">
        <v>4576</v>
      </c>
      <c r="F759" t="s">
        <v>102</v>
      </c>
      <c r="G759" t="s">
        <v>4577</v>
      </c>
      <c r="H759" t="s">
        <v>4578</v>
      </c>
      <c r="I759" t="s">
        <v>225</v>
      </c>
      <c r="J759" t="s">
        <v>10</v>
      </c>
      <c r="K759" t="s">
        <v>226</v>
      </c>
      <c r="L759" t="s">
        <v>217</v>
      </c>
      <c r="M759" t="s">
        <v>218</v>
      </c>
      <c r="N759" t="s">
        <v>4562</v>
      </c>
      <c r="O759" t="s">
        <v>214</v>
      </c>
      <c r="P759" t="s">
        <v>220</v>
      </c>
      <c r="Q759" t="s">
        <v>221</v>
      </c>
      <c r="R759" t="s">
        <v>214</v>
      </c>
      <c r="S759" t="s">
        <v>214</v>
      </c>
      <c r="T759" t="s">
        <v>222</v>
      </c>
      <c r="U759">
        <f>VLOOKUP(C759,自助退!L:N,3,0)</f>
        <v>2500</v>
      </c>
      <c r="V759" s="19" t="str">
        <f t="shared" si="0"/>
        <v/>
      </c>
      <c r="W759" s="29">
        <f>VLOOKUP(C759,自助退!L:U,10,0)</f>
        <v>42911.350590277776</v>
      </c>
    </row>
    <row r="760" spans="1:23">
      <c r="A760" t="s">
        <v>4562</v>
      </c>
      <c r="B760" t="s">
        <v>4579</v>
      </c>
      <c r="C760" t="s">
        <v>4580</v>
      </c>
      <c r="D760">
        <v>210</v>
      </c>
      <c r="E760" t="s">
        <v>4581</v>
      </c>
      <c r="F760" t="s">
        <v>102</v>
      </c>
      <c r="G760" t="s">
        <v>4560</v>
      </c>
      <c r="H760" t="s">
        <v>4561</v>
      </c>
      <c r="I760" t="s">
        <v>216</v>
      </c>
      <c r="J760" t="s">
        <v>233</v>
      </c>
      <c r="K760" t="s">
        <v>234</v>
      </c>
      <c r="L760" t="s">
        <v>217</v>
      </c>
      <c r="M760" t="s">
        <v>218</v>
      </c>
      <c r="N760" t="s">
        <v>4562</v>
      </c>
      <c r="O760" t="s">
        <v>214</v>
      </c>
      <c r="P760" t="s">
        <v>220</v>
      </c>
      <c r="Q760" t="s">
        <v>221</v>
      </c>
      <c r="R760" t="s">
        <v>214</v>
      </c>
      <c r="S760" t="s">
        <v>214</v>
      </c>
      <c r="T760" t="s">
        <v>222</v>
      </c>
      <c r="U760">
        <f>VLOOKUP(C760,自助退!L:N,3,0)</f>
        <v>210</v>
      </c>
      <c r="V760" s="19" t="str">
        <f t="shared" si="0"/>
        <v/>
      </c>
      <c r="W760" s="29">
        <f>VLOOKUP(C760,自助退!L:U,10,0)</f>
        <v>42911.366342592592</v>
      </c>
    </row>
    <row r="761" spans="1:23">
      <c r="A761" t="s">
        <v>4562</v>
      </c>
      <c r="B761" t="s">
        <v>4582</v>
      </c>
      <c r="C761" t="s">
        <v>4583</v>
      </c>
      <c r="D761">
        <v>8485</v>
      </c>
      <c r="E761" t="s">
        <v>4584</v>
      </c>
      <c r="F761" t="s">
        <v>102</v>
      </c>
      <c r="G761" t="s">
        <v>4585</v>
      </c>
      <c r="H761" t="s">
        <v>4586</v>
      </c>
      <c r="I761" t="s">
        <v>392</v>
      </c>
      <c r="J761" t="s">
        <v>393</v>
      </c>
      <c r="K761" t="s">
        <v>257</v>
      </c>
      <c r="L761" t="s">
        <v>217</v>
      </c>
      <c r="M761" t="s">
        <v>218</v>
      </c>
      <c r="N761" t="s">
        <v>4562</v>
      </c>
      <c r="O761" t="s">
        <v>258</v>
      </c>
      <c r="P761" t="s">
        <v>220</v>
      </c>
      <c r="Q761" t="s">
        <v>221</v>
      </c>
      <c r="R761" t="s">
        <v>214</v>
      </c>
      <c r="S761" t="s">
        <v>214</v>
      </c>
      <c r="T761" t="s">
        <v>222</v>
      </c>
      <c r="U761">
        <f>VLOOKUP(C761,自助退!L:N,3,0)</f>
        <v>8485</v>
      </c>
      <c r="V761" s="19" t="str">
        <f t="shared" si="0"/>
        <v/>
      </c>
      <c r="W761" s="29">
        <f>VLOOKUP(C761,自助退!L:U,10,0)</f>
        <v>42911.366261574076</v>
      </c>
    </row>
    <row r="762" spans="1:23">
      <c r="A762" t="s">
        <v>4562</v>
      </c>
      <c r="B762" t="s">
        <v>4587</v>
      </c>
      <c r="C762" t="s">
        <v>4588</v>
      </c>
      <c r="D762">
        <v>6500</v>
      </c>
      <c r="E762" t="s">
        <v>4589</v>
      </c>
      <c r="F762" t="s">
        <v>102</v>
      </c>
      <c r="G762" t="s">
        <v>4376</v>
      </c>
      <c r="H762" t="s">
        <v>4377</v>
      </c>
      <c r="I762" t="s">
        <v>216</v>
      </c>
      <c r="J762" t="s">
        <v>231</v>
      </c>
      <c r="K762" t="s">
        <v>232</v>
      </c>
      <c r="L762" t="s">
        <v>217</v>
      </c>
      <c r="M762" t="s">
        <v>218</v>
      </c>
      <c r="N762" t="s">
        <v>4562</v>
      </c>
      <c r="O762" t="s">
        <v>214</v>
      </c>
      <c r="P762" t="s">
        <v>220</v>
      </c>
      <c r="Q762" t="s">
        <v>221</v>
      </c>
      <c r="R762" t="s">
        <v>214</v>
      </c>
      <c r="S762" t="s">
        <v>214</v>
      </c>
      <c r="T762" t="s">
        <v>222</v>
      </c>
      <c r="U762">
        <f>VLOOKUP(C762,自助退!L:N,3,0)</f>
        <v>6500</v>
      </c>
      <c r="V762" s="19" t="str">
        <f t="shared" si="0"/>
        <v/>
      </c>
      <c r="W762" s="29">
        <f>VLOOKUP(C762,自助退!L:U,10,0)</f>
        <v>42911.377511574072</v>
      </c>
    </row>
    <row r="763" spans="1:23">
      <c r="A763" t="s">
        <v>4562</v>
      </c>
      <c r="B763" t="s">
        <v>4590</v>
      </c>
      <c r="C763" t="s">
        <v>4591</v>
      </c>
      <c r="D763">
        <v>1713</v>
      </c>
      <c r="E763" t="s">
        <v>4592</v>
      </c>
      <c r="F763" t="s">
        <v>102</v>
      </c>
      <c r="G763" t="s">
        <v>4593</v>
      </c>
      <c r="H763" t="s">
        <v>4594</v>
      </c>
      <c r="I763" t="s">
        <v>216</v>
      </c>
      <c r="J763" t="s">
        <v>223</v>
      </c>
      <c r="K763" t="s">
        <v>224</v>
      </c>
      <c r="L763" t="s">
        <v>217</v>
      </c>
      <c r="M763" t="s">
        <v>218</v>
      </c>
      <c r="N763" t="s">
        <v>4562</v>
      </c>
      <c r="O763" t="s">
        <v>214</v>
      </c>
      <c r="P763" t="s">
        <v>220</v>
      </c>
      <c r="Q763" t="s">
        <v>221</v>
      </c>
      <c r="R763" t="s">
        <v>214</v>
      </c>
      <c r="S763" t="s">
        <v>214</v>
      </c>
      <c r="T763" t="s">
        <v>222</v>
      </c>
      <c r="U763">
        <f>VLOOKUP(C763,自助退!L:N,3,0)</f>
        <v>1713</v>
      </c>
      <c r="V763" s="19" t="str">
        <f t="shared" si="0"/>
        <v/>
      </c>
      <c r="W763" s="29">
        <f>VLOOKUP(C763,自助退!L:U,10,0)</f>
        <v>42911.398877314816</v>
      </c>
    </row>
    <row r="764" spans="1:23">
      <c r="A764" t="s">
        <v>4562</v>
      </c>
      <c r="B764" t="s">
        <v>4595</v>
      </c>
      <c r="C764" t="s">
        <v>4596</v>
      </c>
      <c r="D764">
        <v>222</v>
      </c>
      <c r="E764" t="s">
        <v>4597</v>
      </c>
      <c r="F764" t="s">
        <v>102</v>
      </c>
      <c r="G764" t="s">
        <v>4598</v>
      </c>
      <c r="H764" t="s">
        <v>4599</v>
      </c>
      <c r="I764" t="s">
        <v>216</v>
      </c>
      <c r="J764" t="s">
        <v>231</v>
      </c>
      <c r="K764" t="s">
        <v>232</v>
      </c>
      <c r="L764" t="s">
        <v>217</v>
      </c>
      <c r="M764" t="s">
        <v>218</v>
      </c>
      <c r="N764" t="s">
        <v>4562</v>
      </c>
      <c r="O764" t="s">
        <v>214</v>
      </c>
      <c r="P764" t="s">
        <v>220</v>
      </c>
      <c r="Q764" t="s">
        <v>221</v>
      </c>
      <c r="R764" t="s">
        <v>214</v>
      </c>
      <c r="S764" t="s">
        <v>214</v>
      </c>
      <c r="T764" t="s">
        <v>222</v>
      </c>
      <c r="U764">
        <f>VLOOKUP(C764,自助退!L:N,3,0)</f>
        <v>222</v>
      </c>
      <c r="V764" s="19" t="str">
        <f t="shared" si="0"/>
        <v/>
      </c>
      <c r="W764" s="29">
        <f>VLOOKUP(C764,自助退!L:U,10,0)</f>
        <v>42911.410185185188</v>
      </c>
    </row>
    <row r="765" spans="1:23">
      <c r="A765" t="s">
        <v>4562</v>
      </c>
      <c r="B765" t="s">
        <v>4600</v>
      </c>
      <c r="C765" t="s">
        <v>4601</v>
      </c>
      <c r="D765">
        <v>502</v>
      </c>
      <c r="E765" t="s">
        <v>4602</v>
      </c>
      <c r="F765" t="s">
        <v>102</v>
      </c>
      <c r="G765" t="s">
        <v>4603</v>
      </c>
      <c r="H765" t="s">
        <v>4604</v>
      </c>
      <c r="I765" t="s">
        <v>216</v>
      </c>
      <c r="J765" t="s">
        <v>237</v>
      </c>
      <c r="K765" t="s">
        <v>238</v>
      </c>
      <c r="L765" t="s">
        <v>217</v>
      </c>
      <c r="M765" t="s">
        <v>218</v>
      </c>
      <c r="N765" t="s">
        <v>4562</v>
      </c>
      <c r="O765" t="s">
        <v>214</v>
      </c>
      <c r="P765" t="s">
        <v>220</v>
      </c>
      <c r="Q765" t="s">
        <v>221</v>
      </c>
      <c r="R765" t="s">
        <v>214</v>
      </c>
      <c r="S765" t="s">
        <v>214</v>
      </c>
      <c r="T765" t="s">
        <v>222</v>
      </c>
      <c r="U765">
        <f>VLOOKUP(C765,自助退!L:N,3,0)</f>
        <v>502</v>
      </c>
      <c r="V765" s="19" t="str">
        <f t="shared" si="0"/>
        <v/>
      </c>
      <c r="W765" s="29">
        <f>VLOOKUP(C765,自助退!L:U,10,0)</f>
        <v>42911.448518518519</v>
      </c>
    </row>
    <row r="766" spans="1:23">
      <c r="A766" t="s">
        <v>4562</v>
      </c>
      <c r="B766" t="s">
        <v>4605</v>
      </c>
      <c r="C766" t="s">
        <v>4606</v>
      </c>
      <c r="D766">
        <v>367</v>
      </c>
      <c r="E766" t="s">
        <v>4607</v>
      </c>
      <c r="F766" t="s">
        <v>102</v>
      </c>
      <c r="G766" t="s">
        <v>4603</v>
      </c>
      <c r="H766" t="s">
        <v>4604</v>
      </c>
      <c r="I766" t="s">
        <v>216</v>
      </c>
      <c r="J766" t="s">
        <v>237</v>
      </c>
      <c r="K766" t="s">
        <v>238</v>
      </c>
      <c r="L766" t="s">
        <v>217</v>
      </c>
      <c r="M766" t="s">
        <v>218</v>
      </c>
      <c r="N766" t="s">
        <v>4562</v>
      </c>
      <c r="O766" t="s">
        <v>214</v>
      </c>
      <c r="P766" t="s">
        <v>220</v>
      </c>
      <c r="Q766" t="s">
        <v>221</v>
      </c>
      <c r="R766" t="s">
        <v>214</v>
      </c>
      <c r="S766" t="s">
        <v>214</v>
      </c>
      <c r="T766" t="s">
        <v>222</v>
      </c>
      <c r="U766">
        <f>VLOOKUP(C766,自助退!L:N,3,0)</f>
        <v>367</v>
      </c>
      <c r="V766" s="19" t="str">
        <f t="shared" si="0"/>
        <v/>
      </c>
      <c r="W766" s="29">
        <f>VLOOKUP(C766,自助退!L:U,10,0)</f>
        <v>42911.449571759258</v>
      </c>
    </row>
    <row r="767" spans="1:23">
      <c r="A767" t="s">
        <v>4562</v>
      </c>
      <c r="B767" t="s">
        <v>4608</v>
      </c>
      <c r="C767" t="s">
        <v>4609</v>
      </c>
      <c r="D767">
        <v>167</v>
      </c>
      <c r="E767" t="s">
        <v>4610</v>
      </c>
      <c r="F767" t="s">
        <v>387</v>
      </c>
      <c r="G767" t="s">
        <v>4611</v>
      </c>
      <c r="H767" t="s">
        <v>4612</v>
      </c>
      <c r="I767" t="s">
        <v>216</v>
      </c>
      <c r="J767" t="s">
        <v>233</v>
      </c>
      <c r="K767" t="s">
        <v>234</v>
      </c>
      <c r="L767" t="s">
        <v>217</v>
      </c>
      <c r="M767" t="s">
        <v>240</v>
      </c>
      <c r="N767" t="s">
        <v>4562</v>
      </c>
      <c r="O767" t="s">
        <v>214</v>
      </c>
      <c r="P767" t="s">
        <v>220</v>
      </c>
      <c r="Q767" t="s">
        <v>241</v>
      </c>
      <c r="R767" t="s">
        <v>214</v>
      </c>
      <c r="S767" t="s">
        <v>214</v>
      </c>
      <c r="T767" t="s">
        <v>242</v>
      </c>
      <c r="U767">
        <f>VLOOKUP(C767,自助退!L:N,3,0)</f>
        <v>167</v>
      </c>
      <c r="V767" s="19" t="str">
        <f t="shared" si="0"/>
        <v/>
      </c>
      <c r="W767" s="29">
        <f>VLOOKUP(C767,自助退!L:U,10,0)</f>
        <v>42911.46297453704</v>
      </c>
    </row>
    <row r="768" spans="1:23">
      <c r="A768" t="s">
        <v>4562</v>
      </c>
      <c r="B768" t="s">
        <v>4613</v>
      </c>
      <c r="C768" t="s">
        <v>4614</v>
      </c>
      <c r="D768">
        <v>100</v>
      </c>
      <c r="E768" t="s">
        <v>4615</v>
      </c>
      <c r="F768" t="s">
        <v>102</v>
      </c>
      <c r="G768" t="s">
        <v>4616</v>
      </c>
      <c r="H768" t="s">
        <v>4617</v>
      </c>
      <c r="I768" t="s">
        <v>216</v>
      </c>
      <c r="J768" t="s">
        <v>231</v>
      </c>
      <c r="K768" t="s">
        <v>232</v>
      </c>
      <c r="L768" t="s">
        <v>217</v>
      </c>
      <c r="M768" t="s">
        <v>218</v>
      </c>
      <c r="N768" t="s">
        <v>4562</v>
      </c>
      <c r="O768" t="s">
        <v>214</v>
      </c>
      <c r="P768" t="s">
        <v>220</v>
      </c>
      <c r="Q768" t="s">
        <v>221</v>
      </c>
      <c r="R768" t="s">
        <v>214</v>
      </c>
      <c r="S768" t="s">
        <v>214</v>
      </c>
      <c r="T768" t="s">
        <v>222</v>
      </c>
      <c r="U768">
        <f>VLOOKUP(C768,自助退!L:N,3,0)</f>
        <v>100</v>
      </c>
      <c r="V768" s="19" t="str">
        <f t="shared" si="0"/>
        <v/>
      </c>
      <c r="W768" s="29">
        <f>VLOOKUP(C768,自助退!L:U,10,0)</f>
        <v>42911.465983796297</v>
      </c>
    </row>
    <row r="769" spans="1:23">
      <c r="A769" t="s">
        <v>4562</v>
      </c>
      <c r="B769" t="s">
        <v>4618</v>
      </c>
      <c r="C769" t="s">
        <v>4619</v>
      </c>
      <c r="D769">
        <v>1499</v>
      </c>
      <c r="E769" t="s">
        <v>4620</v>
      </c>
      <c r="F769" t="s">
        <v>102</v>
      </c>
      <c r="G769" t="s">
        <v>4621</v>
      </c>
      <c r="H769" t="s">
        <v>4622</v>
      </c>
      <c r="I769" t="s">
        <v>216</v>
      </c>
      <c r="J769" t="s">
        <v>248</v>
      </c>
      <c r="K769" t="s">
        <v>249</v>
      </c>
      <c r="L769" t="s">
        <v>217</v>
      </c>
      <c r="M769" t="s">
        <v>218</v>
      </c>
      <c r="N769" t="s">
        <v>4562</v>
      </c>
      <c r="O769" t="s">
        <v>214</v>
      </c>
      <c r="P769" t="s">
        <v>220</v>
      </c>
      <c r="Q769" t="s">
        <v>221</v>
      </c>
      <c r="R769" t="s">
        <v>214</v>
      </c>
      <c r="S769" t="s">
        <v>214</v>
      </c>
      <c r="T769" t="s">
        <v>222</v>
      </c>
      <c r="U769">
        <f>VLOOKUP(C769,自助退!L:N,3,0)</f>
        <v>1499</v>
      </c>
      <c r="V769" s="19" t="str">
        <f t="shared" si="0"/>
        <v/>
      </c>
      <c r="W769" s="29">
        <f>VLOOKUP(C769,自助退!L:U,10,0)</f>
        <v>42911.477905092594</v>
      </c>
    </row>
    <row r="770" spans="1:23">
      <c r="A770" t="s">
        <v>4562</v>
      </c>
      <c r="B770" t="s">
        <v>4623</v>
      </c>
      <c r="C770" t="s">
        <v>4624</v>
      </c>
      <c r="D770">
        <v>500</v>
      </c>
      <c r="E770" t="s">
        <v>4625</v>
      </c>
      <c r="F770" t="s">
        <v>102</v>
      </c>
      <c r="G770" t="s">
        <v>4626</v>
      </c>
      <c r="H770" t="s">
        <v>4627</v>
      </c>
      <c r="I770" t="s">
        <v>216</v>
      </c>
      <c r="J770" t="s">
        <v>248</v>
      </c>
      <c r="K770" t="s">
        <v>249</v>
      </c>
      <c r="L770" t="s">
        <v>217</v>
      </c>
      <c r="M770" t="s">
        <v>218</v>
      </c>
      <c r="N770" t="s">
        <v>4562</v>
      </c>
      <c r="O770" t="s">
        <v>214</v>
      </c>
      <c r="P770" t="s">
        <v>220</v>
      </c>
      <c r="Q770" t="s">
        <v>221</v>
      </c>
      <c r="R770" t="s">
        <v>214</v>
      </c>
      <c r="S770" t="s">
        <v>214</v>
      </c>
      <c r="T770" t="s">
        <v>222</v>
      </c>
      <c r="U770">
        <f>VLOOKUP(C770,自助退!L:N,3,0)</f>
        <v>500</v>
      </c>
      <c r="V770" s="19" t="str">
        <f t="shared" si="0"/>
        <v/>
      </c>
      <c r="W770" s="29">
        <f>VLOOKUP(C770,自助退!L:U,10,0)</f>
        <v>42911.495983796296</v>
      </c>
    </row>
    <row r="771" spans="1:23">
      <c r="A771" t="s">
        <v>4562</v>
      </c>
      <c r="B771" t="s">
        <v>4628</v>
      </c>
      <c r="C771" t="s">
        <v>4629</v>
      </c>
      <c r="D771">
        <v>100</v>
      </c>
      <c r="E771" t="s">
        <v>4630</v>
      </c>
      <c r="F771" t="s">
        <v>102</v>
      </c>
      <c r="G771" t="s">
        <v>4631</v>
      </c>
      <c r="H771" t="s">
        <v>4632</v>
      </c>
      <c r="I771" t="s">
        <v>216</v>
      </c>
      <c r="J771" t="s">
        <v>233</v>
      </c>
      <c r="K771" t="s">
        <v>234</v>
      </c>
      <c r="L771" t="s">
        <v>217</v>
      </c>
      <c r="M771" t="s">
        <v>218</v>
      </c>
      <c r="N771" t="s">
        <v>4562</v>
      </c>
      <c r="O771" t="s">
        <v>214</v>
      </c>
      <c r="P771" t="s">
        <v>220</v>
      </c>
      <c r="Q771" t="s">
        <v>221</v>
      </c>
      <c r="R771" t="s">
        <v>214</v>
      </c>
      <c r="S771" t="s">
        <v>214</v>
      </c>
      <c r="T771" t="s">
        <v>222</v>
      </c>
      <c r="U771">
        <f>VLOOKUP(C771,自助退!L:N,3,0)</f>
        <v>100</v>
      </c>
      <c r="V771" s="19" t="str">
        <f t="shared" si="0"/>
        <v/>
      </c>
      <c r="W771" s="29">
        <f>VLOOKUP(C771,自助退!L:U,10,0)</f>
        <v>42911.514826388891</v>
      </c>
    </row>
    <row r="772" spans="1:23">
      <c r="A772" t="s">
        <v>4562</v>
      </c>
      <c r="B772" t="s">
        <v>4633</v>
      </c>
      <c r="C772" t="s">
        <v>4634</v>
      </c>
      <c r="D772">
        <v>100</v>
      </c>
      <c r="E772" t="s">
        <v>4635</v>
      </c>
      <c r="F772" t="s">
        <v>102</v>
      </c>
      <c r="G772" t="s">
        <v>4636</v>
      </c>
      <c r="H772" t="s">
        <v>4637</v>
      </c>
      <c r="I772" t="s">
        <v>216</v>
      </c>
      <c r="J772" t="s">
        <v>231</v>
      </c>
      <c r="K772" t="s">
        <v>232</v>
      </c>
      <c r="L772" t="s">
        <v>217</v>
      </c>
      <c r="M772" t="s">
        <v>218</v>
      </c>
      <c r="N772" t="s">
        <v>4562</v>
      </c>
      <c r="O772" t="s">
        <v>214</v>
      </c>
      <c r="P772" t="s">
        <v>220</v>
      </c>
      <c r="Q772" t="s">
        <v>221</v>
      </c>
      <c r="R772" t="s">
        <v>214</v>
      </c>
      <c r="S772" t="s">
        <v>214</v>
      </c>
      <c r="T772" t="s">
        <v>222</v>
      </c>
      <c r="U772">
        <f>VLOOKUP(C772,自助退!L:N,3,0)</f>
        <v>100</v>
      </c>
      <c r="V772" s="19" t="str">
        <f t="shared" si="0"/>
        <v/>
      </c>
      <c r="W772" s="29">
        <f>VLOOKUP(C772,自助退!L:U,10,0)</f>
        <v>42911.51767361111</v>
      </c>
    </row>
    <row r="773" spans="1:23">
      <c r="A773" t="s">
        <v>4562</v>
      </c>
      <c r="B773" t="s">
        <v>4638</v>
      </c>
      <c r="C773" t="s">
        <v>4639</v>
      </c>
      <c r="D773">
        <v>547</v>
      </c>
      <c r="E773" t="s">
        <v>4640</v>
      </c>
      <c r="F773" t="s">
        <v>102</v>
      </c>
      <c r="G773" t="s">
        <v>4641</v>
      </c>
      <c r="H773" t="s">
        <v>4642</v>
      </c>
      <c r="I773" t="s">
        <v>216</v>
      </c>
      <c r="J773" t="s">
        <v>235</v>
      </c>
      <c r="K773" t="s">
        <v>236</v>
      </c>
      <c r="L773" t="s">
        <v>217</v>
      </c>
      <c r="M773" t="s">
        <v>218</v>
      </c>
      <c r="N773" t="s">
        <v>4562</v>
      </c>
      <c r="O773" t="s">
        <v>214</v>
      </c>
      <c r="P773" t="s">
        <v>220</v>
      </c>
      <c r="Q773" t="s">
        <v>221</v>
      </c>
      <c r="R773" t="s">
        <v>214</v>
      </c>
      <c r="S773" t="s">
        <v>214</v>
      </c>
      <c r="T773" t="s">
        <v>222</v>
      </c>
      <c r="U773">
        <f>VLOOKUP(C773,自助退!L:N,3,0)</f>
        <v>547</v>
      </c>
      <c r="V773" s="19" t="str">
        <f t="shared" si="0"/>
        <v/>
      </c>
      <c r="W773" s="29">
        <f>VLOOKUP(C773,自助退!L:U,10,0)</f>
        <v>42911.576770833337</v>
      </c>
    </row>
    <row r="774" spans="1:23">
      <c r="A774" t="s">
        <v>4562</v>
      </c>
      <c r="B774" t="s">
        <v>4643</v>
      </c>
      <c r="C774" t="s">
        <v>4644</v>
      </c>
      <c r="D774">
        <v>5000</v>
      </c>
      <c r="E774" t="s">
        <v>4645</v>
      </c>
      <c r="F774" t="s">
        <v>102</v>
      </c>
      <c r="G774" t="s">
        <v>4646</v>
      </c>
      <c r="H774" t="s">
        <v>4647</v>
      </c>
      <c r="I774" t="s">
        <v>225</v>
      </c>
      <c r="J774" t="s">
        <v>10</v>
      </c>
      <c r="K774" t="s">
        <v>226</v>
      </c>
      <c r="L774" t="s">
        <v>217</v>
      </c>
      <c r="M774" t="s">
        <v>218</v>
      </c>
      <c r="N774" t="s">
        <v>4562</v>
      </c>
      <c r="O774" t="s">
        <v>214</v>
      </c>
      <c r="P774" t="s">
        <v>220</v>
      </c>
      <c r="Q774" t="s">
        <v>221</v>
      </c>
      <c r="R774" t="s">
        <v>214</v>
      </c>
      <c r="S774" t="s">
        <v>214</v>
      </c>
      <c r="T774" t="s">
        <v>222</v>
      </c>
      <c r="U774">
        <f>VLOOKUP(C774,自助退!L:N,3,0)</f>
        <v>5000</v>
      </c>
      <c r="V774" s="19" t="str">
        <f t="shared" si="0"/>
        <v/>
      </c>
      <c r="W774" s="29">
        <f>VLOOKUP(C774,自助退!L:U,10,0)</f>
        <v>42911.615960648145</v>
      </c>
    </row>
    <row r="775" spans="1:23">
      <c r="A775" t="s">
        <v>4562</v>
      </c>
      <c r="B775" t="s">
        <v>4648</v>
      </c>
      <c r="C775" t="s">
        <v>4649</v>
      </c>
      <c r="D775">
        <v>589</v>
      </c>
      <c r="E775" t="s">
        <v>4650</v>
      </c>
      <c r="F775" t="s">
        <v>102</v>
      </c>
      <c r="G775" t="s">
        <v>4651</v>
      </c>
      <c r="H775" t="s">
        <v>3227</v>
      </c>
      <c r="I775" t="s">
        <v>216</v>
      </c>
      <c r="J775" t="s">
        <v>248</v>
      </c>
      <c r="K775" t="s">
        <v>249</v>
      </c>
      <c r="L775" t="s">
        <v>217</v>
      </c>
      <c r="M775" t="s">
        <v>218</v>
      </c>
      <c r="N775" t="s">
        <v>4562</v>
      </c>
      <c r="O775" t="s">
        <v>214</v>
      </c>
      <c r="P775" t="s">
        <v>220</v>
      </c>
      <c r="Q775" t="s">
        <v>221</v>
      </c>
      <c r="R775" t="s">
        <v>214</v>
      </c>
      <c r="S775" t="s">
        <v>214</v>
      </c>
      <c r="T775" t="s">
        <v>222</v>
      </c>
      <c r="U775">
        <f>VLOOKUP(C775,自助退!L:N,3,0)</f>
        <v>589</v>
      </c>
      <c r="V775" s="19" t="str">
        <f t="shared" si="0"/>
        <v/>
      </c>
      <c r="W775" s="29">
        <f>VLOOKUP(C775,自助退!L:U,10,0)</f>
        <v>42911.616331018522</v>
      </c>
    </row>
    <row r="776" spans="1:23">
      <c r="A776" t="s">
        <v>4562</v>
      </c>
      <c r="B776" t="s">
        <v>4652</v>
      </c>
      <c r="C776" t="s">
        <v>4653</v>
      </c>
      <c r="D776">
        <v>681</v>
      </c>
      <c r="E776" t="s">
        <v>4654</v>
      </c>
      <c r="F776" t="s">
        <v>102</v>
      </c>
      <c r="G776" t="s">
        <v>4655</v>
      </c>
      <c r="H776" t="s">
        <v>4656</v>
      </c>
      <c r="I776" t="s">
        <v>392</v>
      </c>
      <c r="J776" t="s">
        <v>393</v>
      </c>
      <c r="K776" t="s">
        <v>257</v>
      </c>
      <c r="L776" t="s">
        <v>217</v>
      </c>
      <c r="M776" t="s">
        <v>218</v>
      </c>
      <c r="N776" t="s">
        <v>4562</v>
      </c>
      <c r="O776" t="s">
        <v>258</v>
      </c>
      <c r="P776" t="s">
        <v>220</v>
      </c>
      <c r="Q776" t="s">
        <v>221</v>
      </c>
      <c r="R776" t="s">
        <v>214</v>
      </c>
      <c r="S776" t="s">
        <v>214</v>
      </c>
      <c r="T776" t="s">
        <v>222</v>
      </c>
      <c r="U776">
        <f>VLOOKUP(C776,自助退!L:N,3,0)</f>
        <v>681</v>
      </c>
      <c r="V776" s="19" t="str">
        <f t="shared" si="0"/>
        <v/>
      </c>
      <c r="W776" s="29">
        <f>VLOOKUP(C776,自助退!L:U,10,0)</f>
        <v>42911.618518518517</v>
      </c>
    </row>
    <row r="777" spans="1:23">
      <c r="A777" t="s">
        <v>4562</v>
      </c>
      <c r="B777" t="s">
        <v>4657</v>
      </c>
      <c r="C777" t="s">
        <v>4658</v>
      </c>
      <c r="D777">
        <v>291</v>
      </c>
      <c r="E777" t="s">
        <v>4659</v>
      </c>
      <c r="F777" t="s">
        <v>102</v>
      </c>
      <c r="G777" t="s">
        <v>4660</v>
      </c>
      <c r="H777" t="s">
        <v>4661</v>
      </c>
      <c r="I777" t="s">
        <v>216</v>
      </c>
      <c r="J777" t="s">
        <v>231</v>
      </c>
      <c r="K777" t="s">
        <v>232</v>
      </c>
      <c r="L777" t="s">
        <v>217</v>
      </c>
      <c r="M777" t="s">
        <v>218</v>
      </c>
      <c r="N777" t="s">
        <v>4562</v>
      </c>
      <c r="O777" t="s">
        <v>214</v>
      </c>
      <c r="P777" t="s">
        <v>220</v>
      </c>
      <c r="Q777" t="s">
        <v>221</v>
      </c>
      <c r="R777" t="s">
        <v>214</v>
      </c>
      <c r="S777" t="s">
        <v>214</v>
      </c>
      <c r="T777" t="s">
        <v>222</v>
      </c>
      <c r="U777">
        <f>VLOOKUP(C777,自助退!L:N,3,0)</f>
        <v>291</v>
      </c>
      <c r="V777" s="19" t="str">
        <f t="shared" si="0"/>
        <v/>
      </c>
      <c r="W777" s="29">
        <f>VLOOKUP(C777,自助退!L:U,10,0)</f>
        <v>42911.622395833336</v>
      </c>
    </row>
    <row r="778" spans="1:23">
      <c r="A778" t="s">
        <v>4562</v>
      </c>
      <c r="B778" t="s">
        <v>4662</v>
      </c>
      <c r="C778" t="s">
        <v>4663</v>
      </c>
      <c r="D778">
        <v>430</v>
      </c>
      <c r="E778" t="s">
        <v>4664</v>
      </c>
      <c r="F778" t="s">
        <v>102</v>
      </c>
      <c r="G778" t="s">
        <v>4665</v>
      </c>
      <c r="H778" t="s">
        <v>4666</v>
      </c>
      <c r="I778" t="s">
        <v>216</v>
      </c>
      <c r="J778" t="s">
        <v>248</v>
      </c>
      <c r="K778" t="s">
        <v>249</v>
      </c>
      <c r="L778" t="s">
        <v>217</v>
      </c>
      <c r="M778" t="s">
        <v>218</v>
      </c>
      <c r="N778" t="s">
        <v>4562</v>
      </c>
      <c r="O778" t="s">
        <v>214</v>
      </c>
      <c r="P778" t="s">
        <v>220</v>
      </c>
      <c r="Q778" t="s">
        <v>221</v>
      </c>
      <c r="R778" t="s">
        <v>214</v>
      </c>
      <c r="S778" t="s">
        <v>214</v>
      </c>
      <c r="T778" t="s">
        <v>222</v>
      </c>
      <c r="U778">
        <f>VLOOKUP(C778,自助退!L:N,3,0)</f>
        <v>430</v>
      </c>
      <c r="V778" s="19" t="str">
        <f t="shared" si="0"/>
        <v/>
      </c>
      <c r="W778" s="29">
        <f>VLOOKUP(C778,自助退!L:U,10,0)</f>
        <v>42911.64880787037</v>
      </c>
    </row>
    <row r="779" spans="1:23">
      <c r="A779" t="s">
        <v>4562</v>
      </c>
      <c r="B779" t="s">
        <v>4667</v>
      </c>
      <c r="C779" t="s">
        <v>4668</v>
      </c>
      <c r="D779">
        <v>500</v>
      </c>
      <c r="E779" t="s">
        <v>4669</v>
      </c>
      <c r="F779" t="s">
        <v>102</v>
      </c>
      <c r="G779" t="s">
        <v>4670</v>
      </c>
      <c r="H779" t="s">
        <v>4671</v>
      </c>
      <c r="I779" t="s">
        <v>216</v>
      </c>
      <c r="J779" t="s">
        <v>248</v>
      </c>
      <c r="K779" t="s">
        <v>249</v>
      </c>
      <c r="L779" t="s">
        <v>217</v>
      </c>
      <c r="M779" t="s">
        <v>218</v>
      </c>
      <c r="N779" t="s">
        <v>4562</v>
      </c>
      <c r="O779" t="s">
        <v>214</v>
      </c>
      <c r="P779" t="s">
        <v>220</v>
      </c>
      <c r="Q779" t="s">
        <v>221</v>
      </c>
      <c r="R779" t="s">
        <v>214</v>
      </c>
      <c r="S779" t="s">
        <v>214</v>
      </c>
      <c r="T779" t="s">
        <v>222</v>
      </c>
      <c r="U779">
        <f>VLOOKUP(C779,自助退!L:N,3,0)</f>
        <v>500</v>
      </c>
      <c r="V779" s="19" t="str">
        <f t="shared" si="0"/>
        <v/>
      </c>
      <c r="W779" s="29">
        <f>VLOOKUP(C779,自助退!L:U,10,0)</f>
        <v>42911.650983796295</v>
      </c>
    </row>
    <row r="780" spans="1:23">
      <c r="A780" t="s">
        <v>4562</v>
      </c>
      <c r="B780" t="s">
        <v>4672</v>
      </c>
      <c r="C780" t="s">
        <v>4673</v>
      </c>
      <c r="D780">
        <v>3000</v>
      </c>
      <c r="E780" t="s">
        <v>4674</v>
      </c>
      <c r="F780" t="s">
        <v>102</v>
      </c>
      <c r="G780" t="s">
        <v>4675</v>
      </c>
      <c r="H780" t="s">
        <v>4676</v>
      </c>
      <c r="I780" t="s">
        <v>216</v>
      </c>
      <c r="J780" t="s">
        <v>233</v>
      </c>
      <c r="K780" t="s">
        <v>234</v>
      </c>
      <c r="L780" t="s">
        <v>217</v>
      </c>
      <c r="M780" t="s">
        <v>218</v>
      </c>
      <c r="N780" t="s">
        <v>4562</v>
      </c>
      <c r="O780" t="s">
        <v>214</v>
      </c>
      <c r="P780" t="s">
        <v>220</v>
      </c>
      <c r="Q780" t="s">
        <v>221</v>
      </c>
      <c r="R780" t="s">
        <v>214</v>
      </c>
      <c r="S780" t="s">
        <v>214</v>
      </c>
      <c r="T780" t="s">
        <v>222</v>
      </c>
      <c r="U780">
        <f>VLOOKUP(C780,自助退!L:N,3,0)</f>
        <v>3000</v>
      </c>
      <c r="V780" s="19" t="str">
        <f t="shared" si="0"/>
        <v/>
      </c>
      <c r="W780" s="29">
        <f>VLOOKUP(C780,自助退!L:U,10,0)</f>
        <v>42911.653773148151</v>
      </c>
    </row>
    <row r="781" spans="1:23">
      <c r="A781" t="s">
        <v>4562</v>
      </c>
      <c r="B781" t="s">
        <v>4677</v>
      </c>
      <c r="C781" t="s">
        <v>4678</v>
      </c>
      <c r="D781">
        <v>646</v>
      </c>
      <c r="E781" t="s">
        <v>4679</v>
      </c>
      <c r="F781" t="s">
        <v>102</v>
      </c>
      <c r="G781" t="s">
        <v>2197</v>
      </c>
      <c r="H781" t="s">
        <v>568</v>
      </c>
      <c r="I781" t="s">
        <v>225</v>
      </c>
      <c r="J781" t="s">
        <v>246</v>
      </c>
      <c r="K781" t="s">
        <v>247</v>
      </c>
      <c r="L781" t="s">
        <v>217</v>
      </c>
      <c r="M781" t="s">
        <v>218</v>
      </c>
      <c r="N781" t="s">
        <v>4562</v>
      </c>
      <c r="O781" t="s">
        <v>214</v>
      </c>
      <c r="P781" t="s">
        <v>220</v>
      </c>
      <c r="Q781" t="s">
        <v>221</v>
      </c>
      <c r="R781" t="s">
        <v>214</v>
      </c>
      <c r="S781" t="s">
        <v>214</v>
      </c>
      <c r="T781" t="s">
        <v>222</v>
      </c>
      <c r="U781">
        <f>VLOOKUP(C781,自助退!L:N,3,0)</f>
        <v>646</v>
      </c>
      <c r="V781" s="19" t="str">
        <f t="shared" si="0"/>
        <v/>
      </c>
      <c r="W781" s="29">
        <f>VLOOKUP(C781,自助退!L:U,10,0)</f>
        <v>42911.668009259258</v>
      </c>
    </row>
    <row r="782" spans="1:23">
      <c r="A782" t="s">
        <v>4562</v>
      </c>
      <c r="B782" t="s">
        <v>4680</v>
      </c>
      <c r="C782" t="s">
        <v>4681</v>
      </c>
      <c r="D782">
        <v>97</v>
      </c>
      <c r="E782" t="s">
        <v>4682</v>
      </c>
      <c r="F782" t="s">
        <v>102</v>
      </c>
      <c r="G782" t="s">
        <v>4683</v>
      </c>
      <c r="H782" t="s">
        <v>4684</v>
      </c>
      <c r="I782" t="s">
        <v>216</v>
      </c>
      <c r="J782" t="s">
        <v>231</v>
      </c>
      <c r="K782" t="s">
        <v>232</v>
      </c>
      <c r="L782" t="s">
        <v>217</v>
      </c>
      <c r="M782" t="s">
        <v>218</v>
      </c>
      <c r="N782" t="s">
        <v>4562</v>
      </c>
      <c r="O782" t="s">
        <v>214</v>
      </c>
      <c r="P782" t="s">
        <v>220</v>
      </c>
      <c r="Q782" t="s">
        <v>221</v>
      </c>
      <c r="R782" t="s">
        <v>214</v>
      </c>
      <c r="S782" t="s">
        <v>214</v>
      </c>
      <c r="T782" t="s">
        <v>222</v>
      </c>
      <c r="U782">
        <f>VLOOKUP(C782,自助退!L:N,3,0)</f>
        <v>97</v>
      </c>
      <c r="V782" s="19" t="str">
        <f t="shared" si="0"/>
        <v/>
      </c>
      <c r="W782" s="29">
        <f>VLOOKUP(C782,自助退!L:U,10,0)</f>
        <v>42911.690844907411</v>
      </c>
    </row>
    <row r="783" spans="1:23">
      <c r="A783" t="s">
        <v>4562</v>
      </c>
      <c r="B783" t="s">
        <v>4685</v>
      </c>
      <c r="C783" t="s">
        <v>4686</v>
      </c>
      <c r="D783">
        <v>1000</v>
      </c>
      <c r="E783" t="s">
        <v>4687</v>
      </c>
      <c r="F783" t="s">
        <v>387</v>
      </c>
      <c r="G783" t="s">
        <v>4688</v>
      </c>
      <c r="H783" t="s">
        <v>4689</v>
      </c>
      <c r="I783" t="s">
        <v>216</v>
      </c>
      <c r="J783" t="s">
        <v>248</v>
      </c>
      <c r="K783" t="s">
        <v>249</v>
      </c>
      <c r="L783" t="s">
        <v>217</v>
      </c>
      <c r="M783" t="s">
        <v>240</v>
      </c>
      <c r="N783" t="s">
        <v>4562</v>
      </c>
      <c r="O783" t="s">
        <v>214</v>
      </c>
      <c r="P783" t="s">
        <v>220</v>
      </c>
      <c r="Q783" t="s">
        <v>241</v>
      </c>
      <c r="R783" t="s">
        <v>214</v>
      </c>
      <c r="S783" t="s">
        <v>214</v>
      </c>
      <c r="T783" t="s">
        <v>242</v>
      </c>
      <c r="U783">
        <f>VLOOKUP(C783,自助退!L:N,3,0)</f>
        <v>1000</v>
      </c>
      <c r="V783" s="19" t="str">
        <f t="shared" si="0"/>
        <v/>
      </c>
      <c r="W783" s="29">
        <f>VLOOKUP(C783,自助退!L:U,10,0)</f>
        <v>42911.716331018521</v>
      </c>
    </row>
    <row r="784" spans="1:23">
      <c r="A784" t="s">
        <v>4562</v>
      </c>
      <c r="B784" t="s">
        <v>4690</v>
      </c>
      <c r="C784" t="s">
        <v>4691</v>
      </c>
      <c r="D784">
        <v>1080</v>
      </c>
      <c r="E784" t="s">
        <v>4692</v>
      </c>
      <c r="F784" t="s">
        <v>102</v>
      </c>
      <c r="G784" t="s">
        <v>4693</v>
      </c>
      <c r="H784" t="s">
        <v>4694</v>
      </c>
      <c r="I784" t="s">
        <v>4695</v>
      </c>
      <c r="J784" t="s">
        <v>4696</v>
      </c>
      <c r="K784" t="s">
        <v>4697</v>
      </c>
      <c r="L784" t="s">
        <v>217</v>
      </c>
      <c r="M784" t="s">
        <v>218</v>
      </c>
      <c r="N784" t="s">
        <v>4562</v>
      </c>
      <c r="O784" t="s">
        <v>214</v>
      </c>
      <c r="P784" t="s">
        <v>220</v>
      </c>
      <c r="Q784" t="s">
        <v>221</v>
      </c>
      <c r="R784" t="s">
        <v>214</v>
      </c>
      <c r="S784" t="s">
        <v>214</v>
      </c>
      <c r="T784" t="s">
        <v>222</v>
      </c>
      <c r="U784">
        <f>VLOOKUP(C784,自助退!L:N,3,0)</f>
        <v>1080</v>
      </c>
      <c r="V784" s="19" t="str">
        <f t="shared" si="0"/>
        <v/>
      </c>
      <c r="W784" s="29">
        <f>VLOOKUP(C784,自助退!L:U,10,0)</f>
        <v>42911.717349537037</v>
      </c>
    </row>
    <row r="785" spans="1:23">
      <c r="A785" t="s">
        <v>4562</v>
      </c>
      <c r="B785" t="s">
        <v>4698</v>
      </c>
      <c r="C785" t="s">
        <v>4699</v>
      </c>
      <c r="D785">
        <v>1469</v>
      </c>
      <c r="E785" t="s">
        <v>4700</v>
      </c>
      <c r="F785" t="s">
        <v>102</v>
      </c>
      <c r="G785" t="s">
        <v>4701</v>
      </c>
      <c r="H785" t="s">
        <v>4702</v>
      </c>
      <c r="I785" t="s">
        <v>392</v>
      </c>
      <c r="J785" t="s">
        <v>393</v>
      </c>
      <c r="K785" t="s">
        <v>257</v>
      </c>
      <c r="L785" t="s">
        <v>217</v>
      </c>
      <c r="M785" t="s">
        <v>218</v>
      </c>
      <c r="N785" t="s">
        <v>4562</v>
      </c>
      <c r="O785" t="s">
        <v>258</v>
      </c>
      <c r="P785" t="s">
        <v>220</v>
      </c>
      <c r="Q785" t="s">
        <v>221</v>
      </c>
      <c r="R785" t="s">
        <v>214</v>
      </c>
      <c r="S785" t="s">
        <v>214</v>
      </c>
      <c r="T785" t="s">
        <v>222</v>
      </c>
      <c r="U785">
        <f>VLOOKUP(C785,自助退!L:N,3,0)</f>
        <v>1469</v>
      </c>
      <c r="V785" s="19" t="str">
        <f t="shared" si="0"/>
        <v/>
      </c>
      <c r="W785" s="29">
        <f>VLOOKUP(C785,自助退!L:U,10,0)</f>
        <v>42911.724062499998</v>
      </c>
    </row>
    <row r="786" spans="1:23">
      <c r="A786" t="s">
        <v>4562</v>
      </c>
      <c r="B786" t="s">
        <v>4703</v>
      </c>
      <c r="C786" t="s">
        <v>4704</v>
      </c>
      <c r="D786">
        <v>98</v>
      </c>
      <c r="E786" t="s">
        <v>4705</v>
      </c>
      <c r="F786" t="s">
        <v>102</v>
      </c>
      <c r="G786" t="s">
        <v>4706</v>
      </c>
      <c r="H786" t="s">
        <v>4707</v>
      </c>
      <c r="I786" t="s">
        <v>216</v>
      </c>
      <c r="J786" t="s">
        <v>237</v>
      </c>
      <c r="K786" t="s">
        <v>238</v>
      </c>
      <c r="L786" t="s">
        <v>217</v>
      </c>
      <c r="M786" t="s">
        <v>218</v>
      </c>
      <c r="N786" t="s">
        <v>4562</v>
      </c>
      <c r="O786" t="s">
        <v>214</v>
      </c>
      <c r="P786" t="s">
        <v>220</v>
      </c>
      <c r="Q786" t="s">
        <v>221</v>
      </c>
      <c r="R786" t="s">
        <v>214</v>
      </c>
      <c r="S786" t="s">
        <v>214</v>
      </c>
      <c r="T786" t="s">
        <v>222</v>
      </c>
      <c r="U786">
        <f>VLOOKUP(C786,自助退!L:N,3,0)</f>
        <v>98</v>
      </c>
      <c r="V786" s="19" t="str">
        <f t="shared" si="0"/>
        <v/>
      </c>
      <c r="W786" s="29">
        <f>VLOOKUP(C786,自助退!L:U,10,0)</f>
        <v>42911.885717592595</v>
      </c>
    </row>
    <row r="787" spans="1:23">
      <c r="A787" t="s">
        <v>4708</v>
      </c>
      <c r="B787" t="s">
        <v>4709</v>
      </c>
      <c r="C787" t="s">
        <v>4710</v>
      </c>
      <c r="D787">
        <v>5000</v>
      </c>
      <c r="E787" t="s">
        <v>4711</v>
      </c>
      <c r="F787" t="s">
        <v>102</v>
      </c>
      <c r="G787" t="s">
        <v>4712</v>
      </c>
      <c r="H787" t="s">
        <v>4713</v>
      </c>
      <c r="I787" t="s">
        <v>255</v>
      </c>
      <c r="J787" t="s">
        <v>4714</v>
      </c>
      <c r="K787" t="s">
        <v>4715</v>
      </c>
      <c r="L787" t="s">
        <v>217</v>
      </c>
      <c r="M787" t="s">
        <v>218</v>
      </c>
      <c r="N787" t="s">
        <v>4708</v>
      </c>
      <c r="O787" t="s">
        <v>258</v>
      </c>
      <c r="P787" t="s">
        <v>220</v>
      </c>
      <c r="Q787" t="s">
        <v>221</v>
      </c>
      <c r="R787" t="s">
        <v>214</v>
      </c>
      <c r="S787" t="s">
        <v>214</v>
      </c>
      <c r="T787" t="s">
        <v>222</v>
      </c>
      <c r="W787" s="29" t="e">
        <f>VLOOKUP(C787,自助退!L:U,10,0)</f>
        <v>#N/A</v>
      </c>
    </row>
    <row r="788" spans="1:23">
      <c r="A788" t="s">
        <v>4708</v>
      </c>
      <c r="B788" t="s">
        <v>4716</v>
      </c>
      <c r="C788" t="s">
        <v>4717</v>
      </c>
      <c r="D788">
        <v>29134</v>
      </c>
      <c r="E788" t="s">
        <v>4718</v>
      </c>
      <c r="F788" t="s">
        <v>102</v>
      </c>
      <c r="G788" t="s">
        <v>4712</v>
      </c>
      <c r="H788" t="s">
        <v>4713</v>
      </c>
      <c r="I788" t="s">
        <v>255</v>
      </c>
      <c r="J788" t="s">
        <v>4714</v>
      </c>
      <c r="K788" t="s">
        <v>4715</v>
      </c>
      <c r="L788" t="s">
        <v>217</v>
      </c>
      <c r="M788" t="s">
        <v>218</v>
      </c>
      <c r="N788" t="s">
        <v>4708</v>
      </c>
      <c r="O788" t="s">
        <v>258</v>
      </c>
      <c r="P788" t="s">
        <v>220</v>
      </c>
      <c r="Q788" t="s">
        <v>221</v>
      </c>
      <c r="R788" t="s">
        <v>214</v>
      </c>
      <c r="S788" t="s">
        <v>214</v>
      </c>
      <c r="T788" t="s">
        <v>222</v>
      </c>
      <c r="W788" s="29" t="e">
        <f>VLOOKUP(C788,自助退!L:U,10,0)</f>
        <v>#N/A</v>
      </c>
    </row>
    <row r="789" spans="1:23">
      <c r="A789" t="s">
        <v>4708</v>
      </c>
      <c r="B789" t="s">
        <v>4719</v>
      </c>
      <c r="C789" t="s">
        <v>4720</v>
      </c>
      <c r="D789">
        <v>26528.799999999999</v>
      </c>
      <c r="E789" t="s">
        <v>4721</v>
      </c>
      <c r="F789" t="s">
        <v>102</v>
      </c>
      <c r="G789" t="s">
        <v>4722</v>
      </c>
      <c r="H789" t="s">
        <v>4723</v>
      </c>
      <c r="I789" t="s">
        <v>255</v>
      </c>
      <c r="J789" t="s">
        <v>4724</v>
      </c>
      <c r="K789" t="s">
        <v>4725</v>
      </c>
      <c r="L789" t="s">
        <v>217</v>
      </c>
      <c r="M789" t="s">
        <v>218</v>
      </c>
      <c r="N789" t="s">
        <v>4708</v>
      </c>
      <c r="O789" t="s">
        <v>258</v>
      </c>
      <c r="P789" t="s">
        <v>220</v>
      </c>
      <c r="Q789" t="s">
        <v>221</v>
      </c>
      <c r="R789" t="s">
        <v>214</v>
      </c>
      <c r="S789" t="s">
        <v>214</v>
      </c>
      <c r="T789" t="s">
        <v>222</v>
      </c>
      <c r="W789" s="29" t="e">
        <f>VLOOKUP(C789,自助退!L:U,10,0)</f>
        <v>#N/A</v>
      </c>
    </row>
    <row r="790" spans="1:23">
      <c r="A790" t="s">
        <v>4726</v>
      </c>
      <c r="B790" t="s">
        <v>4727</v>
      </c>
      <c r="C790" t="s">
        <v>4728</v>
      </c>
      <c r="D790">
        <v>4610</v>
      </c>
      <c r="E790" t="s">
        <v>4729</v>
      </c>
      <c r="F790" t="s">
        <v>102</v>
      </c>
      <c r="G790" t="s">
        <v>4730</v>
      </c>
      <c r="H790" t="s">
        <v>4731</v>
      </c>
      <c r="I790" t="s">
        <v>255</v>
      </c>
      <c r="J790" t="s">
        <v>4732</v>
      </c>
      <c r="K790" t="s">
        <v>4733</v>
      </c>
      <c r="L790" t="s">
        <v>217</v>
      </c>
      <c r="M790" t="s">
        <v>218</v>
      </c>
      <c r="N790" t="s">
        <v>4726</v>
      </c>
      <c r="O790" t="s">
        <v>258</v>
      </c>
      <c r="P790" t="s">
        <v>220</v>
      </c>
      <c r="Q790" t="s">
        <v>221</v>
      </c>
      <c r="R790" t="s">
        <v>214</v>
      </c>
      <c r="S790" t="s">
        <v>214</v>
      </c>
      <c r="T790" t="s">
        <v>222</v>
      </c>
      <c r="W790" s="29" t="e">
        <f>VLOOKUP(C790,自助退!L:U,10,0)</f>
        <v>#N/A</v>
      </c>
    </row>
    <row r="791" spans="1:23">
      <c r="A791" t="s">
        <v>4726</v>
      </c>
      <c r="B791" t="s">
        <v>4734</v>
      </c>
      <c r="C791" t="s">
        <v>4735</v>
      </c>
      <c r="D791">
        <v>9527.1</v>
      </c>
      <c r="E791" t="s">
        <v>4736</v>
      </c>
      <c r="F791" t="s">
        <v>102</v>
      </c>
      <c r="G791" t="s">
        <v>4737</v>
      </c>
      <c r="H791" t="s">
        <v>4738</v>
      </c>
      <c r="I791" t="s">
        <v>255</v>
      </c>
      <c r="J791" t="s">
        <v>10</v>
      </c>
      <c r="K791" t="s">
        <v>102</v>
      </c>
      <c r="L791" t="s">
        <v>217</v>
      </c>
      <c r="M791" t="s">
        <v>218</v>
      </c>
      <c r="N791" t="s">
        <v>4726</v>
      </c>
      <c r="O791" t="s">
        <v>258</v>
      </c>
      <c r="P791" t="s">
        <v>220</v>
      </c>
      <c r="Q791" t="s">
        <v>221</v>
      </c>
      <c r="R791" t="s">
        <v>214</v>
      </c>
      <c r="S791" t="s">
        <v>258</v>
      </c>
      <c r="T791" t="s">
        <v>222</v>
      </c>
      <c r="W791" s="29" t="e">
        <f>VLOOKUP(C791,自助退!L:U,10,0)</f>
        <v>#N/A</v>
      </c>
    </row>
    <row r="792" spans="1:23">
      <c r="A792" t="s">
        <v>4726</v>
      </c>
      <c r="B792" t="s">
        <v>4739</v>
      </c>
      <c r="C792" t="s">
        <v>4740</v>
      </c>
      <c r="D792">
        <v>14610</v>
      </c>
      <c r="E792" t="s">
        <v>4741</v>
      </c>
      <c r="F792" t="s">
        <v>102</v>
      </c>
      <c r="G792" t="s">
        <v>4742</v>
      </c>
      <c r="H792" t="s">
        <v>4743</v>
      </c>
      <c r="I792" t="s">
        <v>255</v>
      </c>
      <c r="J792" t="s">
        <v>4744</v>
      </c>
      <c r="K792" t="s">
        <v>4745</v>
      </c>
      <c r="L792" t="s">
        <v>217</v>
      </c>
      <c r="M792" t="s">
        <v>218</v>
      </c>
      <c r="N792" t="s">
        <v>4726</v>
      </c>
      <c r="O792" t="s">
        <v>258</v>
      </c>
      <c r="P792" t="s">
        <v>220</v>
      </c>
      <c r="Q792" t="s">
        <v>221</v>
      </c>
      <c r="R792" t="s">
        <v>214</v>
      </c>
      <c r="S792" t="s">
        <v>214</v>
      </c>
      <c r="T792" t="s">
        <v>222</v>
      </c>
      <c r="W792" s="29" t="e">
        <f>VLOOKUP(C792,自助退!L:U,10,0)</f>
        <v>#N/A</v>
      </c>
    </row>
    <row r="793" spans="1:23">
      <c r="A793" t="s">
        <v>4726</v>
      </c>
      <c r="B793" t="s">
        <v>4746</v>
      </c>
      <c r="C793" t="s">
        <v>4747</v>
      </c>
      <c r="D793">
        <v>1425</v>
      </c>
      <c r="E793" t="s">
        <v>4748</v>
      </c>
      <c r="F793" t="s">
        <v>102</v>
      </c>
      <c r="G793" t="s">
        <v>4749</v>
      </c>
      <c r="H793" t="s">
        <v>4750</v>
      </c>
      <c r="I793" t="s">
        <v>255</v>
      </c>
      <c r="J793" t="s">
        <v>4751</v>
      </c>
      <c r="K793" t="s">
        <v>4752</v>
      </c>
      <c r="L793" t="s">
        <v>217</v>
      </c>
      <c r="M793" t="s">
        <v>218</v>
      </c>
      <c r="N793" t="s">
        <v>4726</v>
      </c>
      <c r="O793" t="s">
        <v>258</v>
      </c>
      <c r="P793" t="s">
        <v>220</v>
      </c>
      <c r="Q793" t="s">
        <v>221</v>
      </c>
      <c r="R793" t="s">
        <v>214</v>
      </c>
      <c r="S793" t="s">
        <v>214</v>
      </c>
      <c r="T793" t="s">
        <v>222</v>
      </c>
      <c r="W793" s="29" t="e">
        <f>VLOOKUP(C793,自助退!L:U,10,0)</f>
        <v>#N/A</v>
      </c>
    </row>
    <row r="794" spans="1:23">
      <c r="A794" t="s">
        <v>4726</v>
      </c>
      <c r="B794" t="s">
        <v>4753</v>
      </c>
      <c r="C794" t="s">
        <v>4754</v>
      </c>
      <c r="D794">
        <v>7160</v>
      </c>
      <c r="E794" t="s">
        <v>4755</v>
      </c>
      <c r="F794" t="s">
        <v>102</v>
      </c>
      <c r="G794" t="s">
        <v>4756</v>
      </c>
      <c r="H794" t="s">
        <v>4757</v>
      </c>
      <c r="I794" t="s">
        <v>255</v>
      </c>
      <c r="J794" t="s">
        <v>4758</v>
      </c>
      <c r="K794" t="s">
        <v>4759</v>
      </c>
      <c r="L794" t="s">
        <v>217</v>
      </c>
      <c r="M794" t="s">
        <v>218</v>
      </c>
      <c r="N794" t="s">
        <v>4726</v>
      </c>
      <c r="O794" t="s">
        <v>258</v>
      </c>
      <c r="P794" t="s">
        <v>220</v>
      </c>
      <c r="Q794" t="s">
        <v>221</v>
      </c>
      <c r="R794" t="s">
        <v>214</v>
      </c>
      <c r="S794" t="s">
        <v>214</v>
      </c>
      <c r="T794" t="s">
        <v>222</v>
      </c>
      <c r="W794" s="29" t="e">
        <f>VLOOKUP(C794,自助退!L:U,10,0)</f>
        <v>#N/A</v>
      </c>
    </row>
    <row r="795" spans="1:23">
      <c r="A795" t="s">
        <v>4726</v>
      </c>
      <c r="B795" t="s">
        <v>4760</v>
      </c>
      <c r="C795" t="s">
        <v>4761</v>
      </c>
      <c r="D795">
        <v>9980</v>
      </c>
      <c r="E795" t="s">
        <v>4729</v>
      </c>
      <c r="F795" t="s">
        <v>102</v>
      </c>
      <c r="G795" t="s">
        <v>4762</v>
      </c>
      <c r="H795" t="s">
        <v>4763</v>
      </c>
      <c r="I795" t="s">
        <v>255</v>
      </c>
      <c r="J795" t="s">
        <v>4764</v>
      </c>
      <c r="K795" t="s">
        <v>4765</v>
      </c>
      <c r="L795" t="s">
        <v>217</v>
      </c>
      <c r="M795" t="s">
        <v>218</v>
      </c>
      <c r="N795" t="s">
        <v>4726</v>
      </c>
      <c r="O795" t="s">
        <v>258</v>
      </c>
      <c r="P795" t="s">
        <v>220</v>
      </c>
      <c r="Q795" t="s">
        <v>221</v>
      </c>
      <c r="R795" t="s">
        <v>214</v>
      </c>
      <c r="S795" t="s">
        <v>214</v>
      </c>
      <c r="T795" t="s">
        <v>222</v>
      </c>
      <c r="W795" s="29" t="e">
        <f>VLOOKUP(C795,自助退!L:U,10,0)</f>
        <v>#N/A</v>
      </c>
    </row>
    <row r="796" spans="1:23">
      <c r="A796" t="s">
        <v>4726</v>
      </c>
      <c r="B796" t="s">
        <v>4766</v>
      </c>
      <c r="C796" t="s">
        <v>4767</v>
      </c>
      <c r="D796">
        <v>4845</v>
      </c>
      <c r="E796" t="s">
        <v>4768</v>
      </c>
      <c r="F796" t="s">
        <v>102</v>
      </c>
      <c r="G796" t="s">
        <v>4769</v>
      </c>
      <c r="H796" t="s">
        <v>4770</v>
      </c>
      <c r="I796" t="s">
        <v>255</v>
      </c>
      <c r="J796" t="s">
        <v>4771</v>
      </c>
      <c r="K796" t="s">
        <v>4772</v>
      </c>
      <c r="L796" t="s">
        <v>217</v>
      </c>
      <c r="M796" t="s">
        <v>218</v>
      </c>
      <c r="N796" t="s">
        <v>4726</v>
      </c>
      <c r="O796" t="s">
        <v>258</v>
      </c>
      <c r="P796" t="s">
        <v>220</v>
      </c>
      <c r="Q796" t="s">
        <v>221</v>
      </c>
      <c r="R796" t="s">
        <v>214</v>
      </c>
      <c r="S796" t="s">
        <v>214</v>
      </c>
      <c r="T796" t="s">
        <v>222</v>
      </c>
      <c r="W796" s="29" t="e">
        <f>VLOOKUP(C796,自助退!L:U,10,0)</f>
        <v>#N/A</v>
      </c>
    </row>
    <row r="797" spans="1:23">
      <c r="A797" t="s">
        <v>4773</v>
      </c>
      <c r="B797" t="s">
        <v>4774</v>
      </c>
      <c r="C797" t="s">
        <v>4775</v>
      </c>
      <c r="D797">
        <v>16636</v>
      </c>
      <c r="E797" t="s">
        <v>4776</v>
      </c>
      <c r="F797" t="s">
        <v>102</v>
      </c>
      <c r="G797" t="s">
        <v>4777</v>
      </c>
      <c r="H797" t="s">
        <v>4778</v>
      </c>
      <c r="I797" t="s">
        <v>255</v>
      </c>
      <c r="J797" t="s">
        <v>4779</v>
      </c>
      <c r="K797" t="s">
        <v>4780</v>
      </c>
      <c r="L797" t="s">
        <v>217</v>
      </c>
      <c r="M797" t="s">
        <v>218</v>
      </c>
      <c r="N797" t="s">
        <v>4773</v>
      </c>
      <c r="O797" t="s">
        <v>258</v>
      </c>
      <c r="P797" t="s">
        <v>220</v>
      </c>
      <c r="Q797" t="s">
        <v>221</v>
      </c>
      <c r="R797" t="s">
        <v>214</v>
      </c>
      <c r="S797" t="s">
        <v>214</v>
      </c>
      <c r="T797" t="s">
        <v>222</v>
      </c>
      <c r="W797" s="29" t="e">
        <f>VLOOKUP(C797,自助退!L:U,10,0)</f>
        <v>#N/A</v>
      </c>
    </row>
    <row r="798" spans="1:23">
      <c r="A798" t="s">
        <v>4773</v>
      </c>
      <c r="B798" t="s">
        <v>4781</v>
      </c>
      <c r="C798" t="s">
        <v>4782</v>
      </c>
      <c r="D798">
        <v>7430</v>
      </c>
      <c r="E798" t="s">
        <v>4783</v>
      </c>
      <c r="F798" t="s">
        <v>102</v>
      </c>
      <c r="G798" t="s">
        <v>4784</v>
      </c>
      <c r="H798" t="s">
        <v>4785</v>
      </c>
      <c r="I798" t="s">
        <v>255</v>
      </c>
      <c r="J798" t="s">
        <v>4786</v>
      </c>
      <c r="K798" t="s">
        <v>4787</v>
      </c>
      <c r="L798" t="s">
        <v>217</v>
      </c>
      <c r="M798" t="s">
        <v>218</v>
      </c>
      <c r="N798" t="s">
        <v>4773</v>
      </c>
      <c r="O798" t="s">
        <v>258</v>
      </c>
      <c r="P798" t="s">
        <v>220</v>
      </c>
      <c r="Q798" t="s">
        <v>221</v>
      </c>
      <c r="R798" t="s">
        <v>214</v>
      </c>
      <c r="S798" t="s">
        <v>214</v>
      </c>
      <c r="T798" t="s">
        <v>222</v>
      </c>
      <c r="W798" s="29" t="e">
        <f>VLOOKUP(C798,自助退!L:U,10,0)</f>
        <v>#N/A</v>
      </c>
    </row>
    <row r="799" spans="1:23">
      <c r="A799" t="s">
        <v>4773</v>
      </c>
      <c r="B799" t="s">
        <v>4788</v>
      </c>
      <c r="C799" t="s">
        <v>4789</v>
      </c>
      <c r="D799">
        <v>9722</v>
      </c>
      <c r="E799" t="s">
        <v>4790</v>
      </c>
      <c r="F799" t="s">
        <v>102</v>
      </c>
      <c r="G799" t="s">
        <v>4791</v>
      </c>
      <c r="H799" t="s">
        <v>4792</v>
      </c>
      <c r="I799" t="s">
        <v>255</v>
      </c>
      <c r="J799" t="s">
        <v>4779</v>
      </c>
      <c r="K799" t="s">
        <v>4780</v>
      </c>
      <c r="L799" t="s">
        <v>217</v>
      </c>
      <c r="M799" t="s">
        <v>218</v>
      </c>
      <c r="N799" t="s">
        <v>4773</v>
      </c>
      <c r="O799" t="s">
        <v>258</v>
      </c>
      <c r="P799" t="s">
        <v>220</v>
      </c>
      <c r="Q799" t="s">
        <v>221</v>
      </c>
      <c r="R799" t="s">
        <v>214</v>
      </c>
      <c r="S799" t="s">
        <v>214</v>
      </c>
      <c r="T799" t="s">
        <v>222</v>
      </c>
      <c r="W799" s="29" t="e">
        <f>VLOOKUP(C799,自助退!L:U,10,0)</f>
        <v>#N/A</v>
      </c>
    </row>
    <row r="800" spans="1:23">
      <c r="A800" t="s">
        <v>4773</v>
      </c>
      <c r="B800" t="s">
        <v>4793</v>
      </c>
      <c r="C800" t="s">
        <v>4794</v>
      </c>
      <c r="D800">
        <v>31618.400000000001</v>
      </c>
      <c r="E800" t="s">
        <v>4795</v>
      </c>
      <c r="F800" t="s">
        <v>102</v>
      </c>
      <c r="G800" t="s">
        <v>4796</v>
      </c>
      <c r="H800" t="s">
        <v>4797</v>
      </c>
      <c r="I800" t="s">
        <v>255</v>
      </c>
      <c r="J800" t="s">
        <v>4798</v>
      </c>
      <c r="K800" t="s">
        <v>4799</v>
      </c>
      <c r="L800" t="s">
        <v>217</v>
      </c>
      <c r="M800" t="s">
        <v>218</v>
      </c>
      <c r="N800" t="s">
        <v>4773</v>
      </c>
      <c r="O800" t="s">
        <v>258</v>
      </c>
      <c r="P800" t="s">
        <v>220</v>
      </c>
      <c r="Q800" t="s">
        <v>221</v>
      </c>
      <c r="R800" t="s">
        <v>214</v>
      </c>
      <c r="S800" t="s">
        <v>214</v>
      </c>
      <c r="T800" t="s">
        <v>222</v>
      </c>
      <c r="W800" s="29" t="e">
        <f>VLOOKUP(C800,自助退!L:U,10,0)</f>
        <v>#N/A</v>
      </c>
    </row>
    <row r="801" spans="1:23">
      <c r="A801" t="s">
        <v>4773</v>
      </c>
      <c r="B801" t="s">
        <v>4800</v>
      </c>
      <c r="C801" t="s">
        <v>4801</v>
      </c>
      <c r="D801">
        <v>15595</v>
      </c>
      <c r="E801" t="s">
        <v>4802</v>
      </c>
      <c r="F801" t="s">
        <v>102</v>
      </c>
      <c r="G801" t="s">
        <v>4803</v>
      </c>
      <c r="H801" t="s">
        <v>4804</v>
      </c>
      <c r="I801" t="s">
        <v>255</v>
      </c>
      <c r="J801" t="s">
        <v>4805</v>
      </c>
      <c r="K801" t="s">
        <v>4806</v>
      </c>
      <c r="L801" t="s">
        <v>217</v>
      </c>
      <c r="M801" t="s">
        <v>218</v>
      </c>
      <c r="N801" t="s">
        <v>4773</v>
      </c>
      <c r="O801" t="s">
        <v>258</v>
      </c>
      <c r="P801" t="s">
        <v>220</v>
      </c>
      <c r="Q801" t="s">
        <v>221</v>
      </c>
      <c r="R801" t="s">
        <v>214</v>
      </c>
      <c r="S801" t="s">
        <v>214</v>
      </c>
      <c r="T801" t="s">
        <v>222</v>
      </c>
      <c r="W801" s="29" t="e">
        <f>VLOOKUP(C801,自助退!L:U,10,0)</f>
        <v>#N/A</v>
      </c>
    </row>
    <row r="802" spans="1:23">
      <c r="A802" t="s">
        <v>4773</v>
      </c>
      <c r="B802" t="s">
        <v>4807</v>
      </c>
      <c r="C802" t="s">
        <v>4808</v>
      </c>
      <c r="D802">
        <v>48217.919999999998</v>
      </c>
      <c r="E802" t="s">
        <v>4790</v>
      </c>
      <c r="F802" t="s">
        <v>102</v>
      </c>
      <c r="G802" t="s">
        <v>4809</v>
      </c>
      <c r="H802" t="s">
        <v>4810</v>
      </c>
      <c r="I802" t="s">
        <v>255</v>
      </c>
      <c r="J802" t="s">
        <v>4811</v>
      </c>
      <c r="K802" t="s">
        <v>4812</v>
      </c>
      <c r="L802" t="s">
        <v>217</v>
      </c>
      <c r="M802" t="s">
        <v>218</v>
      </c>
      <c r="N802" t="s">
        <v>4773</v>
      </c>
      <c r="O802" t="s">
        <v>258</v>
      </c>
      <c r="P802" t="s">
        <v>220</v>
      </c>
      <c r="Q802" t="s">
        <v>221</v>
      </c>
      <c r="R802" t="s">
        <v>214</v>
      </c>
      <c r="S802" t="s">
        <v>214</v>
      </c>
      <c r="T802" t="s">
        <v>222</v>
      </c>
      <c r="W802" s="29" t="e">
        <f>VLOOKUP(C802,自助退!L:U,10,0)</f>
        <v>#N/A</v>
      </c>
    </row>
    <row r="803" spans="1:23">
      <c r="A803" t="s">
        <v>4773</v>
      </c>
      <c r="B803" t="s">
        <v>4813</v>
      </c>
      <c r="C803" t="s">
        <v>4814</v>
      </c>
      <c r="D803">
        <v>94516</v>
      </c>
      <c r="E803" t="s">
        <v>4815</v>
      </c>
      <c r="F803" t="s">
        <v>102</v>
      </c>
      <c r="G803" t="s">
        <v>4816</v>
      </c>
      <c r="H803" t="s">
        <v>4817</v>
      </c>
      <c r="I803" t="s">
        <v>255</v>
      </c>
      <c r="J803" t="s">
        <v>4714</v>
      </c>
      <c r="K803" t="s">
        <v>4715</v>
      </c>
      <c r="L803" t="s">
        <v>217</v>
      </c>
      <c r="M803" t="s">
        <v>218</v>
      </c>
      <c r="N803" t="s">
        <v>4773</v>
      </c>
      <c r="O803" t="s">
        <v>258</v>
      </c>
      <c r="P803" t="s">
        <v>220</v>
      </c>
      <c r="Q803" t="s">
        <v>221</v>
      </c>
      <c r="R803" t="s">
        <v>214</v>
      </c>
      <c r="S803" t="s">
        <v>214</v>
      </c>
      <c r="T803" t="s">
        <v>222</v>
      </c>
      <c r="W803" s="29" t="e">
        <f>VLOOKUP(C803,自助退!L:U,10,0)</f>
        <v>#N/A</v>
      </c>
    </row>
    <row r="804" spans="1:23">
      <c r="A804" t="s">
        <v>4773</v>
      </c>
      <c r="B804" t="s">
        <v>4818</v>
      </c>
      <c r="C804" t="s">
        <v>4819</v>
      </c>
      <c r="D804">
        <v>27322.6</v>
      </c>
      <c r="E804" t="s">
        <v>4820</v>
      </c>
      <c r="F804" t="s">
        <v>102</v>
      </c>
      <c r="G804" t="s">
        <v>4821</v>
      </c>
      <c r="H804" t="s">
        <v>4822</v>
      </c>
      <c r="I804" t="s">
        <v>4823</v>
      </c>
      <c r="J804" t="s">
        <v>4824</v>
      </c>
      <c r="K804" t="s">
        <v>4825</v>
      </c>
      <c r="L804" t="s">
        <v>217</v>
      </c>
      <c r="M804" t="s">
        <v>218</v>
      </c>
      <c r="N804" t="s">
        <v>4773</v>
      </c>
      <c r="O804" t="s">
        <v>214</v>
      </c>
      <c r="P804" t="s">
        <v>220</v>
      </c>
      <c r="Q804" t="s">
        <v>221</v>
      </c>
      <c r="R804" t="s">
        <v>214</v>
      </c>
      <c r="S804" t="s">
        <v>214</v>
      </c>
      <c r="T804" t="s">
        <v>222</v>
      </c>
      <c r="W804" s="29" t="e">
        <f>VLOOKUP(C804,自助退!L:U,10,0)</f>
        <v>#N/A</v>
      </c>
    </row>
    <row r="805" spans="1:23">
      <c r="A805" t="s">
        <v>4773</v>
      </c>
      <c r="B805" t="s">
        <v>4826</v>
      </c>
      <c r="C805" t="s">
        <v>4827</v>
      </c>
      <c r="D805">
        <v>40876</v>
      </c>
      <c r="E805" t="s">
        <v>4828</v>
      </c>
      <c r="F805" t="s">
        <v>102</v>
      </c>
      <c r="G805" t="s">
        <v>4829</v>
      </c>
      <c r="H805" t="s">
        <v>4830</v>
      </c>
      <c r="I805" t="s">
        <v>255</v>
      </c>
      <c r="J805" t="s">
        <v>4831</v>
      </c>
      <c r="K805" t="s">
        <v>4832</v>
      </c>
      <c r="L805" t="s">
        <v>217</v>
      </c>
      <c r="M805" t="s">
        <v>218</v>
      </c>
      <c r="N805" t="s">
        <v>4773</v>
      </c>
      <c r="O805" t="s">
        <v>258</v>
      </c>
      <c r="P805" t="s">
        <v>220</v>
      </c>
      <c r="Q805" t="s">
        <v>221</v>
      </c>
      <c r="R805" t="s">
        <v>214</v>
      </c>
      <c r="S805" t="s">
        <v>214</v>
      </c>
      <c r="T805" t="s">
        <v>222</v>
      </c>
      <c r="W805" s="29" t="e">
        <f>VLOOKUP(C805,自助退!L:U,10,0)</f>
        <v>#N/A</v>
      </c>
    </row>
    <row r="806" spans="1:23">
      <c r="A806" t="s">
        <v>4773</v>
      </c>
      <c r="B806" t="s">
        <v>4833</v>
      </c>
      <c r="C806" t="s">
        <v>4834</v>
      </c>
      <c r="D806">
        <v>77679.899999999994</v>
      </c>
      <c r="E806" t="s">
        <v>4820</v>
      </c>
      <c r="F806" t="s">
        <v>102</v>
      </c>
      <c r="G806" t="s">
        <v>4835</v>
      </c>
      <c r="H806" t="s">
        <v>4836</v>
      </c>
      <c r="I806" t="s">
        <v>255</v>
      </c>
      <c r="J806" t="s">
        <v>4837</v>
      </c>
      <c r="K806" t="s">
        <v>4838</v>
      </c>
      <c r="L806" t="s">
        <v>217</v>
      </c>
      <c r="M806" t="s">
        <v>218</v>
      </c>
      <c r="N806" t="s">
        <v>4773</v>
      </c>
      <c r="O806" t="s">
        <v>258</v>
      </c>
      <c r="P806" t="s">
        <v>220</v>
      </c>
      <c r="Q806" t="s">
        <v>221</v>
      </c>
      <c r="R806" t="s">
        <v>214</v>
      </c>
      <c r="S806" t="s">
        <v>214</v>
      </c>
      <c r="T806" t="s">
        <v>222</v>
      </c>
      <c r="W806" s="29" t="e">
        <f>VLOOKUP(C806,自助退!L:U,10,0)</f>
        <v>#N/A</v>
      </c>
    </row>
    <row r="807" spans="1:23">
      <c r="A807" t="s">
        <v>4773</v>
      </c>
      <c r="B807" t="s">
        <v>4839</v>
      </c>
      <c r="C807" t="s">
        <v>4840</v>
      </c>
      <c r="D807">
        <v>114849.08</v>
      </c>
      <c r="E807" t="s">
        <v>4841</v>
      </c>
      <c r="F807" t="s">
        <v>102</v>
      </c>
      <c r="G807" t="s">
        <v>4842</v>
      </c>
      <c r="H807" t="s">
        <v>4843</v>
      </c>
      <c r="I807" t="s">
        <v>255</v>
      </c>
      <c r="J807" t="s">
        <v>4844</v>
      </c>
      <c r="K807" t="s">
        <v>4845</v>
      </c>
      <c r="L807" t="s">
        <v>217</v>
      </c>
      <c r="M807" t="s">
        <v>218</v>
      </c>
      <c r="N807" t="s">
        <v>4773</v>
      </c>
      <c r="O807" t="s">
        <v>258</v>
      </c>
      <c r="P807" t="s">
        <v>220</v>
      </c>
      <c r="Q807" t="s">
        <v>221</v>
      </c>
      <c r="R807" t="s">
        <v>214</v>
      </c>
      <c r="S807" t="s">
        <v>214</v>
      </c>
      <c r="T807" t="s">
        <v>222</v>
      </c>
      <c r="W807" s="29" t="e">
        <f>VLOOKUP(C807,自助退!L:U,10,0)</f>
        <v>#N/A</v>
      </c>
    </row>
    <row r="808" spans="1:23">
      <c r="A808" t="s">
        <v>4773</v>
      </c>
      <c r="B808" t="s">
        <v>4846</v>
      </c>
      <c r="C808" t="s">
        <v>4847</v>
      </c>
      <c r="D808">
        <v>367964.8</v>
      </c>
      <c r="E808" t="s">
        <v>4848</v>
      </c>
      <c r="F808" t="s">
        <v>102</v>
      </c>
      <c r="G808" t="s">
        <v>4849</v>
      </c>
      <c r="H808" t="s">
        <v>4850</v>
      </c>
      <c r="I808" t="s">
        <v>255</v>
      </c>
      <c r="J808" t="s">
        <v>4811</v>
      </c>
      <c r="K808" t="s">
        <v>4812</v>
      </c>
      <c r="L808" t="s">
        <v>217</v>
      </c>
      <c r="M808" t="s">
        <v>218</v>
      </c>
      <c r="N808" t="s">
        <v>4773</v>
      </c>
      <c r="O808" t="s">
        <v>258</v>
      </c>
      <c r="P808" t="s">
        <v>220</v>
      </c>
      <c r="Q808" t="s">
        <v>221</v>
      </c>
      <c r="R808" t="s">
        <v>214</v>
      </c>
      <c r="S808" t="s">
        <v>214</v>
      </c>
      <c r="T808" t="s">
        <v>222</v>
      </c>
      <c r="W808" s="29" t="e">
        <f>VLOOKUP(C808,自助退!L:U,10,0)</f>
        <v>#N/A</v>
      </c>
    </row>
    <row r="809" spans="1:23">
      <c r="A809" t="s">
        <v>4773</v>
      </c>
      <c r="B809" t="s">
        <v>4851</v>
      </c>
      <c r="C809" t="s">
        <v>4852</v>
      </c>
      <c r="D809">
        <v>124948.6</v>
      </c>
      <c r="E809" t="s">
        <v>4853</v>
      </c>
      <c r="F809" t="s">
        <v>102</v>
      </c>
      <c r="G809" t="s">
        <v>4854</v>
      </c>
      <c r="H809" t="s">
        <v>4855</v>
      </c>
      <c r="I809" t="s">
        <v>255</v>
      </c>
      <c r="J809" t="s">
        <v>4856</v>
      </c>
      <c r="K809" t="s">
        <v>4857</v>
      </c>
      <c r="L809" t="s">
        <v>217</v>
      </c>
      <c r="M809" t="s">
        <v>218</v>
      </c>
      <c r="N809" t="s">
        <v>4773</v>
      </c>
      <c r="O809" t="s">
        <v>258</v>
      </c>
      <c r="P809" t="s">
        <v>220</v>
      </c>
      <c r="Q809" t="s">
        <v>221</v>
      </c>
      <c r="R809" t="s">
        <v>214</v>
      </c>
      <c r="S809" t="s">
        <v>214</v>
      </c>
      <c r="T809" t="s">
        <v>222</v>
      </c>
      <c r="W809" s="29" t="e">
        <f>VLOOKUP(C809,自助退!L:U,10,0)</f>
        <v>#N/A</v>
      </c>
    </row>
    <row r="810" spans="1:23">
      <c r="A810" t="s">
        <v>4858</v>
      </c>
      <c r="B810" t="s">
        <v>4859</v>
      </c>
      <c r="C810" t="s">
        <v>4860</v>
      </c>
      <c r="D810">
        <v>8275</v>
      </c>
      <c r="E810" t="s">
        <v>4861</v>
      </c>
      <c r="F810" t="s">
        <v>102</v>
      </c>
      <c r="G810" t="s">
        <v>4862</v>
      </c>
      <c r="H810" t="s">
        <v>4863</v>
      </c>
      <c r="I810" t="s">
        <v>255</v>
      </c>
      <c r="J810" t="s">
        <v>4864</v>
      </c>
      <c r="K810" t="s">
        <v>4865</v>
      </c>
      <c r="L810" t="s">
        <v>217</v>
      </c>
      <c r="M810" t="s">
        <v>218</v>
      </c>
      <c r="N810" t="s">
        <v>4858</v>
      </c>
      <c r="O810" t="s">
        <v>258</v>
      </c>
      <c r="P810" t="s">
        <v>220</v>
      </c>
      <c r="Q810" t="s">
        <v>221</v>
      </c>
      <c r="R810" t="s">
        <v>214</v>
      </c>
      <c r="S810" t="s">
        <v>214</v>
      </c>
      <c r="T810" t="s">
        <v>222</v>
      </c>
      <c r="W810" s="29" t="e">
        <f>VLOOKUP(C810,自助退!L:U,10,0)</f>
        <v>#N/A</v>
      </c>
    </row>
    <row r="811" spans="1:23">
      <c r="A811" t="s">
        <v>4858</v>
      </c>
      <c r="B811" t="s">
        <v>4866</v>
      </c>
      <c r="C811" t="s">
        <v>4867</v>
      </c>
      <c r="D811">
        <v>93123.3</v>
      </c>
      <c r="E811" t="s">
        <v>4861</v>
      </c>
      <c r="F811" t="s">
        <v>102</v>
      </c>
      <c r="G811" t="s">
        <v>4868</v>
      </c>
      <c r="H811" t="s">
        <v>4869</v>
      </c>
      <c r="I811" t="s">
        <v>255</v>
      </c>
      <c r="J811" t="s">
        <v>4870</v>
      </c>
      <c r="K811" t="s">
        <v>4871</v>
      </c>
      <c r="L811" t="s">
        <v>217</v>
      </c>
      <c r="M811" t="s">
        <v>218</v>
      </c>
      <c r="N811" t="s">
        <v>4858</v>
      </c>
      <c r="O811" t="s">
        <v>258</v>
      </c>
      <c r="P811" t="s">
        <v>220</v>
      </c>
      <c r="Q811" t="s">
        <v>221</v>
      </c>
      <c r="R811" t="s">
        <v>214</v>
      </c>
      <c r="S811" t="s">
        <v>214</v>
      </c>
      <c r="T811" t="s">
        <v>222</v>
      </c>
      <c r="W811" s="29" t="e">
        <f>VLOOKUP(C811,自助退!L:U,10,0)</f>
        <v>#N/A</v>
      </c>
    </row>
    <row r="812" spans="1:23">
      <c r="A812" t="s">
        <v>4858</v>
      </c>
      <c r="B812" t="s">
        <v>4872</v>
      </c>
      <c r="C812" t="s">
        <v>4873</v>
      </c>
      <c r="D812">
        <v>67090</v>
      </c>
      <c r="E812" t="s">
        <v>4861</v>
      </c>
      <c r="F812" t="s">
        <v>102</v>
      </c>
      <c r="G812" t="s">
        <v>4874</v>
      </c>
      <c r="H812" t="s">
        <v>4875</v>
      </c>
      <c r="I812" t="s">
        <v>255</v>
      </c>
      <c r="J812" t="s">
        <v>4876</v>
      </c>
      <c r="K812" t="s">
        <v>4877</v>
      </c>
      <c r="L812" t="s">
        <v>217</v>
      </c>
      <c r="M812" t="s">
        <v>218</v>
      </c>
      <c r="N812" t="s">
        <v>4858</v>
      </c>
      <c r="O812" t="s">
        <v>258</v>
      </c>
      <c r="P812" t="s">
        <v>220</v>
      </c>
      <c r="Q812" t="s">
        <v>221</v>
      </c>
      <c r="R812" t="s">
        <v>214</v>
      </c>
      <c r="S812" t="s">
        <v>214</v>
      </c>
      <c r="T812" t="s">
        <v>222</v>
      </c>
      <c r="W812" s="29" t="e">
        <f>VLOOKUP(C812,自助退!L:U,10,0)</f>
        <v>#N/A</v>
      </c>
    </row>
    <row r="813" spans="1:23">
      <c r="A813" t="s">
        <v>4858</v>
      </c>
      <c r="B813" t="s">
        <v>4878</v>
      </c>
      <c r="C813" t="s">
        <v>4879</v>
      </c>
      <c r="D813">
        <v>31183.5</v>
      </c>
      <c r="E813" t="s">
        <v>4861</v>
      </c>
      <c r="F813" t="s">
        <v>102</v>
      </c>
      <c r="G813" t="s">
        <v>4880</v>
      </c>
      <c r="H813" t="s">
        <v>4881</v>
      </c>
      <c r="I813" t="s">
        <v>255</v>
      </c>
      <c r="J813" t="s">
        <v>4882</v>
      </c>
      <c r="K813" t="s">
        <v>4883</v>
      </c>
      <c r="L813" t="s">
        <v>217</v>
      </c>
      <c r="M813" t="s">
        <v>218</v>
      </c>
      <c r="N813" t="s">
        <v>4858</v>
      </c>
      <c r="O813" t="s">
        <v>258</v>
      </c>
      <c r="P813" t="s">
        <v>220</v>
      </c>
      <c r="Q813" t="s">
        <v>221</v>
      </c>
      <c r="R813" t="s">
        <v>214</v>
      </c>
      <c r="S813" t="s">
        <v>214</v>
      </c>
      <c r="T813" t="s">
        <v>222</v>
      </c>
      <c r="W813" s="29" t="e">
        <f>VLOOKUP(C813,自助退!L:U,10,0)</f>
        <v>#N/A</v>
      </c>
    </row>
    <row r="814" spans="1:23">
      <c r="A814" t="s">
        <v>4858</v>
      </c>
      <c r="B814" t="s">
        <v>4884</v>
      </c>
      <c r="C814" t="s">
        <v>4885</v>
      </c>
      <c r="D814">
        <v>140000</v>
      </c>
      <c r="E814" t="s">
        <v>4861</v>
      </c>
      <c r="F814" t="s">
        <v>102</v>
      </c>
      <c r="G814" t="s">
        <v>4886</v>
      </c>
      <c r="H814" t="s">
        <v>4887</v>
      </c>
      <c r="I814" t="s">
        <v>255</v>
      </c>
      <c r="J814" t="s">
        <v>4888</v>
      </c>
      <c r="K814" t="s">
        <v>4889</v>
      </c>
      <c r="L814" t="s">
        <v>217</v>
      </c>
      <c r="M814" t="s">
        <v>218</v>
      </c>
      <c r="N814" t="s">
        <v>4858</v>
      </c>
      <c r="O814" t="s">
        <v>258</v>
      </c>
      <c r="P814" t="s">
        <v>220</v>
      </c>
      <c r="Q814" t="s">
        <v>221</v>
      </c>
      <c r="R814" t="s">
        <v>214</v>
      </c>
      <c r="S814" t="s">
        <v>214</v>
      </c>
      <c r="T814" t="s">
        <v>222</v>
      </c>
      <c r="W814" s="29" t="e">
        <f>VLOOKUP(C814,自助退!L:U,10,0)</f>
        <v>#N/A</v>
      </c>
    </row>
    <row r="815" spans="1:23">
      <c r="A815" t="s">
        <v>4858</v>
      </c>
      <c r="B815" t="s">
        <v>4890</v>
      </c>
      <c r="C815" t="s">
        <v>4891</v>
      </c>
      <c r="D815">
        <v>19521.599999999999</v>
      </c>
      <c r="E815" t="s">
        <v>4861</v>
      </c>
      <c r="F815" t="s">
        <v>102</v>
      </c>
      <c r="G815" t="s">
        <v>4892</v>
      </c>
      <c r="H815" t="s">
        <v>4893</v>
      </c>
      <c r="I815" t="s">
        <v>255</v>
      </c>
      <c r="J815" t="s">
        <v>4894</v>
      </c>
      <c r="K815" t="s">
        <v>4895</v>
      </c>
      <c r="L815" t="s">
        <v>217</v>
      </c>
      <c r="M815" t="s">
        <v>218</v>
      </c>
      <c r="N815" t="s">
        <v>4858</v>
      </c>
      <c r="O815" t="s">
        <v>258</v>
      </c>
      <c r="P815" t="s">
        <v>220</v>
      </c>
      <c r="Q815" t="s">
        <v>221</v>
      </c>
      <c r="R815" t="s">
        <v>214</v>
      </c>
      <c r="S815" t="s">
        <v>214</v>
      </c>
      <c r="T815" t="s">
        <v>222</v>
      </c>
      <c r="W815" s="29" t="e">
        <f>VLOOKUP(C815,自助退!L:U,10,0)</f>
        <v>#N/A</v>
      </c>
    </row>
    <row r="816" spans="1:23">
      <c r="A816" t="s">
        <v>4858</v>
      </c>
      <c r="B816" t="s">
        <v>4896</v>
      </c>
      <c r="C816" t="s">
        <v>4897</v>
      </c>
      <c r="D816">
        <v>40160</v>
      </c>
      <c r="E816" t="s">
        <v>4861</v>
      </c>
      <c r="F816" t="s">
        <v>102</v>
      </c>
      <c r="G816" t="s">
        <v>4898</v>
      </c>
      <c r="H816" t="s">
        <v>4899</v>
      </c>
      <c r="I816" t="s">
        <v>255</v>
      </c>
      <c r="J816" t="s">
        <v>4900</v>
      </c>
      <c r="K816" t="s">
        <v>4901</v>
      </c>
      <c r="L816" t="s">
        <v>217</v>
      </c>
      <c r="M816" t="s">
        <v>218</v>
      </c>
      <c r="N816" t="s">
        <v>4858</v>
      </c>
      <c r="O816" t="s">
        <v>258</v>
      </c>
      <c r="P816" t="s">
        <v>220</v>
      </c>
      <c r="Q816" t="s">
        <v>221</v>
      </c>
      <c r="R816" t="s">
        <v>214</v>
      </c>
      <c r="S816" t="s">
        <v>214</v>
      </c>
      <c r="T816" t="s">
        <v>222</v>
      </c>
      <c r="W816" s="29" t="e">
        <f>VLOOKUP(C816,自助退!L:U,10,0)</f>
        <v>#N/A</v>
      </c>
    </row>
    <row r="817" spans="1:23">
      <c r="A817" t="s">
        <v>4858</v>
      </c>
      <c r="B817" t="s">
        <v>4902</v>
      </c>
      <c r="C817" t="s">
        <v>4903</v>
      </c>
      <c r="D817">
        <v>74312</v>
      </c>
      <c r="E817" t="s">
        <v>4861</v>
      </c>
      <c r="F817" t="s">
        <v>102</v>
      </c>
      <c r="G817" t="s">
        <v>4904</v>
      </c>
      <c r="H817" t="s">
        <v>4905</v>
      </c>
      <c r="I817" t="s">
        <v>255</v>
      </c>
      <c r="J817" t="s">
        <v>10</v>
      </c>
      <c r="K817" t="s">
        <v>102</v>
      </c>
      <c r="L817" t="s">
        <v>217</v>
      </c>
      <c r="M817" t="s">
        <v>218</v>
      </c>
      <c r="N817" t="s">
        <v>4858</v>
      </c>
      <c r="O817" t="s">
        <v>258</v>
      </c>
      <c r="P817" t="s">
        <v>220</v>
      </c>
      <c r="Q817" t="s">
        <v>221</v>
      </c>
      <c r="R817" t="s">
        <v>214</v>
      </c>
      <c r="S817" t="s">
        <v>258</v>
      </c>
      <c r="T817" t="s">
        <v>222</v>
      </c>
      <c r="W817" s="29" t="e">
        <f>VLOOKUP(C817,自助退!L:U,10,0)</f>
        <v>#N/A</v>
      </c>
    </row>
    <row r="818" spans="1:23">
      <c r="A818" t="s">
        <v>4858</v>
      </c>
      <c r="B818" t="s">
        <v>4906</v>
      </c>
      <c r="C818" t="s">
        <v>4907</v>
      </c>
      <c r="D818">
        <v>159723.4</v>
      </c>
      <c r="E818" t="s">
        <v>4861</v>
      </c>
      <c r="F818" t="s">
        <v>102</v>
      </c>
      <c r="G818" t="s">
        <v>4908</v>
      </c>
      <c r="H818" t="s">
        <v>4909</v>
      </c>
      <c r="I818" t="s">
        <v>255</v>
      </c>
      <c r="J818" t="s">
        <v>4910</v>
      </c>
      <c r="K818" t="s">
        <v>4911</v>
      </c>
      <c r="L818" t="s">
        <v>217</v>
      </c>
      <c r="M818" t="s">
        <v>218</v>
      </c>
      <c r="N818" t="s">
        <v>4858</v>
      </c>
      <c r="O818" t="s">
        <v>258</v>
      </c>
      <c r="P818" t="s">
        <v>220</v>
      </c>
      <c r="Q818" t="s">
        <v>221</v>
      </c>
      <c r="R818" t="s">
        <v>214</v>
      </c>
      <c r="S818" t="s">
        <v>214</v>
      </c>
      <c r="T818" t="s">
        <v>222</v>
      </c>
      <c r="W818" s="29" t="e">
        <f>VLOOKUP(C818,自助退!L:U,10,0)</f>
        <v>#N/A</v>
      </c>
    </row>
    <row r="819" spans="1:23">
      <c r="A819" t="s">
        <v>4858</v>
      </c>
      <c r="B819" t="s">
        <v>4912</v>
      </c>
      <c r="C819" t="s">
        <v>4913</v>
      </c>
      <c r="D819">
        <v>1188</v>
      </c>
      <c r="E819" t="s">
        <v>4861</v>
      </c>
      <c r="F819" t="s">
        <v>102</v>
      </c>
      <c r="G819" t="s">
        <v>4914</v>
      </c>
      <c r="H819" t="s">
        <v>4915</v>
      </c>
      <c r="I819" t="s">
        <v>255</v>
      </c>
      <c r="J819" t="s">
        <v>4916</v>
      </c>
      <c r="K819" t="s">
        <v>4917</v>
      </c>
      <c r="L819" t="s">
        <v>217</v>
      </c>
      <c r="M819" t="s">
        <v>218</v>
      </c>
      <c r="N819" t="s">
        <v>4858</v>
      </c>
      <c r="O819" t="s">
        <v>258</v>
      </c>
      <c r="P819" t="s">
        <v>220</v>
      </c>
      <c r="Q819" t="s">
        <v>221</v>
      </c>
      <c r="R819" t="s">
        <v>214</v>
      </c>
      <c r="S819" t="s">
        <v>214</v>
      </c>
      <c r="T819" t="s">
        <v>222</v>
      </c>
      <c r="W819" s="29" t="e">
        <f>VLOOKUP(C819,自助退!L:U,10,0)</f>
        <v>#N/A</v>
      </c>
    </row>
    <row r="820" spans="1:23">
      <c r="A820" t="s">
        <v>4858</v>
      </c>
      <c r="B820" t="s">
        <v>4918</v>
      </c>
      <c r="C820" t="s">
        <v>4919</v>
      </c>
      <c r="D820">
        <v>233469</v>
      </c>
      <c r="E820" t="s">
        <v>4861</v>
      </c>
      <c r="F820" t="s">
        <v>102</v>
      </c>
      <c r="G820" t="s">
        <v>4920</v>
      </c>
      <c r="H820" t="s">
        <v>4921</v>
      </c>
      <c r="I820" t="s">
        <v>255</v>
      </c>
      <c r="J820" t="s">
        <v>4922</v>
      </c>
      <c r="K820" t="s">
        <v>4923</v>
      </c>
      <c r="L820" t="s">
        <v>217</v>
      </c>
      <c r="M820" t="s">
        <v>218</v>
      </c>
      <c r="N820" t="s">
        <v>4858</v>
      </c>
      <c r="O820" t="s">
        <v>258</v>
      </c>
      <c r="P820" t="s">
        <v>220</v>
      </c>
      <c r="Q820" t="s">
        <v>221</v>
      </c>
      <c r="R820" t="s">
        <v>214</v>
      </c>
      <c r="S820" t="s">
        <v>214</v>
      </c>
      <c r="T820" t="s">
        <v>222</v>
      </c>
      <c r="W820" s="29" t="e">
        <f>VLOOKUP(C820,自助退!L:U,10,0)</f>
        <v>#N/A</v>
      </c>
    </row>
    <row r="821" spans="1:23">
      <c r="A821" t="s">
        <v>4858</v>
      </c>
      <c r="B821" t="s">
        <v>4924</v>
      </c>
      <c r="C821" t="s">
        <v>4925</v>
      </c>
      <c r="D821">
        <v>2000</v>
      </c>
      <c r="E821" t="s">
        <v>4861</v>
      </c>
      <c r="F821" t="s">
        <v>102</v>
      </c>
      <c r="G821" t="s">
        <v>4926</v>
      </c>
      <c r="H821" t="s">
        <v>4927</v>
      </c>
      <c r="I821" t="s">
        <v>255</v>
      </c>
      <c r="J821" t="s">
        <v>4928</v>
      </c>
      <c r="K821" t="s">
        <v>4929</v>
      </c>
      <c r="L821" t="s">
        <v>217</v>
      </c>
      <c r="M821" t="s">
        <v>218</v>
      </c>
      <c r="N821" t="s">
        <v>4858</v>
      </c>
      <c r="O821" t="s">
        <v>258</v>
      </c>
      <c r="P821" t="s">
        <v>220</v>
      </c>
      <c r="Q821" t="s">
        <v>221</v>
      </c>
      <c r="R821" t="s">
        <v>214</v>
      </c>
      <c r="S821" t="s">
        <v>214</v>
      </c>
      <c r="T821" t="s">
        <v>222</v>
      </c>
      <c r="W821" s="29" t="e">
        <f>VLOOKUP(C821,自助退!L:U,10,0)</f>
        <v>#N/A</v>
      </c>
    </row>
    <row r="822" spans="1:23">
      <c r="A822" t="s">
        <v>4858</v>
      </c>
      <c r="B822" t="s">
        <v>4930</v>
      </c>
      <c r="C822" t="s">
        <v>4931</v>
      </c>
      <c r="D822">
        <v>6000</v>
      </c>
      <c r="E822" t="s">
        <v>4861</v>
      </c>
      <c r="F822" t="s">
        <v>102</v>
      </c>
      <c r="G822" t="s">
        <v>4932</v>
      </c>
      <c r="H822" t="s">
        <v>4933</v>
      </c>
      <c r="I822" t="s">
        <v>255</v>
      </c>
      <c r="J822" t="s">
        <v>10</v>
      </c>
      <c r="K822" t="s">
        <v>102</v>
      </c>
      <c r="L822" t="s">
        <v>217</v>
      </c>
      <c r="M822" t="s">
        <v>218</v>
      </c>
      <c r="N822" t="s">
        <v>4858</v>
      </c>
      <c r="O822" t="s">
        <v>258</v>
      </c>
      <c r="P822" t="s">
        <v>220</v>
      </c>
      <c r="Q822" t="s">
        <v>221</v>
      </c>
      <c r="R822" t="s">
        <v>214</v>
      </c>
      <c r="S822" t="s">
        <v>258</v>
      </c>
      <c r="T822" t="s">
        <v>222</v>
      </c>
      <c r="W822" s="29" t="e">
        <f>VLOOKUP(C822,自助退!L:U,10,0)</f>
        <v>#N/A</v>
      </c>
    </row>
    <row r="823" spans="1:23">
      <c r="A823" t="s">
        <v>4858</v>
      </c>
      <c r="B823" t="s">
        <v>4934</v>
      </c>
      <c r="C823" t="s">
        <v>4935</v>
      </c>
      <c r="D823">
        <v>18960</v>
      </c>
      <c r="E823" t="s">
        <v>4861</v>
      </c>
      <c r="F823" t="s">
        <v>102</v>
      </c>
      <c r="G823" t="s">
        <v>4936</v>
      </c>
      <c r="H823" t="s">
        <v>4937</v>
      </c>
      <c r="I823" t="s">
        <v>255</v>
      </c>
      <c r="J823" t="s">
        <v>4938</v>
      </c>
      <c r="K823" t="s">
        <v>4939</v>
      </c>
      <c r="L823" t="s">
        <v>217</v>
      </c>
      <c r="M823" t="s">
        <v>218</v>
      </c>
      <c r="N823" t="s">
        <v>4858</v>
      </c>
      <c r="O823" t="s">
        <v>258</v>
      </c>
      <c r="P823" t="s">
        <v>220</v>
      </c>
      <c r="Q823" t="s">
        <v>221</v>
      </c>
      <c r="R823" t="s">
        <v>214</v>
      </c>
      <c r="S823" t="s">
        <v>214</v>
      </c>
      <c r="T823" t="s">
        <v>222</v>
      </c>
      <c r="W823" s="29" t="e">
        <f>VLOOKUP(C823,自助退!L:U,10,0)</f>
        <v>#N/A</v>
      </c>
    </row>
    <row r="824" spans="1:23">
      <c r="A824" t="s">
        <v>4858</v>
      </c>
      <c r="B824" t="s">
        <v>4940</v>
      </c>
      <c r="C824" t="s">
        <v>4941</v>
      </c>
      <c r="D824">
        <v>66216</v>
      </c>
      <c r="E824" t="s">
        <v>4861</v>
      </c>
      <c r="F824" t="s">
        <v>102</v>
      </c>
      <c r="G824" t="s">
        <v>4942</v>
      </c>
      <c r="H824" t="s">
        <v>4943</v>
      </c>
      <c r="I824" t="s">
        <v>255</v>
      </c>
      <c r="J824" t="s">
        <v>10</v>
      </c>
      <c r="K824" t="s">
        <v>102</v>
      </c>
      <c r="L824" t="s">
        <v>217</v>
      </c>
      <c r="M824" t="s">
        <v>218</v>
      </c>
      <c r="N824" t="s">
        <v>4858</v>
      </c>
      <c r="O824" t="s">
        <v>258</v>
      </c>
      <c r="P824" t="s">
        <v>220</v>
      </c>
      <c r="Q824" t="s">
        <v>221</v>
      </c>
      <c r="R824" t="s">
        <v>214</v>
      </c>
      <c r="S824" t="s">
        <v>258</v>
      </c>
      <c r="T824" t="s">
        <v>222</v>
      </c>
      <c r="W824" s="29" t="e">
        <f>VLOOKUP(C824,自助退!L:U,10,0)</f>
        <v>#N/A</v>
      </c>
    </row>
    <row r="825" spans="1:23">
      <c r="A825" t="s">
        <v>4858</v>
      </c>
      <c r="B825" t="s">
        <v>4944</v>
      </c>
      <c r="C825" t="s">
        <v>4945</v>
      </c>
      <c r="D825">
        <v>18000</v>
      </c>
      <c r="E825" t="s">
        <v>4861</v>
      </c>
      <c r="F825" t="s">
        <v>102</v>
      </c>
      <c r="G825" t="s">
        <v>4946</v>
      </c>
      <c r="H825" t="s">
        <v>4947</v>
      </c>
      <c r="I825" t="s">
        <v>255</v>
      </c>
      <c r="J825" t="s">
        <v>4948</v>
      </c>
      <c r="K825" t="s">
        <v>4949</v>
      </c>
      <c r="L825" t="s">
        <v>217</v>
      </c>
      <c r="M825" t="s">
        <v>218</v>
      </c>
      <c r="N825" t="s">
        <v>4858</v>
      </c>
      <c r="O825" t="s">
        <v>258</v>
      </c>
      <c r="P825" t="s">
        <v>220</v>
      </c>
      <c r="Q825" t="s">
        <v>221</v>
      </c>
      <c r="R825" t="s">
        <v>214</v>
      </c>
      <c r="S825" t="s">
        <v>214</v>
      </c>
      <c r="T825" t="s">
        <v>222</v>
      </c>
      <c r="W825" s="29" t="e">
        <f>VLOOKUP(C825,自助退!L:U,10,0)</f>
        <v>#N/A</v>
      </c>
    </row>
    <row r="826" spans="1:23">
      <c r="A826" t="s">
        <v>4858</v>
      </c>
      <c r="B826" t="s">
        <v>4950</v>
      </c>
      <c r="C826" t="s">
        <v>4951</v>
      </c>
      <c r="D826">
        <v>14398</v>
      </c>
      <c r="E826" t="s">
        <v>4861</v>
      </c>
      <c r="F826" t="s">
        <v>102</v>
      </c>
      <c r="G826" t="s">
        <v>4952</v>
      </c>
      <c r="H826" t="s">
        <v>4953</v>
      </c>
      <c r="I826" t="s">
        <v>255</v>
      </c>
      <c r="J826" t="s">
        <v>4954</v>
      </c>
      <c r="K826" t="s">
        <v>4955</v>
      </c>
      <c r="L826" t="s">
        <v>217</v>
      </c>
      <c r="M826" t="s">
        <v>218</v>
      </c>
      <c r="N826" t="s">
        <v>4858</v>
      </c>
      <c r="O826" t="s">
        <v>258</v>
      </c>
      <c r="P826" t="s">
        <v>220</v>
      </c>
      <c r="Q826" t="s">
        <v>221</v>
      </c>
      <c r="R826" t="s">
        <v>214</v>
      </c>
      <c r="S826" t="s">
        <v>214</v>
      </c>
      <c r="T826" t="s">
        <v>222</v>
      </c>
      <c r="W826" s="29" t="e">
        <f>VLOOKUP(C826,自助退!L:U,10,0)</f>
        <v>#N/A</v>
      </c>
    </row>
    <row r="827" spans="1:23">
      <c r="A827" t="s">
        <v>4858</v>
      </c>
      <c r="B827" t="s">
        <v>4956</v>
      </c>
      <c r="C827" t="s">
        <v>4957</v>
      </c>
      <c r="D827">
        <v>43632</v>
      </c>
      <c r="E827" t="s">
        <v>4861</v>
      </c>
      <c r="F827" t="s">
        <v>102</v>
      </c>
      <c r="G827" t="s">
        <v>4769</v>
      </c>
      <c r="H827" t="s">
        <v>4770</v>
      </c>
      <c r="I827" t="s">
        <v>255</v>
      </c>
      <c r="J827" t="s">
        <v>4771</v>
      </c>
      <c r="K827" t="s">
        <v>4772</v>
      </c>
      <c r="L827" t="s">
        <v>217</v>
      </c>
      <c r="M827" t="s">
        <v>218</v>
      </c>
      <c r="N827" t="s">
        <v>4858</v>
      </c>
      <c r="O827" t="s">
        <v>258</v>
      </c>
      <c r="P827" t="s">
        <v>220</v>
      </c>
      <c r="Q827" t="s">
        <v>221</v>
      </c>
      <c r="R827" t="s">
        <v>214</v>
      </c>
      <c r="S827" t="s">
        <v>214</v>
      </c>
      <c r="T827" t="s">
        <v>222</v>
      </c>
      <c r="W827" s="29" t="e">
        <f>VLOOKUP(C827,自助退!L:U,10,0)</f>
        <v>#N/A</v>
      </c>
    </row>
    <row r="828" spans="1:23">
      <c r="A828" t="s">
        <v>4858</v>
      </c>
      <c r="B828" t="s">
        <v>4958</v>
      </c>
      <c r="C828" t="s">
        <v>4959</v>
      </c>
      <c r="D828">
        <v>191139</v>
      </c>
      <c r="E828" t="s">
        <v>4861</v>
      </c>
      <c r="F828" t="s">
        <v>102</v>
      </c>
      <c r="G828" t="s">
        <v>4960</v>
      </c>
      <c r="H828" t="s">
        <v>4961</v>
      </c>
      <c r="I828" t="s">
        <v>255</v>
      </c>
      <c r="J828" t="s">
        <v>4962</v>
      </c>
      <c r="K828" t="s">
        <v>4963</v>
      </c>
      <c r="L828" t="s">
        <v>217</v>
      </c>
      <c r="M828" t="s">
        <v>218</v>
      </c>
      <c r="N828" t="s">
        <v>4858</v>
      </c>
      <c r="O828" t="s">
        <v>258</v>
      </c>
      <c r="P828" t="s">
        <v>220</v>
      </c>
      <c r="Q828" t="s">
        <v>221</v>
      </c>
      <c r="R828" t="s">
        <v>214</v>
      </c>
      <c r="S828" t="s">
        <v>214</v>
      </c>
      <c r="T828" t="s">
        <v>222</v>
      </c>
      <c r="W828" s="29" t="e">
        <f>VLOOKUP(C828,自助退!L:U,10,0)</f>
        <v>#N/A</v>
      </c>
    </row>
    <row r="829" spans="1:23">
      <c r="A829" t="s">
        <v>4858</v>
      </c>
      <c r="B829" t="s">
        <v>4964</v>
      </c>
      <c r="C829" t="s">
        <v>4965</v>
      </c>
      <c r="D829">
        <v>139300</v>
      </c>
      <c r="E829" t="s">
        <v>4861</v>
      </c>
      <c r="F829" t="s">
        <v>102</v>
      </c>
      <c r="G829" t="s">
        <v>4966</v>
      </c>
      <c r="H829" t="s">
        <v>4967</v>
      </c>
      <c r="I829" t="s">
        <v>255</v>
      </c>
      <c r="J829" t="s">
        <v>4968</v>
      </c>
      <c r="K829" t="s">
        <v>4969</v>
      </c>
      <c r="L829" t="s">
        <v>217</v>
      </c>
      <c r="M829" t="s">
        <v>218</v>
      </c>
      <c r="N829" t="s">
        <v>4858</v>
      </c>
      <c r="O829" t="s">
        <v>258</v>
      </c>
      <c r="P829" t="s">
        <v>220</v>
      </c>
      <c r="Q829" t="s">
        <v>221</v>
      </c>
      <c r="R829" t="s">
        <v>214</v>
      </c>
      <c r="S829" t="s">
        <v>214</v>
      </c>
      <c r="T829" t="s">
        <v>222</v>
      </c>
      <c r="W829" s="29" t="e">
        <f>VLOOKUP(C829,自助退!L:U,10,0)</f>
        <v>#N/A</v>
      </c>
    </row>
    <row r="830" spans="1:23">
      <c r="A830" t="s">
        <v>4858</v>
      </c>
      <c r="B830" t="s">
        <v>4970</v>
      </c>
      <c r="C830" t="s">
        <v>4971</v>
      </c>
      <c r="D830">
        <v>96839</v>
      </c>
      <c r="E830" t="s">
        <v>4861</v>
      </c>
      <c r="F830" t="s">
        <v>102</v>
      </c>
      <c r="G830" t="s">
        <v>4972</v>
      </c>
      <c r="H830" t="s">
        <v>4973</v>
      </c>
      <c r="I830" t="s">
        <v>255</v>
      </c>
      <c r="J830" t="s">
        <v>4974</v>
      </c>
      <c r="K830" t="s">
        <v>4975</v>
      </c>
      <c r="L830" t="s">
        <v>217</v>
      </c>
      <c r="M830" t="s">
        <v>218</v>
      </c>
      <c r="N830" t="s">
        <v>4858</v>
      </c>
      <c r="O830" t="s">
        <v>258</v>
      </c>
      <c r="P830" t="s">
        <v>220</v>
      </c>
      <c r="Q830" t="s">
        <v>221</v>
      </c>
      <c r="R830" t="s">
        <v>214</v>
      </c>
      <c r="S830" t="s">
        <v>214</v>
      </c>
      <c r="T830" t="s">
        <v>222</v>
      </c>
      <c r="W830" s="29" t="e">
        <f>VLOOKUP(C830,自助退!L:U,10,0)</f>
        <v>#N/A</v>
      </c>
    </row>
    <row r="831" spans="1:23">
      <c r="A831" t="s">
        <v>4858</v>
      </c>
      <c r="B831" t="s">
        <v>4976</v>
      </c>
      <c r="C831" t="s">
        <v>4977</v>
      </c>
      <c r="D831">
        <v>29844</v>
      </c>
      <c r="E831" t="s">
        <v>4861</v>
      </c>
      <c r="F831" t="s">
        <v>102</v>
      </c>
      <c r="G831" t="s">
        <v>4978</v>
      </c>
      <c r="H831" t="s">
        <v>4979</v>
      </c>
      <c r="I831" t="s">
        <v>255</v>
      </c>
      <c r="J831" t="s">
        <v>4974</v>
      </c>
      <c r="K831" t="s">
        <v>4975</v>
      </c>
      <c r="L831" t="s">
        <v>217</v>
      </c>
      <c r="M831" t="s">
        <v>218</v>
      </c>
      <c r="N831" t="s">
        <v>4858</v>
      </c>
      <c r="O831" t="s">
        <v>258</v>
      </c>
      <c r="P831" t="s">
        <v>220</v>
      </c>
      <c r="Q831" t="s">
        <v>221</v>
      </c>
      <c r="R831" t="s">
        <v>214</v>
      </c>
      <c r="S831" t="s">
        <v>214</v>
      </c>
      <c r="T831" t="s">
        <v>222</v>
      </c>
      <c r="W831" s="29" t="e">
        <f>VLOOKUP(C831,自助退!L:U,10,0)</f>
        <v>#N/A</v>
      </c>
    </row>
    <row r="832" spans="1:23">
      <c r="A832" t="s">
        <v>4858</v>
      </c>
      <c r="B832" t="s">
        <v>4980</v>
      </c>
      <c r="C832" t="s">
        <v>4981</v>
      </c>
      <c r="D832">
        <v>993</v>
      </c>
      <c r="E832" t="s">
        <v>4861</v>
      </c>
      <c r="F832" t="s">
        <v>102</v>
      </c>
      <c r="G832" t="s">
        <v>4982</v>
      </c>
      <c r="H832" t="s">
        <v>4983</v>
      </c>
      <c r="I832" t="s">
        <v>255</v>
      </c>
      <c r="J832" t="s">
        <v>4984</v>
      </c>
      <c r="K832" t="s">
        <v>4985</v>
      </c>
      <c r="L832" t="s">
        <v>217</v>
      </c>
      <c r="M832" t="s">
        <v>218</v>
      </c>
      <c r="N832" t="s">
        <v>4858</v>
      </c>
      <c r="O832" t="s">
        <v>258</v>
      </c>
      <c r="P832" t="s">
        <v>220</v>
      </c>
      <c r="Q832" t="s">
        <v>221</v>
      </c>
      <c r="R832" t="s">
        <v>214</v>
      </c>
      <c r="S832" t="s">
        <v>214</v>
      </c>
      <c r="T832" t="s">
        <v>222</v>
      </c>
      <c r="W832" s="29" t="e">
        <f>VLOOKUP(C832,自助退!L:U,10,0)</f>
        <v>#N/A</v>
      </c>
    </row>
    <row r="833" spans="1:23">
      <c r="A833" t="s">
        <v>4858</v>
      </c>
      <c r="B833" t="s">
        <v>4986</v>
      </c>
      <c r="C833" t="s">
        <v>4987</v>
      </c>
      <c r="D833">
        <v>9279.5</v>
      </c>
      <c r="E833" t="s">
        <v>4861</v>
      </c>
      <c r="F833" t="s">
        <v>102</v>
      </c>
      <c r="G833" t="s">
        <v>4988</v>
      </c>
      <c r="H833" t="s">
        <v>4989</v>
      </c>
      <c r="I833" t="s">
        <v>255</v>
      </c>
      <c r="J833" t="s">
        <v>4844</v>
      </c>
      <c r="K833" t="s">
        <v>4845</v>
      </c>
      <c r="L833" t="s">
        <v>217</v>
      </c>
      <c r="M833" t="s">
        <v>218</v>
      </c>
      <c r="N833" t="s">
        <v>4858</v>
      </c>
      <c r="O833" t="s">
        <v>258</v>
      </c>
      <c r="P833" t="s">
        <v>220</v>
      </c>
      <c r="Q833" t="s">
        <v>221</v>
      </c>
      <c r="R833" t="s">
        <v>214</v>
      </c>
      <c r="S833" t="s">
        <v>214</v>
      </c>
      <c r="T833" t="s">
        <v>222</v>
      </c>
      <c r="W833" s="29" t="e">
        <f>VLOOKUP(C833,自助退!L:U,10,0)</f>
        <v>#N/A</v>
      </c>
    </row>
    <row r="834" spans="1:23">
      <c r="A834" t="s">
        <v>4858</v>
      </c>
      <c r="B834" t="s">
        <v>4990</v>
      </c>
      <c r="C834" t="s">
        <v>4991</v>
      </c>
      <c r="D834">
        <v>82300</v>
      </c>
      <c r="E834" t="s">
        <v>4861</v>
      </c>
      <c r="F834" t="s">
        <v>102</v>
      </c>
      <c r="G834" t="s">
        <v>4992</v>
      </c>
      <c r="H834" t="s">
        <v>4993</v>
      </c>
      <c r="I834" t="s">
        <v>255</v>
      </c>
      <c r="J834" t="s">
        <v>4994</v>
      </c>
      <c r="K834" t="s">
        <v>4995</v>
      </c>
      <c r="L834" t="s">
        <v>217</v>
      </c>
      <c r="M834" t="s">
        <v>218</v>
      </c>
      <c r="N834" t="s">
        <v>4858</v>
      </c>
      <c r="O834" t="s">
        <v>258</v>
      </c>
      <c r="P834" t="s">
        <v>220</v>
      </c>
      <c r="Q834" t="s">
        <v>221</v>
      </c>
      <c r="R834" t="s">
        <v>214</v>
      </c>
      <c r="S834" t="s">
        <v>214</v>
      </c>
      <c r="T834" t="s">
        <v>222</v>
      </c>
      <c r="W834" s="29" t="e">
        <f>VLOOKUP(C834,自助退!L:U,10,0)</f>
        <v>#N/A</v>
      </c>
    </row>
    <row r="835" spans="1:23">
      <c r="A835" t="s">
        <v>4858</v>
      </c>
      <c r="B835" t="s">
        <v>4996</v>
      </c>
      <c r="C835" t="s">
        <v>4997</v>
      </c>
      <c r="D835">
        <v>82120</v>
      </c>
      <c r="E835" t="s">
        <v>4861</v>
      </c>
      <c r="F835" t="s">
        <v>102</v>
      </c>
      <c r="G835" t="s">
        <v>4998</v>
      </c>
      <c r="H835" t="s">
        <v>4999</v>
      </c>
      <c r="I835" t="s">
        <v>255</v>
      </c>
      <c r="J835" t="s">
        <v>5000</v>
      </c>
      <c r="K835" t="s">
        <v>5001</v>
      </c>
      <c r="L835" t="s">
        <v>217</v>
      </c>
      <c r="M835" t="s">
        <v>218</v>
      </c>
      <c r="N835" t="s">
        <v>4858</v>
      </c>
      <c r="O835" t="s">
        <v>258</v>
      </c>
      <c r="P835" t="s">
        <v>220</v>
      </c>
      <c r="Q835" t="s">
        <v>221</v>
      </c>
      <c r="R835" t="s">
        <v>214</v>
      </c>
      <c r="S835" t="s">
        <v>214</v>
      </c>
      <c r="T835" t="s">
        <v>222</v>
      </c>
      <c r="W835" s="29" t="e">
        <f>VLOOKUP(C835,自助退!L:U,10,0)</f>
        <v>#N/A</v>
      </c>
    </row>
    <row r="836" spans="1:23">
      <c r="A836" t="s">
        <v>4858</v>
      </c>
      <c r="B836" t="s">
        <v>5002</v>
      </c>
      <c r="C836" t="s">
        <v>5003</v>
      </c>
      <c r="D836">
        <v>32170</v>
      </c>
      <c r="E836" t="s">
        <v>4861</v>
      </c>
      <c r="F836" t="s">
        <v>102</v>
      </c>
      <c r="G836" t="s">
        <v>5004</v>
      </c>
      <c r="H836" t="s">
        <v>5005</v>
      </c>
      <c r="I836" t="s">
        <v>255</v>
      </c>
      <c r="J836" t="s">
        <v>5006</v>
      </c>
      <c r="K836" t="s">
        <v>5007</v>
      </c>
      <c r="L836" t="s">
        <v>217</v>
      </c>
      <c r="M836" t="s">
        <v>218</v>
      </c>
      <c r="N836" t="s">
        <v>4858</v>
      </c>
      <c r="O836" t="s">
        <v>258</v>
      </c>
      <c r="P836" t="s">
        <v>220</v>
      </c>
      <c r="Q836" t="s">
        <v>221</v>
      </c>
      <c r="R836" t="s">
        <v>214</v>
      </c>
      <c r="S836" t="s">
        <v>214</v>
      </c>
      <c r="T836" t="s">
        <v>222</v>
      </c>
      <c r="W836" s="29" t="e">
        <f>VLOOKUP(C836,自助退!L:U,10,0)</f>
        <v>#N/A</v>
      </c>
    </row>
    <row r="837" spans="1:23">
      <c r="A837" t="s">
        <v>4858</v>
      </c>
      <c r="B837" t="s">
        <v>5008</v>
      </c>
      <c r="C837" t="s">
        <v>5009</v>
      </c>
      <c r="D837">
        <v>9277.7999999999993</v>
      </c>
      <c r="E837" t="s">
        <v>4861</v>
      </c>
      <c r="F837" t="s">
        <v>102</v>
      </c>
      <c r="G837" t="s">
        <v>5010</v>
      </c>
      <c r="H837" t="s">
        <v>5011</v>
      </c>
      <c r="I837" t="s">
        <v>255</v>
      </c>
      <c r="J837" t="s">
        <v>4811</v>
      </c>
      <c r="K837" t="s">
        <v>4812</v>
      </c>
      <c r="L837" t="s">
        <v>217</v>
      </c>
      <c r="M837" t="s">
        <v>218</v>
      </c>
      <c r="N837" t="s">
        <v>4858</v>
      </c>
      <c r="O837" t="s">
        <v>258</v>
      </c>
      <c r="P837" t="s">
        <v>220</v>
      </c>
      <c r="Q837" t="s">
        <v>221</v>
      </c>
      <c r="R837" t="s">
        <v>214</v>
      </c>
      <c r="S837" t="s">
        <v>214</v>
      </c>
      <c r="T837" t="s">
        <v>222</v>
      </c>
      <c r="W837" s="29" t="e">
        <f>VLOOKUP(C837,自助退!L:U,10,0)</f>
        <v>#N/A</v>
      </c>
    </row>
    <row r="838" spans="1:23">
      <c r="A838" t="s">
        <v>4858</v>
      </c>
      <c r="B838" t="s">
        <v>5012</v>
      </c>
      <c r="C838" t="s">
        <v>5013</v>
      </c>
      <c r="D838">
        <v>61870</v>
      </c>
      <c r="E838" t="s">
        <v>4861</v>
      </c>
      <c r="F838" t="s">
        <v>102</v>
      </c>
      <c r="G838" t="s">
        <v>5014</v>
      </c>
      <c r="H838" t="s">
        <v>5015</v>
      </c>
      <c r="I838" t="s">
        <v>255</v>
      </c>
      <c r="J838" t="s">
        <v>5016</v>
      </c>
      <c r="K838" t="s">
        <v>5017</v>
      </c>
      <c r="L838" t="s">
        <v>217</v>
      </c>
      <c r="M838" t="s">
        <v>218</v>
      </c>
      <c r="N838" t="s">
        <v>4858</v>
      </c>
      <c r="O838" t="s">
        <v>258</v>
      </c>
      <c r="P838" t="s">
        <v>220</v>
      </c>
      <c r="Q838" t="s">
        <v>221</v>
      </c>
      <c r="R838" t="s">
        <v>214</v>
      </c>
      <c r="S838" t="s">
        <v>214</v>
      </c>
      <c r="T838" t="s">
        <v>222</v>
      </c>
      <c r="W838" s="29" t="e">
        <f>VLOOKUP(C838,自助退!L:U,10,0)</f>
        <v>#N/A</v>
      </c>
    </row>
    <row r="839" spans="1:23">
      <c r="A839" t="s">
        <v>4858</v>
      </c>
      <c r="B839" t="s">
        <v>5018</v>
      </c>
      <c r="C839" t="s">
        <v>5019</v>
      </c>
      <c r="D839">
        <v>28171</v>
      </c>
      <c r="E839" t="s">
        <v>4861</v>
      </c>
      <c r="F839" t="s">
        <v>102</v>
      </c>
      <c r="G839" t="s">
        <v>5020</v>
      </c>
      <c r="H839" t="s">
        <v>5021</v>
      </c>
      <c r="I839" t="s">
        <v>255</v>
      </c>
      <c r="J839" t="s">
        <v>4744</v>
      </c>
      <c r="K839" t="s">
        <v>4745</v>
      </c>
      <c r="L839" t="s">
        <v>217</v>
      </c>
      <c r="M839" t="s">
        <v>218</v>
      </c>
      <c r="N839" t="s">
        <v>4858</v>
      </c>
      <c r="O839" t="s">
        <v>258</v>
      </c>
      <c r="P839" t="s">
        <v>220</v>
      </c>
      <c r="Q839" t="s">
        <v>221</v>
      </c>
      <c r="R839" t="s">
        <v>214</v>
      </c>
      <c r="S839" t="s">
        <v>214</v>
      </c>
      <c r="T839" t="s">
        <v>222</v>
      </c>
      <c r="W839" s="29" t="e">
        <f>VLOOKUP(C839,自助退!L:U,10,0)</f>
        <v>#N/A</v>
      </c>
    </row>
    <row r="840" spans="1:23">
      <c r="A840" t="s">
        <v>4858</v>
      </c>
      <c r="B840" t="s">
        <v>5022</v>
      </c>
      <c r="C840" t="s">
        <v>5023</v>
      </c>
      <c r="D840">
        <v>34329</v>
      </c>
      <c r="E840" t="s">
        <v>4861</v>
      </c>
      <c r="F840" t="s">
        <v>102</v>
      </c>
      <c r="G840" t="s">
        <v>5024</v>
      </c>
      <c r="H840" t="s">
        <v>5025</v>
      </c>
      <c r="I840" t="s">
        <v>255</v>
      </c>
      <c r="J840" t="s">
        <v>5026</v>
      </c>
      <c r="K840" t="s">
        <v>5027</v>
      </c>
      <c r="L840" t="s">
        <v>217</v>
      </c>
      <c r="M840" t="s">
        <v>218</v>
      </c>
      <c r="N840" t="s">
        <v>4858</v>
      </c>
      <c r="O840" t="s">
        <v>258</v>
      </c>
      <c r="P840" t="s">
        <v>220</v>
      </c>
      <c r="Q840" t="s">
        <v>221</v>
      </c>
      <c r="R840" t="s">
        <v>214</v>
      </c>
      <c r="S840" t="s">
        <v>214</v>
      </c>
      <c r="T840" t="s">
        <v>222</v>
      </c>
      <c r="W840" s="29" t="e">
        <f>VLOOKUP(C840,自助退!L:U,10,0)</f>
        <v>#N/A</v>
      </c>
    </row>
    <row r="841" spans="1:23">
      <c r="A841" t="s">
        <v>4858</v>
      </c>
      <c r="B841" t="s">
        <v>5028</v>
      </c>
      <c r="C841" t="s">
        <v>5029</v>
      </c>
      <c r="D841">
        <v>47492.4</v>
      </c>
      <c r="E841" t="s">
        <v>4861</v>
      </c>
      <c r="F841" t="s">
        <v>102</v>
      </c>
      <c r="G841" t="s">
        <v>5030</v>
      </c>
      <c r="H841" t="s">
        <v>5031</v>
      </c>
      <c r="I841" t="s">
        <v>255</v>
      </c>
      <c r="J841" t="s">
        <v>5032</v>
      </c>
      <c r="K841" t="s">
        <v>5033</v>
      </c>
      <c r="L841" t="s">
        <v>217</v>
      </c>
      <c r="M841" t="s">
        <v>218</v>
      </c>
      <c r="N841" t="s">
        <v>4858</v>
      </c>
      <c r="O841" t="s">
        <v>258</v>
      </c>
      <c r="P841" t="s">
        <v>220</v>
      </c>
      <c r="Q841" t="s">
        <v>221</v>
      </c>
      <c r="R841" t="s">
        <v>214</v>
      </c>
      <c r="S841" t="s">
        <v>214</v>
      </c>
      <c r="T841" t="s">
        <v>222</v>
      </c>
      <c r="W841" s="29" t="e">
        <f>VLOOKUP(C841,自助退!L:U,10,0)</f>
        <v>#N/A</v>
      </c>
    </row>
    <row r="842" spans="1:23">
      <c r="A842" t="s">
        <v>4858</v>
      </c>
      <c r="B842" t="s">
        <v>5034</v>
      </c>
      <c r="C842" t="s">
        <v>5035</v>
      </c>
      <c r="D842">
        <v>13720</v>
      </c>
      <c r="E842" t="s">
        <v>4861</v>
      </c>
      <c r="F842" t="s">
        <v>102</v>
      </c>
      <c r="G842" t="s">
        <v>5036</v>
      </c>
      <c r="H842" t="s">
        <v>5037</v>
      </c>
      <c r="I842" t="s">
        <v>5038</v>
      </c>
      <c r="J842" t="s">
        <v>5039</v>
      </c>
      <c r="K842" t="s">
        <v>5040</v>
      </c>
      <c r="L842" t="s">
        <v>217</v>
      </c>
      <c r="M842" t="s">
        <v>218</v>
      </c>
      <c r="N842" t="s">
        <v>4858</v>
      </c>
      <c r="O842" t="s">
        <v>214</v>
      </c>
      <c r="P842" t="s">
        <v>220</v>
      </c>
      <c r="Q842" t="s">
        <v>221</v>
      </c>
      <c r="R842" t="s">
        <v>214</v>
      </c>
      <c r="S842" t="s">
        <v>214</v>
      </c>
      <c r="T842" t="s">
        <v>222</v>
      </c>
      <c r="W842" s="29" t="e">
        <f>VLOOKUP(C842,自助退!L:U,10,0)</f>
        <v>#N/A</v>
      </c>
    </row>
    <row r="843" spans="1:23">
      <c r="A843" t="s">
        <v>4858</v>
      </c>
      <c r="B843" t="s">
        <v>5041</v>
      </c>
      <c r="C843" t="s">
        <v>5042</v>
      </c>
      <c r="D843">
        <v>80000</v>
      </c>
      <c r="E843" t="s">
        <v>4861</v>
      </c>
      <c r="F843" t="s">
        <v>102</v>
      </c>
      <c r="G843" t="s">
        <v>5043</v>
      </c>
      <c r="H843" t="s">
        <v>5044</v>
      </c>
      <c r="I843" t="s">
        <v>3970</v>
      </c>
      <c r="J843" t="s">
        <v>5045</v>
      </c>
      <c r="K843" t="s">
        <v>5046</v>
      </c>
      <c r="L843" t="s">
        <v>217</v>
      </c>
      <c r="M843" t="s">
        <v>218</v>
      </c>
      <c r="N843" t="s">
        <v>4858</v>
      </c>
      <c r="O843" t="s">
        <v>214</v>
      </c>
      <c r="P843" t="s">
        <v>220</v>
      </c>
      <c r="Q843" t="s">
        <v>221</v>
      </c>
      <c r="R843" t="s">
        <v>214</v>
      </c>
      <c r="S843" t="s">
        <v>214</v>
      </c>
      <c r="T843" t="s">
        <v>222</v>
      </c>
      <c r="W843" s="29" t="e">
        <f>VLOOKUP(C843,自助退!L:U,10,0)</f>
        <v>#N/A</v>
      </c>
    </row>
    <row r="844" spans="1:23">
      <c r="A844" t="s">
        <v>4858</v>
      </c>
      <c r="B844" t="s">
        <v>5047</v>
      </c>
      <c r="C844" t="s">
        <v>5048</v>
      </c>
      <c r="D844">
        <v>59844</v>
      </c>
      <c r="E844" t="s">
        <v>4861</v>
      </c>
      <c r="F844" t="s">
        <v>102</v>
      </c>
      <c r="G844" t="s">
        <v>5049</v>
      </c>
      <c r="H844" t="s">
        <v>5050</v>
      </c>
      <c r="I844" t="s">
        <v>255</v>
      </c>
      <c r="J844" t="s">
        <v>5051</v>
      </c>
      <c r="K844" t="s">
        <v>5052</v>
      </c>
      <c r="L844" t="s">
        <v>217</v>
      </c>
      <c r="M844" t="s">
        <v>218</v>
      </c>
      <c r="N844" t="s">
        <v>4858</v>
      </c>
      <c r="O844" t="s">
        <v>258</v>
      </c>
      <c r="P844" t="s">
        <v>220</v>
      </c>
      <c r="Q844" t="s">
        <v>221</v>
      </c>
      <c r="R844" t="s">
        <v>214</v>
      </c>
      <c r="S844" t="s">
        <v>214</v>
      </c>
      <c r="T844" t="s">
        <v>222</v>
      </c>
      <c r="W844" s="29" t="e">
        <f>VLOOKUP(C844,自助退!L:U,10,0)</f>
        <v>#N/A</v>
      </c>
    </row>
    <row r="845" spans="1:23">
      <c r="A845" t="s">
        <v>4858</v>
      </c>
      <c r="B845" t="s">
        <v>5053</v>
      </c>
      <c r="C845" t="s">
        <v>5054</v>
      </c>
      <c r="D845">
        <v>128287.5</v>
      </c>
      <c r="E845" t="s">
        <v>4861</v>
      </c>
      <c r="F845" t="s">
        <v>102</v>
      </c>
      <c r="G845" t="s">
        <v>5055</v>
      </c>
      <c r="H845" t="s">
        <v>5056</v>
      </c>
      <c r="I845" t="s">
        <v>255</v>
      </c>
      <c r="J845" t="s">
        <v>5057</v>
      </c>
      <c r="K845" t="s">
        <v>5058</v>
      </c>
      <c r="L845" t="s">
        <v>217</v>
      </c>
      <c r="M845" t="s">
        <v>218</v>
      </c>
      <c r="N845" t="s">
        <v>4858</v>
      </c>
      <c r="O845" t="s">
        <v>258</v>
      </c>
      <c r="P845" t="s">
        <v>220</v>
      </c>
      <c r="Q845" t="s">
        <v>221</v>
      </c>
      <c r="R845" t="s">
        <v>214</v>
      </c>
      <c r="S845" t="s">
        <v>214</v>
      </c>
      <c r="T845" t="s">
        <v>222</v>
      </c>
      <c r="W845" s="29" t="e">
        <f>VLOOKUP(C845,自助退!L:U,10,0)</f>
        <v>#N/A</v>
      </c>
    </row>
    <row r="846" spans="1:23">
      <c r="A846" t="s">
        <v>4858</v>
      </c>
      <c r="B846" t="s">
        <v>5059</v>
      </c>
      <c r="C846" t="s">
        <v>5060</v>
      </c>
      <c r="D846">
        <v>19320</v>
      </c>
      <c r="E846" t="s">
        <v>4861</v>
      </c>
      <c r="F846" t="s">
        <v>102</v>
      </c>
      <c r="G846" t="s">
        <v>5061</v>
      </c>
      <c r="H846" t="s">
        <v>5062</v>
      </c>
      <c r="I846" t="s">
        <v>255</v>
      </c>
      <c r="J846" t="s">
        <v>10</v>
      </c>
      <c r="K846" t="s">
        <v>102</v>
      </c>
      <c r="L846" t="s">
        <v>217</v>
      </c>
      <c r="M846" t="s">
        <v>218</v>
      </c>
      <c r="N846" t="s">
        <v>4858</v>
      </c>
      <c r="O846" t="s">
        <v>258</v>
      </c>
      <c r="P846" t="s">
        <v>220</v>
      </c>
      <c r="Q846" t="s">
        <v>221</v>
      </c>
      <c r="R846" t="s">
        <v>214</v>
      </c>
      <c r="S846" t="s">
        <v>258</v>
      </c>
      <c r="T846" t="s">
        <v>222</v>
      </c>
      <c r="W846" s="29" t="e">
        <f>VLOOKUP(C846,自助退!L:U,10,0)</f>
        <v>#N/A</v>
      </c>
    </row>
    <row r="847" spans="1:23">
      <c r="A847" t="s">
        <v>4858</v>
      </c>
      <c r="B847" t="s">
        <v>5063</v>
      </c>
      <c r="C847" t="s">
        <v>5064</v>
      </c>
      <c r="D847">
        <v>54450</v>
      </c>
      <c r="E847" t="s">
        <v>4861</v>
      </c>
      <c r="F847" t="s">
        <v>102</v>
      </c>
      <c r="G847" t="s">
        <v>5065</v>
      </c>
      <c r="H847" t="s">
        <v>5066</v>
      </c>
      <c r="I847" t="s">
        <v>255</v>
      </c>
      <c r="J847" t="s">
        <v>5067</v>
      </c>
      <c r="K847" t="s">
        <v>5068</v>
      </c>
      <c r="L847" t="s">
        <v>217</v>
      </c>
      <c r="M847" t="s">
        <v>218</v>
      </c>
      <c r="N847" t="s">
        <v>4858</v>
      </c>
      <c r="O847" t="s">
        <v>258</v>
      </c>
      <c r="P847" t="s">
        <v>220</v>
      </c>
      <c r="Q847" t="s">
        <v>221</v>
      </c>
      <c r="R847" t="s">
        <v>214</v>
      </c>
      <c r="S847" t="s">
        <v>214</v>
      </c>
      <c r="T847" t="s">
        <v>222</v>
      </c>
      <c r="W847" s="29" t="e">
        <f>VLOOKUP(C847,自助退!L:U,10,0)</f>
        <v>#N/A</v>
      </c>
    </row>
    <row r="848" spans="1:23">
      <c r="A848" t="s">
        <v>4858</v>
      </c>
      <c r="B848" t="s">
        <v>5069</v>
      </c>
      <c r="C848" t="s">
        <v>5070</v>
      </c>
      <c r="D848">
        <v>28970</v>
      </c>
      <c r="E848" t="s">
        <v>4861</v>
      </c>
      <c r="F848" t="s">
        <v>102</v>
      </c>
      <c r="G848" t="s">
        <v>4829</v>
      </c>
      <c r="H848" t="s">
        <v>4830</v>
      </c>
      <c r="I848" t="s">
        <v>255</v>
      </c>
      <c r="J848" t="s">
        <v>4831</v>
      </c>
      <c r="K848" t="s">
        <v>4832</v>
      </c>
      <c r="L848" t="s">
        <v>217</v>
      </c>
      <c r="M848" t="s">
        <v>218</v>
      </c>
      <c r="N848" t="s">
        <v>4858</v>
      </c>
      <c r="O848" t="s">
        <v>258</v>
      </c>
      <c r="P848" t="s">
        <v>220</v>
      </c>
      <c r="Q848" t="s">
        <v>221</v>
      </c>
      <c r="R848" t="s">
        <v>214</v>
      </c>
      <c r="S848" t="s">
        <v>214</v>
      </c>
      <c r="T848" t="s">
        <v>222</v>
      </c>
      <c r="W848" s="29" t="e">
        <f>VLOOKUP(C848,自助退!L:U,10,0)</f>
        <v>#N/A</v>
      </c>
    </row>
    <row r="849" spans="1:23">
      <c r="A849" t="s">
        <v>4858</v>
      </c>
      <c r="B849" t="s">
        <v>5071</v>
      </c>
      <c r="C849" t="s">
        <v>5072</v>
      </c>
      <c r="D849">
        <v>68487.5</v>
      </c>
      <c r="E849" t="s">
        <v>4861</v>
      </c>
      <c r="F849" t="s">
        <v>102</v>
      </c>
      <c r="G849" t="s">
        <v>5073</v>
      </c>
      <c r="H849" t="s">
        <v>5074</v>
      </c>
      <c r="I849" t="s">
        <v>255</v>
      </c>
      <c r="J849" t="s">
        <v>5075</v>
      </c>
      <c r="K849" t="s">
        <v>5076</v>
      </c>
      <c r="L849" t="s">
        <v>217</v>
      </c>
      <c r="M849" t="s">
        <v>218</v>
      </c>
      <c r="N849" t="s">
        <v>4858</v>
      </c>
      <c r="O849" t="s">
        <v>258</v>
      </c>
      <c r="P849" t="s">
        <v>220</v>
      </c>
      <c r="Q849" t="s">
        <v>221</v>
      </c>
      <c r="R849" t="s">
        <v>214</v>
      </c>
      <c r="S849" t="s">
        <v>214</v>
      </c>
      <c r="T849" t="s">
        <v>222</v>
      </c>
      <c r="W849" s="29" t="e">
        <f>VLOOKUP(C849,自助退!L:U,10,0)</f>
        <v>#N/A</v>
      </c>
    </row>
    <row r="850" spans="1:23">
      <c r="A850" t="s">
        <v>4858</v>
      </c>
      <c r="B850" t="s">
        <v>5077</v>
      </c>
      <c r="C850" t="s">
        <v>5078</v>
      </c>
      <c r="D850">
        <v>36770</v>
      </c>
      <c r="E850" t="s">
        <v>4861</v>
      </c>
      <c r="F850" t="s">
        <v>102</v>
      </c>
      <c r="G850" t="s">
        <v>5079</v>
      </c>
      <c r="H850" t="s">
        <v>5080</v>
      </c>
      <c r="I850" t="s">
        <v>5081</v>
      </c>
      <c r="J850" t="s">
        <v>5082</v>
      </c>
      <c r="K850" t="s">
        <v>5083</v>
      </c>
      <c r="L850" t="s">
        <v>217</v>
      </c>
      <c r="M850" t="s">
        <v>218</v>
      </c>
      <c r="N850" t="s">
        <v>4858</v>
      </c>
      <c r="O850" t="s">
        <v>258</v>
      </c>
      <c r="P850" t="s">
        <v>220</v>
      </c>
      <c r="Q850" t="s">
        <v>221</v>
      </c>
      <c r="R850" t="s">
        <v>214</v>
      </c>
      <c r="S850" t="s">
        <v>214</v>
      </c>
      <c r="T850" t="s">
        <v>222</v>
      </c>
      <c r="W850" s="29" t="e">
        <f>VLOOKUP(C850,自助退!L:U,10,0)</f>
        <v>#N/A</v>
      </c>
    </row>
    <row r="851" spans="1:23">
      <c r="A851" t="s">
        <v>4858</v>
      </c>
      <c r="B851" t="s">
        <v>5084</v>
      </c>
      <c r="C851" t="s">
        <v>5085</v>
      </c>
      <c r="D851">
        <v>77263</v>
      </c>
      <c r="E851" t="s">
        <v>4861</v>
      </c>
      <c r="F851" t="s">
        <v>5086</v>
      </c>
      <c r="G851" t="s">
        <v>5087</v>
      </c>
      <c r="H851" t="s">
        <v>5088</v>
      </c>
      <c r="I851" t="s">
        <v>255</v>
      </c>
      <c r="J851" t="s">
        <v>5089</v>
      </c>
      <c r="K851" t="s">
        <v>5090</v>
      </c>
      <c r="L851" t="s">
        <v>217</v>
      </c>
      <c r="M851" t="s">
        <v>240</v>
      </c>
      <c r="N851" t="s">
        <v>4858</v>
      </c>
      <c r="O851" t="s">
        <v>258</v>
      </c>
      <c r="P851" t="s">
        <v>220</v>
      </c>
      <c r="Q851" t="s">
        <v>241</v>
      </c>
      <c r="R851" t="s">
        <v>214</v>
      </c>
      <c r="S851" t="s">
        <v>214</v>
      </c>
      <c r="T851" t="s">
        <v>242</v>
      </c>
      <c r="W851" s="29" t="e">
        <f>VLOOKUP(C851,自助退!L:U,10,0)</f>
        <v>#N/A</v>
      </c>
    </row>
    <row r="852" spans="1:23">
      <c r="A852" t="s">
        <v>4858</v>
      </c>
      <c r="B852" t="s">
        <v>5091</v>
      </c>
      <c r="C852" t="s">
        <v>5092</v>
      </c>
      <c r="D852">
        <v>100156</v>
      </c>
      <c r="E852" t="s">
        <v>4861</v>
      </c>
      <c r="F852" t="s">
        <v>102</v>
      </c>
      <c r="G852" t="s">
        <v>5093</v>
      </c>
      <c r="H852" t="s">
        <v>5094</v>
      </c>
      <c r="I852" t="s">
        <v>255</v>
      </c>
      <c r="J852" t="s">
        <v>5095</v>
      </c>
      <c r="K852" t="s">
        <v>5096</v>
      </c>
      <c r="L852" t="s">
        <v>217</v>
      </c>
      <c r="M852" t="s">
        <v>218</v>
      </c>
      <c r="N852" t="s">
        <v>4858</v>
      </c>
      <c r="O852" t="s">
        <v>258</v>
      </c>
      <c r="P852" t="s">
        <v>220</v>
      </c>
      <c r="Q852" t="s">
        <v>221</v>
      </c>
      <c r="R852" t="s">
        <v>214</v>
      </c>
      <c r="S852" t="s">
        <v>214</v>
      </c>
      <c r="T852" t="s">
        <v>222</v>
      </c>
      <c r="W852" s="29" t="e">
        <f>VLOOKUP(C852,自助退!L:U,10,0)</f>
        <v>#N/A</v>
      </c>
    </row>
    <row r="853" spans="1:23">
      <c r="A853" t="s">
        <v>4858</v>
      </c>
      <c r="B853" t="s">
        <v>5097</v>
      </c>
      <c r="C853" t="s">
        <v>5098</v>
      </c>
      <c r="D853">
        <v>31250</v>
      </c>
      <c r="E853" t="s">
        <v>4861</v>
      </c>
      <c r="F853" t="s">
        <v>102</v>
      </c>
      <c r="G853" t="s">
        <v>5099</v>
      </c>
      <c r="H853" t="s">
        <v>5100</v>
      </c>
      <c r="I853" t="s">
        <v>255</v>
      </c>
      <c r="J853" t="s">
        <v>5101</v>
      </c>
      <c r="K853" t="s">
        <v>5102</v>
      </c>
      <c r="L853" t="s">
        <v>217</v>
      </c>
      <c r="M853" t="s">
        <v>218</v>
      </c>
      <c r="N853" t="s">
        <v>4858</v>
      </c>
      <c r="O853" t="s">
        <v>258</v>
      </c>
      <c r="P853" t="s">
        <v>220</v>
      </c>
      <c r="Q853" t="s">
        <v>221</v>
      </c>
      <c r="R853" t="s">
        <v>214</v>
      </c>
      <c r="S853" t="s">
        <v>214</v>
      </c>
      <c r="T853" t="s">
        <v>222</v>
      </c>
      <c r="W853" s="29" t="e">
        <f>VLOOKUP(C853,自助退!L:U,10,0)</f>
        <v>#N/A</v>
      </c>
    </row>
    <row r="854" spans="1:23">
      <c r="A854" t="s">
        <v>4858</v>
      </c>
      <c r="B854" t="s">
        <v>5103</v>
      </c>
      <c r="C854" t="s">
        <v>5104</v>
      </c>
      <c r="D854">
        <v>37873</v>
      </c>
      <c r="E854" t="s">
        <v>4861</v>
      </c>
      <c r="F854" t="s">
        <v>102</v>
      </c>
      <c r="G854" t="s">
        <v>5105</v>
      </c>
      <c r="H854" t="s">
        <v>5106</v>
      </c>
      <c r="I854" t="s">
        <v>255</v>
      </c>
      <c r="J854" t="s">
        <v>5107</v>
      </c>
      <c r="K854" t="s">
        <v>5108</v>
      </c>
      <c r="L854" t="s">
        <v>217</v>
      </c>
      <c r="M854" t="s">
        <v>218</v>
      </c>
      <c r="N854" t="s">
        <v>4858</v>
      </c>
      <c r="O854" t="s">
        <v>258</v>
      </c>
      <c r="P854" t="s">
        <v>220</v>
      </c>
      <c r="Q854" t="s">
        <v>221</v>
      </c>
      <c r="R854" t="s">
        <v>214</v>
      </c>
      <c r="S854" t="s">
        <v>214</v>
      </c>
      <c r="T854" t="s">
        <v>222</v>
      </c>
      <c r="W854" s="29" t="e">
        <f>VLOOKUP(C854,自助退!L:U,10,0)</f>
        <v>#N/A</v>
      </c>
    </row>
    <row r="855" spans="1:23">
      <c r="A855" t="s">
        <v>4858</v>
      </c>
      <c r="B855" t="s">
        <v>5109</v>
      </c>
      <c r="C855" t="s">
        <v>5110</v>
      </c>
      <c r="D855">
        <v>16080</v>
      </c>
      <c r="E855" t="s">
        <v>4861</v>
      </c>
      <c r="F855" t="s">
        <v>102</v>
      </c>
      <c r="G855" t="s">
        <v>5111</v>
      </c>
      <c r="H855" t="s">
        <v>5112</v>
      </c>
      <c r="I855" t="s">
        <v>255</v>
      </c>
      <c r="J855" t="s">
        <v>5113</v>
      </c>
      <c r="K855" t="s">
        <v>5114</v>
      </c>
      <c r="L855" t="s">
        <v>217</v>
      </c>
      <c r="M855" t="s">
        <v>218</v>
      </c>
      <c r="N855" t="s">
        <v>4858</v>
      </c>
      <c r="O855" t="s">
        <v>258</v>
      </c>
      <c r="P855" t="s">
        <v>220</v>
      </c>
      <c r="Q855" t="s">
        <v>221</v>
      </c>
      <c r="R855" t="s">
        <v>214</v>
      </c>
      <c r="S855" t="s">
        <v>214</v>
      </c>
      <c r="T855" t="s">
        <v>222</v>
      </c>
      <c r="W855" s="29" t="e">
        <f>VLOOKUP(C855,自助退!L:U,10,0)</f>
        <v>#N/A</v>
      </c>
    </row>
    <row r="856" spans="1:23">
      <c r="A856" t="s">
        <v>4858</v>
      </c>
      <c r="B856" t="s">
        <v>5115</v>
      </c>
      <c r="C856" t="s">
        <v>5116</v>
      </c>
      <c r="D856">
        <v>5250</v>
      </c>
      <c r="E856" t="s">
        <v>4861</v>
      </c>
      <c r="F856" t="s">
        <v>102</v>
      </c>
      <c r="G856" t="s">
        <v>5117</v>
      </c>
      <c r="H856" t="s">
        <v>5118</v>
      </c>
      <c r="I856" t="s">
        <v>255</v>
      </c>
      <c r="J856" t="s">
        <v>5119</v>
      </c>
      <c r="K856" t="s">
        <v>5120</v>
      </c>
      <c r="L856" t="s">
        <v>217</v>
      </c>
      <c r="M856" t="s">
        <v>218</v>
      </c>
      <c r="N856" t="s">
        <v>4858</v>
      </c>
      <c r="O856" t="s">
        <v>258</v>
      </c>
      <c r="P856" t="s">
        <v>220</v>
      </c>
      <c r="Q856" t="s">
        <v>221</v>
      </c>
      <c r="R856" t="s">
        <v>214</v>
      </c>
      <c r="S856" t="s">
        <v>214</v>
      </c>
      <c r="T856" t="s">
        <v>222</v>
      </c>
      <c r="W856" s="29" t="e">
        <f>VLOOKUP(C856,自助退!L:U,10,0)</f>
        <v>#N/A</v>
      </c>
    </row>
    <row r="857" spans="1:23">
      <c r="A857" t="s">
        <v>4858</v>
      </c>
      <c r="B857" t="s">
        <v>5121</v>
      </c>
      <c r="C857" t="s">
        <v>5122</v>
      </c>
      <c r="D857">
        <v>55525</v>
      </c>
      <c r="E857" t="s">
        <v>4861</v>
      </c>
      <c r="F857" t="s">
        <v>102</v>
      </c>
      <c r="G857" t="s">
        <v>5123</v>
      </c>
      <c r="H857" t="s">
        <v>5124</v>
      </c>
      <c r="I857" t="s">
        <v>255</v>
      </c>
      <c r="J857" t="s">
        <v>5125</v>
      </c>
      <c r="K857" t="s">
        <v>5126</v>
      </c>
      <c r="L857" t="s">
        <v>217</v>
      </c>
      <c r="M857" t="s">
        <v>218</v>
      </c>
      <c r="N857" t="s">
        <v>4858</v>
      </c>
      <c r="O857" t="s">
        <v>258</v>
      </c>
      <c r="P857" t="s">
        <v>220</v>
      </c>
      <c r="Q857" t="s">
        <v>221</v>
      </c>
      <c r="R857" t="s">
        <v>214</v>
      </c>
      <c r="S857" t="s">
        <v>214</v>
      </c>
      <c r="T857" t="s">
        <v>222</v>
      </c>
      <c r="W857" s="29" t="e">
        <f>VLOOKUP(C857,自助退!L:U,10,0)</f>
        <v>#N/A</v>
      </c>
    </row>
    <row r="858" spans="1:23">
      <c r="A858" t="s">
        <v>4858</v>
      </c>
      <c r="B858" t="s">
        <v>5127</v>
      </c>
      <c r="C858" t="s">
        <v>5128</v>
      </c>
      <c r="D858">
        <v>40508</v>
      </c>
      <c r="E858" t="s">
        <v>4861</v>
      </c>
      <c r="F858" t="s">
        <v>102</v>
      </c>
      <c r="G858" t="s">
        <v>5129</v>
      </c>
      <c r="H858" t="s">
        <v>5130</v>
      </c>
      <c r="I858" t="s">
        <v>255</v>
      </c>
      <c r="J858" t="s">
        <v>5006</v>
      </c>
      <c r="K858" t="s">
        <v>5007</v>
      </c>
      <c r="L858" t="s">
        <v>217</v>
      </c>
      <c r="M858" t="s">
        <v>218</v>
      </c>
      <c r="N858" t="s">
        <v>4858</v>
      </c>
      <c r="O858" t="s">
        <v>258</v>
      </c>
      <c r="P858" t="s">
        <v>220</v>
      </c>
      <c r="Q858" t="s">
        <v>221</v>
      </c>
      <c r="R858" t="s">
        <v>214</v>
      </c>
      <c r="S858" t="s">
        <v>214</v>
      </c>
      <c r="T858" t="s">
        <v>222</v>
      </c>
      <c r="W858" s="29" t="e">
        <f>VLOOKUP(C858,自助退!L:U,10,0)</f>
        <v>#N/A</v>
      </c>
    </row>
    <row r="859" spans="1:23">
      <c r="A859" t="s">
        <v>4858</v>
      </c>
      <c r="B859" t="s">
        <v>5131</v>
      </c>
      <c r="C859" t="s">
        <v>5132</v>
      </c>
      <c r="D859">
        <v>321874</v>
      </c>
      <c r="E859" t="s">
        <v>4861</v>
      </c>
      <c r="F859" t="s">
        <v>102</v>
      </c>
      <c r="G859" t="s">
        <v>5133</v>
      </c>
      <c r="H859" t="s">
        <v>5134</v>
      </c>
      <c r="I859" t="s">
        <v>255</v>
      </c>
      <c r="J859" t="s">
        <v>5135</v>
      </c>
      <c r="K859" t="s">
        <v>5136</v>
      </c>
      <c r="L859" t="s">
        <v>217</v>
      </c>
      <c r="M859" t="s">
        <v>218</v>
      </c>
      <c r="N859" t="s">
        <v>4858</v>
      </c>
      <c r="O859" t="s">
        <v>258</v>
      </c>
      <c r="P859" t="s">
        <v>220</v>
      </c>
      <c r="Q859" t="s">
        <v>221</v>
      </c>
      <c r="R859" t="s">
        <v>214</v>
      </c>
      <c r="S859" t="s">
        <v>214</v>
      </c>
      <c r="T859" t="s">
        <v>222</v>
      </c>
      <c r="W859" s="29" t="e">
        <f>VLOOKUP(C859,自助退!L:U,10,0)</f>
        <v>#N/A</v>
      </c>
    </row>
    <row r="860" spans="1:23">
      <c r="A860" t="s">
        <v>4858</v>
      </c>
      <c r="B860" t="s">
        <v>5137</v>
      </c>
      <c r="C860" t="s">
        <v>5138</v>
      </c>
      <c r="D860">
        <v>800</v>
      </c>
      <c r="E860" t="s">
        <v>4861</v>
      </c>
      <c r="F860" t="s">
        <v>102</v>
      </c>
      <c r="G860" t="s">
        <v>5139</v>
      </c>
      <c r="H860" t="s">
        <v>5140</v>
      </c>
      <c r="I860" t="s">
        <v>255</v>
      </c>
      <c r="J860" t="s">
        <v>5026</v>
      </c>
      <c r="K860" t="s">
        <v>5027</v>
      </c>
      <c r="L860" t="s">
        <v>217</v>
      </c>
      <c r="M860" t="s">
        <v>218</v>
      </c>
      <c r="N860" t="s">
        <v>4858</v>
      </c>
      <c r="O860" t="s">
        <v>258</v>
      </c>
      <c r="P860" t="s">
        <v>220</v>
      </c>
      <c r="Q860" t="s">
        <v>221</v>
      </c>
      <c r="R860" t="s">
        <v>214</v>
      </c>
      <c r="S860" t="s">
        <v>214</v>
      </c>
      <c r="T860" t="s">
        <v>222</v>
      </c>
      <c r="W860" s="29" t="e">
        <f>VLOOKUP(C860,自助退!L:U,10,0)</f>
        <v>#N/A</v>
      </c>
    </row>
    <row r="861" spans="1:23">
      <c r="A861" t="s">
        <v>4858</v>
      </c>
      <c r="B861" t="s">
        <v>5141</v>
      </c>
      <c r="C861" t="s">
        <v>5142</v>
      </c>
      <c r="D861">
        <v>28048.99</v>
      </c>
      <c r="E861" t="s">
        <v>4861</v>
      </c>
      <c r="F861" t="s">
        <v>102</v>
      </c>
      <c r="G861" t="s">
        <v>5143</v>
      </c>
      <c r="H861" t="s">
        <v>5144</v>
      </c>
      <c r="I861" t="s">
        <v>255</v>
      </c>
      <c r="J861" t="s">
        <v>5145</v>
      </c>
      <c r="K861" t="s">
        <v>5146</v>
      </c>
      <c r="L861" t="s">
        <v>217</v>
      </c>
      <c r="M861" t="s">
        <v>218</v>
      </c>
      <c r="N861" t="s">
        <v>4858</v>
      </c>
      <c r="O861" t="s">
        <v>258</v>
      </c>
      <c r="P861" t="s">
        <v>220</v>
      </c>
      <c r="Q861" t="s">
        <v>221</v>
      </c>
      <c r="R861" t="s">
        <v>214</v>
      </c>
      <c r="S861" t="s">
        <v>214</v>
      </c>
      <c r="T861" t="s">
        <v>222</v>
      </c>
      <c r="W861" s="29" t="e">
        <f>VLOOKUP(C861,自助退!L:U,10,0)</f>
        <v>#N/A</v>
      </c>
    </row>
    <row r="862" spans="1:23">
      <c r="A862" t="s">
        <v>4858</v>
      </c>
      <c r="B862" t="s">
        <v>5147</v>
      </c>
      <c r="C862" t="s">
        <v>5148</v>
      </c>
      <c r="D862">
        <v>15740</v>
      </c>
      <c r="E862" t="s">
        <v>4861</v>
      </c>
      <c r="F862" t="s">
        <v>102</v>
      </c>
      <c r="G862" t="s">
        <v>5149</v>
      </c>
      <c r="H862" t="s">
        <v>5150</v>
      </c>
      <c r="I862" t="s">
        <v>255</v>
      </c>
      <c r="J862" t="s">
        <v>5151</v>
      </c>
      <c r="K862" t="s">
        <v>5152</v>
      </c>
      <c r="L862" t="s">
        <v>217</v>
      </c>
      <c r="M862" t="s">
        <v>218</v>
      </c>
      <c r="N862" t="s">
        <v>4858</v>
      </c>
      <c r="O862" t="s">
        <v>258</v>
      </c>
      <c r="P862" t="s">
        <v>220</v>
      </c>
      <c r="Q862" t="s">
        <v>221</v>
      </c>
      <c r="R862" t="s">
        <v>214</v>
      </c>
      <c r="S862" t="s">
        <v>214</v>
      </c>
      <c r="T862" t="s">
        <v>222</v>
      </c>
      <c r="W862" s="29" t="e">
        <f>VLOOKUP(C862,自助退!L:U,10,0)</f>
        <v>#N/A</v>
      </c>
    </row>
    <row r="863" spans="1:23">
      <c r="A863" t="s">
        <v>5153</v>
      </c>
      <c r="B863" t="s">
        <v>5154</v>
      </c>
      <c r="C863" t="s">
        <v>5155</v>
      </c>
      <c r="D863">
        <v>8000</v>
      </c>
      <c r="E863" t="s">
        <v>5156</v>
      </c>
      <c r="F863" t="s">
        <v>102</v>
      </c>
      <c r="G863" t="s">
        <v>4777</v>
      </c>
      <c r="H863" t="s">
        <v>4778</v>
      </c>
      <c r="I863" t="s">
        <v>255</v>
      </c>
      <c r="J863" t="s">
        <v>4779</v>
      </c>
      <c r="K863" t="s">
        <v>4780</v>
      </c>
      <c r="L863" t="s">
        <v>217</v>
      </c>
      <c r="M863" t="s">
        <v>218</v>
      </c>
      <c r="N863" t="s">
        <v>5153</v>
      </c>
      <c r="O863" t="s">
        <v>258</v>
      </c>
      <c r="P863" t="s">
        <v>220</v>
      </c>
      <c r="Q863" t="s">
        <v>221</v>
      </c>
      <c r="R863" t="s">
        <v>214</v>
      </c>
      <c r="S863" t="s">
        <v>214</v>
      </c>
      <c r="T863" t="s">
        <v>222</v>
      </c>
      <c r="W863" s="29" t="e">
        <f>VLOOKUP(C863,自助退!L:U,10,0)</f>
        <v>#N/A</v>
      </c>
    </row>
    <row r="864" spans="1:23">
      <c r="A864" t="s">
        <v>5153</v>
      </c>
      <c r="B864" t="s">
        <v>5157</v>
      </c>
      <c r="C864" t="s">
        <v>5158</v>
      </c>
      <c r="D864">
        <v>3300</v>
      </c>
      <c r="E864" t="s">
        <v>4736</v>
      </c>
      <c r="F864" t="s">
        <v>102</v>
      </c>
      <c r="G864" t="s">
        <v>5159</v>
      </c>
      <c r="H864" t="s">
        <v>5160</v>
      </c>
      <c r="I864" t="s">
        <v>255</v>
      </c>
      <c r="J864" t="s">
        <v>5161</v>
      </c>
      <c r="K864" t="s">
        <v>5162</v>
      </c>
      <c r="L864" t="s">
        <v>217</v>
      </c>
      <c r="M864" t="s">
        <v>218</v>
      </c>
      <c r="N864" t="s">
        <v>5153</v>
      </c>
      <c r="O864" t="s">
        <v>258</v>
      </c>
      <c r="P864" t="s">
        <v>220</v>
      </c>
      <c r="Q864" t="s">
        <v>221</v>
      </c>
      <c r="R864" t="s">
        <v>214</v>
      </c>
      <c r="S864" t="s">
        <v>214</v>
      </c>
      <c r="T864" t="s">
        <v>222</v>
      </c>
      <c r="W864" s="29" t="e">
        <f>VLOOKUP(C864,自助退!L:U,10,0)</f>
        <v>#N/A</v>
      </c>
    </row>
    <row r="865" spans="1:23">
      <c r="A865" t="s">
        <v>5153</v>
      </c>
      <c r="B865" t="s">
        <v>5163</v>
      </c>
      <c r="C865" t="s">
        <v>5164</v>
      </c>
      <c r="D865">
        <v>6696</v>
      </c>
      <c r="E865" t="s">
        <v>4820</v>
      </c>
      <c r="F865" t="s">
        <v>102</v>
      </c>
      <c r="G865" t="s">
        <v>5165</v>
      </c>
      <c r="H865" t="s">
        <v>5166</v>
      </c>
      <c r="I865" t="s">
        <v>255</v>
      </c>
      <c r="J865" t="s">
        <v>5167</v>
      </c>
      <c r="K865" t="s">
        <v>5168</v>
      </c>
      <c r="L865" t="s">
        <v>217</v>
      </c>
      <c r="M865" t="s">
        <v>218</v>
      </c>
      <c r="N865" t="s">
        <v>5153</v>
      </c>
      <c r="O865" t="s">
        <v>258</v>
      </c>
      <c r="P865" t="s">
        <v>220</v>
      </c>
      <c r="Q865" t="s">
        <v>221</v>
      </c>
      <c r="R865" t="s">
        <v>214</v>
      </c>
      <c r="S865" t="s">
        <v>214</v>
      </c>
      <c r="T865" t="s">
        <v>222</v>
      </c>
      <c r="W865" s="29" t="e">
        <f>VLOOKUP(C865,自助退!L:U,10,0)</f>
        <v>#N/A</v>
      </c>
    </row>
    <row r="866" spans="1:23">
      <c r="A866" t="s">
        <v>5153</v>
      </c>
      <c r="B866" t="s">
        <v>5169</v>
      </c>
      <c r="C866" t="s">
        <v>5170</v>
      </c>
      <c r="D866">
        <v>8690</v>
      </c>
      <c r="E866" t="s">
        <v>4729</v>
      </c>
      <c r="F866" t="s">
        <v>102</v>
      </c>
      <c r="G866" t="s">
        <v>4730</v>
      </c>
      <c r="H866" t="s">
        <v>4731</v>
      </c>
      <c r="I866" t="s">
        <v>255</v>
      </c>
      <c r="J866" t="s">
        <v>4732</v>
      </c>
      <c r="K866" t="s">
        <v>4733</v>
      </c>
      <c r="L866" t="s">
        <v>217</v>
      </c>
      <c r="M866" t="s">
        <v>218</v>
      </c>
      <c r="N866" t="s">
        <v>5153</v>
      </c>
      <c r="O866" t="s">
        <v>258</v>
      </c>
      <c r="P866" t="s">
        <v>220</v>
      </c>
      <c r="Q866" t="s">
        <v>221</v>
      </c>
      <c r="R866" t="s">
        <v>214</v>
      </c>
      <c r="S866" t="s">
        <v>214</v>
      </c>
      <c r="T866" t="s">
        <v>222</v>
      </c>
      <c r="W866" s="29" t="e">
        <f>VLOOKUP(C866,自助退!L:U,10,0)</f>
        <v>#N/A</v>
      </c>
    </row>
    <row r="867" spans="1:23">
      <c r="A867" t="s">
        <v>5153</v>
      </c>
      <c r="B867" t="s">
        <v>5171</v>
      </c>
      <c r="C867" t="s">
        <v>5172</v>
      </c>
      <c r="D867">
        <v>9428</v>
      </c>
      <c r="E867" t="s">
        <v>5173</v>
      </c>
      <c r="F867" t="s">
        <v>102</v>
      </c>
      <c r="G867" t="s">
        <v>5174</v>
      </c>
      <c r="H867" t="s">
        <v>5175</v>
      </c>
      <c r="I867" t="s">
        <v>255</v>
      </c>
      <c r="J867" t="s">
        <v>4811</v>
      </c>
      <c r="K867" t="s">
        <v>4812</v>
      </c>
      <c r="L867" t="s">
        <v>217</v>
      </c>
      <c r="M867" t="s">
        <v>218</v>
      </c>
      <c r="N867" t="s">
        <v>5153</v>
      </c>
      <c r="O867" t="s">
        <v>258</v>
      </c>
      <c r="P867" t="s">
        <v>220</v>
      </c>
      <c r="Q867" t="s">
        <v>221</v>
      </c>
      <c r="R867" t="s">
        <v>214</v>
      </c>
      <c r="S867" t="s">
        <v>214</v>
      </c>
      <c r="T867" t="s">
        <v>222</v>
      </c>
      <c r="W867" s="29" t="e">
        <f>VLOOKUP(C867,自助退!L:U,10,0)</f>
        <v>#N/A</v>
      </c>
    </row>
    <row r="868" spans="1:23">
      <c r="A868" t="s">
        <v>5153</v>
      </c>
      <c r="B868" t="s">
        <v>5176</v>
      </c>
      <c r="C868" t="s">
        <v>5177</v>
      </c>
      <c r="D868">
        <v>41697.599999999999</v>
      </c>
      <c r="E868" t="s">
        <v>5178</v>
      </c>
      <c r="F868" t="s">
        <v>102</v>
      </c>
      <c r="G868" t="s">
        <v>5179</v>
      </c>
      <c r="H868" t="s">
        <v>5180</v>
      </c>
      <c r="I868" t="s">
        <v>255</v>
      </c>
      <c r="J868" t="s">
        <v>5181</v>
      </c>
      <c r="K868" t="s">
        <v>5182</v>
      </c>
      <c r="L868" t="s">
        <v>217</v>
      </c>
      <c r="M868" t="s">
        <v>218</v>
      </c>
      <c r="N868" t="s">
        <v>5153</v>
      </c>
      <c r="O868" t="s">
        <v>258</v>
      </c>
      <c r="P868" t="s">
        <v>220</v>
      </c>
      <c r="Q868" t="s">
        <v>221</v>
      </c>
      <c r="R868" t="s">
        <v>214</v>
      </c>
      <c r="S868" t="s">
        <v>214</v>
      </c>
      <c r="T868" t="s">
        <v>222</v>
      </c>
      <c r="W868" s="29" t="e">
        <f>VLOOKUP(C868,自助退!L:U,10,0)</f>
        <v>#N/A</v>
      </c>
    </row>
    <row r="869" spans="1:23">
      <c r="A869" t="s">
        <v>5153</v>
      </c>
      <c r="B869" t="s">
        <v>5183</v>
      </c>
      <c r="C869" t="s">
        <v>5184</v>
      </c>
      <c r="D869">
        <v>1000</v>
      </c>
      <c r="E869" t="s">
        <v>5185</v>
      </c>
      <c r="F869" t="s">
        <v>102</v>
      </c>
      <c r="G869" t="s">
        <v>5186</v>
      </c>
      <c r="H869" t="s">
        <v>5187</v>
      </c>
      <c r="I869" t="s">
        <v>255</v>
      </c>
      <c r="J869" t="s">
        <v>5188</v>
      </c>
      <c r="K869" t="s">
        <v>5189</v>
      </c>
      <c r="L869" t="s">
        <v>217</v>
      </c>
      <c r="M869" t="s">
        <v>218</v>
      </c>
      <c r="N869" t="s">
        <v>5153</v>
      </c>
      <c r="O869" t="s">
        <v>258</v>
      </c>
      <c r="P869" t="s">
        <v>220</v>
      </c>
      <c r="Q869" t="s">
        <v>221</v>
      </c>
      <c r="R869" t="s">
        <v>214</v>
      </c>
      <c r="S869" t="s">
        <v>214</v>
      </c>
      <c r="T869" t="s">
        <v>222</v>
      </c>
      <c r="W869" s="29" t="e">
        <f>VLOOKUP(C869,自助退!L:U,10,0)</f>
        <v>#N/A</v>
      </c>
    </row>
    <row r="870" spans="1:23">
      <c r="A870" t="s">
        <v>5153</v>
      </c>
      <c r="B870" t="s">
        <v>5190</v>
      </c>
      <c r="C870" t="s">
        <v>5191</v>
      </c>
      <c r="D870">
        <v>23539.3</v>
      </c>
      <c r="E870" t="s">
        <v>5192</v>
      </c>
      <c r="F870" t="s">
        <v>102</v>
      </c>
      <c r="G870" t="s">
        <v>5193</v>
      </c>
      <c r="H870" t="s">
        <v>5194</v>
      </c>
      <c r="I870" t="s">
        <v>255</v>
      </c>
      <c r="J870" t="s">
        <v>4714</v>
      </c>
      <c r="K870" t="s">
        <v>4715</v>
      </c>
      <c r="L870" t="s">
        <v>217</v>
      </c>
      <c r="M870" t="s">
        <v>218</v>
      </c>
      <c r="N870" t="s">
        <v>5153</v>
      </c>
      <c r="O870" t="s">
        <v>258</v>
      </c>
      <c r="P870" t="s">
        <v>220</v>
      </c>
      <c r="Q870" t="s">
        <v>221</v>
      </c>
      <c r="R870" t="s">
        <v>214</v>
      </c>
      <c r="S870" t="s">
        <v>214</v>
      </c>
      <c r="T870" t="s">
        <v>222</v>
      </c>
      <c r="W870" s="29" t="e">
        <f>VLOOKUP(C870,自助退!L:U,10,0)</f>
        <v>#N/A</v>
      </c>
    </row>
    <row r="871" spans="1:23">
      <c r="A871" t="s">
        <v>5153</v>
      </c>
      <c r="B871" t="s">
        <v>5195</v>
      </c>
      <c r="C871" t="s">
        <v>5196</v>
      </c>
      <c r="D871">
        <v>360382.5</v>
      </c>
      <c r="E871" t="s">
        <v>5197</v>
      </c>
      <c r="F871" t="s">
        <v>102</v>
      </c>
      <c r="G871" t="s">
        <v>5198</v>
      </c>
      <c r="H871" t="s">
        <v>5199</v>
      </c>
      <c r="I871" t="s">
        <v>5200</v>
      </c>
      <c r="J871" t="s">
        <v>5201</v>
      </c>
      <c r="K871" t="s">
        <v>5202</v>
      </c>
      <c r="L871" t="s">
        <v>5203</v>
      </c>
      <c r="M871" t="s">
        <v>102</v>
      </c>
      <c r="N871" t="s">
        <v>5153</v>
      </c>
      <c r="O871" t="s">
        <v>214</v>
      </c>
      <c r="P871" t="s">
        <v>5204</v>
      </c>
      <c r="Q871" t="s">
        <v>102</v>
      </c>
      <c r="R871" t="s">
        <v>214</v>
      </c>
      <c r="S871" t="s">
        <v>214</v>
      </c>
      <c r="T871" t="s">
        <v>222</v>
      </c>
      <c r="W871" s="29" t="e">
        <f>VLOOKUP(C871,自助退!L:U,10,0)</f>
        <v>#N/A</v>
      </c>
    </row>
    <row r="872" spans="1:23">
      <c r="A872" t="s">
        <v>5153</v>
      </c>
      <c r="B872" t="s">
        <v>5205</v>
      </c>
      <c r="C872" t="s">
        <v>5206</v>
      </c>
      <c r="D872">
        <v>29653.84</v>
      </c>
      <c r="E872" t="s">
        <v>5207</v>
      </c>
      <c r="F872" t="s">
        <v>102</v>
      </c>
      <c r="G872" t="s">
        <v>5208</v>
      </c>
      <c r="H872" t="s">
        <v>5209</v>
      </c>
      <c r="I872" t="s">
        <v>255</v>
      </c>
      <c r="J872" t="s">
        <v>4714</v>
      </c>
      <c r="K872" t="s">
        <v>4715</v>
      </c>
      <c r="L872" t="s">
        <v>217</v>
      </c>
      <c r="M872" t="s">
        <v>218</v>
      </c>
      <c r="N872" t="s">
        <v>5153</v>
      </c>
      <c r="O872" t="s">
        <v>258</v>
      </c>
      <c r="P872" t="s">
        <v>220</v>
      </c>
      <c r="Q872" t="s">
        <v>221</v>
      </c>
      <c r="R872" t="s">
        <v>214</v>
      </c>
      <c r="S872" t="s">
        <v>214</v>
      </c>
      <c r="T872" t="s">
        <v>222</v>
      </c>
      <c r="W872" s="29" t="e">
        <f>VLOOKUP(C872,自助退!L:U,10,0)</f>
        <v>#N/A</v>
      </c>
    </row>
    <row r="873" spans="1:23">
      <c r="A873" t="s">
        <v>5153</v>
      </c>
      <c r="B873" t="s">
        <v>5210</v>
      </c>
      <c r="C873" t="s">
        <v>5211</v>
      </c>
      <c r="D873">
        <v>37459.81</v>
      </c>
      <c r="E873" t="s">
        <v>5212</v>
      </c>
      <c r="F873" t="s">
        <v>102</v>
      </c>
      <c r="G873" t="s">
        <v>5213</v>
      </c>
      <c r="H873" t="s">
        <v>5214</v>
      </c>
      <c r="I873" t="s">
        <v>255</v>
      </c>
      <c r="J873" t="s">
        <v>5215</v>
      </c>
      <c r="K873" t="s">
        <v>5216</v>
      </c>
      <c r="L873" t="s">
        <v>217</v>
      </c>
      <c r="M873" t="s">
        <v>218</v>
      </c>
      <c r="N873" t="s">
        <v>5153</v>
      </c>
      <c r="O873" t="s">
        <v>258</v>
      </c>
      <c r="P873" t="s">
        <v>220</v>
      </c>
      <c r="Q873" t="s">
        <v>221</v>
      </c>
      <c r="R873" t="s">
        <v>214</v>
      </c>
      <c r="S873" t="s">
        <v>214</v>
      </c>
      <c r="T873" t="s">
        <v>222</v>
      </c>
      <c r="W873" s="29" t="e">
        <f>VLOOKUP(C873,自助退!L:U,10,0)</f>
        <v>#N/A</v>
      </c>
    </row>
    <row r="874" spans="1:23">
      <c r="A874" t="s">
        <v>5153</v>
      </c>
      <c r="B874" t="s">
        <v>5217</v>
      </c>
      <c r="C874" t="s">
        <v>5218</v>
      </c>
      <c r="D874">
        <v>9854</v>
      </c>
      <c r="E874" t="s">
        <v>5219</v>
      </c>
      <c r="F874" t="s">
        <v>102</v>
      </c>
      <c r="G874" t="s">
        <v>5220</v>
      </c>
      <c r="H874" t="s">
        <v>5221</v>
      </c>
      <c r="I874" t="s">
        <v>255</v>
      </c>
      <c r="J874" t="s">
        <v>4928</v>
      </c>
      <c r="K874" t="s">
        <v>4929</v>
      </c>
      <c r="L874" t="s">
        <v>217</v>
      </c>
      <c r="M874" t="s">
        <v>218</v>
      </c>
      <c r="N874" t="s">
        <v>5153</v>
      </c>
      <c r="O874" t="s">
        <v>258</v>
      </c>
      <c r="P874" t="s">
        <v>220</v>
      </c>
      <c r="Q874" t="s">
        <v>221</v>
      </c>
      <c r="R874" t="s">
        <v>214</v>
      </c>
      <c r="S874" t="s">
        <v>214</v>
      </c>
      <c r="T874" t="s">
        <v>222</v>
      </c>
      <c r="W874" s="29" t="e">
        <f>VLOOKUP(C874,自助退!L:U,10,0)</f>
        <v>#N/A</v>
      </c>
    </row>
    <row r="875" spans="1:23">
      <c r="A875" t="s">
        <v>5153</v>
      </c>
      <c r="B875" t="s">
        <v>5222</v>
      </c>
      <c r="C875" t="s">
        <v>5223</v>
      </c>
      <c r="D875">
        <v>86460.800000000003</v>
      </c>
      <c r="E875" t="s">
        <v>4820</v>
      </c>
      <c r="F875" t="s">
        <v>102</v>
      </c>
      <c r="G875" t="s">
        <v>4835</v>
      </c>
      <c r="H875" t="s">
        <v>4836</v>
      </c>
      <c r="I875" t="s">
        <v>255</v>
      </c>
      <c r="J875" t="s">
        <v>4837</v>
      </c>
      <c r="K875" t="s">
        <v>4838</v>
      </c>
      <c r="L875" t="s">
        <v>217</v>
      </c>
      <c r="M875" t="s">
        <v>218</v>
      </c>
      <c r="N875" t="s">
        <v>5153</v>
      </c>
      <c r="O875" t="s">
        <v>258</v>
      </c>
      <c r="P875" t="s">
        <v>220</v>
      </c>
      <c r="Q875" t="s">
        <v>221</v>
      </c>
      <c r="R875" t="s">
        <v>214</v>
      </c>
      <c r="S875" t="s">
        <v>214</v>
      </c>
      <c r="T875" t="s">
        <v>222</v>
      </c>
      <c r="W875" s="29" t="e">
        <f>VLOOKUP(C875,自助退!L:U,10,0)</f>
        <v>#N/A</v>
      </c>
    </row>
    <row r="876" spans="1:23">
      <c r="A876" t="s">
        <v>5153</v>
      </c>
      <c r="B876" t="s">
        <v>5224</v>
      </c>
      <c r="C876" t="s">
        <v>5225</v>
      </c>
      <c r="D876">
        <v>10108.799999999999</v>
      </c>
      <c r="E876" t="s">
        <v>5226</v>
      </c>
      <c r="F876" t="s">
        <v>102</v>
      </c>
      <c r="G876" t="s">
        <v>5227</v>
      </c>
      <c r="H876" t="s">
        <v>5228</v>
      </c>
      <c r="I876" t="s">
        <v>255</v>
      </c>
      <c r="J876" t="s">
        <v>5229</v>
      </c>
      <c r="K876" t="s">
        <v>5230</v>
      </c>
      <c r="L876" t="s">
        <v>217</v>
      </c>
      <c r="M876" t="s">
        <v>218</v>
      </c>
      <c r="N876" t="s">
        <v>5153</v>
      </c>
      <c r="O876" t="s">
        <v>258</v>
      </c>
      <c r="P876" t="s">
        <v>220</v>
      </c>
      <c r="Q876" t="s">
        <v>221</v>
      </c>
      <c r="R876" t="s">
        <v>214</v>
      </c>
      <c r="S876" t="s">
        <v>214</v>
      </c>
      <c r="T876" t="s">
        <v>222</v>
      </c>
      <c r="W876" s="29" t="e">
        <f>VLOOKUP(C876,自助退!L:U,10,0)</f>
        <v>#N/A</v>
      </c>
    </row>
    <row r="877" spans="1:23">
      <c r="A877" t="s">
        <v>5153</v>
      </c>
      <c r="B877" t="s">
        <v>5231</v>
      </c>
      <c r="C877" t="s">
        <v>5232</v>
      </c>
      <c r="D877">
        <v>25280</v>
      </c>
      <c r="E877" t="s">
        <v>4828</v>
      </c>
      <c r="F877" t="s">
        <v>102</v>
      </c>
      <c r="G877" t="s">
        <v>4829</v>
      </c>
      <c r="H877" t="s">
        <v>4830</v>
      </c>
      <c r="I877" t="s">
        <v>255</v>
      </c>
      <c r="J877" t="s">
        <v>4831</v>
      </c>
      <c r="K877" t="s">
        <v>4832</v>
      </c>
      <c r="L877" t="s">
        <v>217</v>
      </c>
      <c r="M877" t="s">
        <v>218</v>
      </c>
      <c r="N877" t="s">
        <v>5153</v>
      </c>
      <c r="O877" t="s">
        <v>258</v>
      </c>
      <c r="P877" t="s">
        <v>220</v>
      </c>
      <c r="Q877" t="s">
        <v>221</v>
      </c>
      <c r="R877" t="s">
        <v>214</v>
      </c>
      <c r="S877" t="s">
        <v>214</v>
      </c>
      <c r="T877" t="s">
        <v>222</v>
      </c>
      <c r="W877" s="29" t="e">
        <f>VLOOKUP(C877,自助退!L:U,10,0)</f>
        <v>#N/A</v>
      </c>
    </row>
    <row r="878" spans="1:23">
      <c r="A878" t="s">
        <v>5153</v>
      </c>
      <c r="B878" t="s">
        <v>5233</v>
      </c>
      <c r="C878" t="s">
        <v>5234</v>
      </c>
      <c r="D878">
        <v>9000</v>
      </c>
      <c r="E878" t="s">
        <v>4828</v>
      </c>
      <c r="F878" t="s">
        <v>102</v>
      </c>
      <c r="G878" t="s">
        <v>4952</v>
      </c>
      <c r="H878" t="s">
        <v>4953</v>
      </c>
      <c r="I878" t="s">
        <v>255</v>
      </c>
      <c r="J878" t="s">
        <v>4954</v>
      </c>
      <c r="K878" t="s">
        <v>4955</v>
      </c>
      <c r="L878" t="s">
        <v>217</v>
      </c>
      <c r="M878" t="s">
        <v>218</v>
      </c>
      <c r="N878" t="s">
        <v>5153</v>
      </c>
      <c r="O878" t="s">
        <v>258</v>
      </c>
      <c r="P878" t="s">
        <v>220</v>
      </c>
      <c r="Q878" t="s">
        <v>221</v>
      </c>
      <c r="R878" t="s">
        <v>214</v>
      </c>
      <c r="S878" t="s">
        <v>214</v>
      </c>
      <c r="T878" t="s">
        <v>222</v>
      </c>
      <c r="W878" s="29" t="e">
        <f>VLOOKUP(C878,自助退!L:U,10,0)</f>
        <v>#N/A</v>
      </c>
    </row>
    <row r="879" spans="1:23">
      <c r="A879" t="s">
        <v>5153</v>
      </c>
      <c r="B879" t="s">
        <v>5235</v>
      </c>
      <c r="C879" t="s">
        <v>5236</v>
      </c>
      <c r="D879">
        <v>22239.5</v>
      </c>
      <c r="E879" t="s">
        <v>5237</v>
      </c>
      <c r="F879" t="s">
        <v>102</v>
      </c>
      <c r="G879" t="s">
        <v>5238</v>
      </c>
      <c r="H879" t="s">
        <v>5239</v>
      </c>
      <c r="I879" t="s">
        <v>255</v>
      </c>
      <c r="J879" t="s">
        <v>5240</v>
      </c>
      <c r="K879" t="s">
        <v>5241</v>
      </c>
      <c r="L879" t="s">
        <v>217</v>
      </c>
      <c r="M879" t="s">
        <v>218</v>
      </c>
      <c r="N879" t="s">
        <v>5153</v>
      </c>
      <c r="O879" t="s">
        <v>258</v>
      </c>
      <c r="P879" t="s">
        <v>220</v>
      </c>
      <c r="Q879" t="s">
        <v>221</v>
      </c>
      <c r="R879" t="s">
        <v>214</v>
      </c>
      <c r="S879" t="s">
        <v>214</v>
      </c>
      <c r="T879" t="s">
        <v>222</v>
      </c>
      <c r="W879" s="29" t="e">
        <f>VLOOKUP(C879,自助退!L:U,10,0)</f>
        <v>#N/A</v>
      </c>
    </row>
    <row r="880" spans="1:23">
      <c r="A880" t="s">
        <v>5153</v>
      </c>
      <c r="B880" t="s">
        <v>5242</v>
      </c>
      <c r="C880" t="s">
        <v>5243</v>
      </c>
      <c r="D880">
        <v>66367.899999999994</v>
      </c>
      <c r="E880" t="s">
        <v>4820</v>
      </c>
      <c r="F880" t="s">
        <v>102</v>
      </c>
      <c r="G880" t="s">
        <v>5244</v>
      </c>
      <c r="H880" t="s">
        <v>5245</v>
      </c>
      <c r="I880" t="s">
        <v>255</v>
      </c>
      <c r="J880" t="s">
        <v>2074</v>
      </c>
      <c r="K880" t="s">
        <v>2075</v>
      </c>
      <c r="L880" t="s">
        <v>217</v>
      </c>
      <c r="M880" t="s">
        <v>218</v>
      </c>
      <c r="N880" t="s">
        <v>5153</v>
      </c>
      <c r="O880" t="s">
        <v>258</v>
      </c>
      <c r="P880" t="s">
        <v>220</v>
      </c>
      <c r="Q880" t="s">
        <v>221</v>
      </c>
      <c r="R880" t="s">
        <v>214</v>
      </c>
      <c r="S880" t="s">
        <v>214</v>
      </c>
      <c r="T880" t="s">
        <v>222</v>
      </c>
      <c r="W880" s="29" t="e">
        <f>VLOOKUP(C880,自助退!L:U,10,0)</f>
        <v>#N/A</v>
      </c>
    </row>
    <row r="881" spans="1:23">
      <c r="A881" t="s">
        <v>5153</v>
      </c>
      <c r="B881" t="s">
        <v>5246</v>
      </c>
      <c r="C881" t="s">
        <v>5247</v>
      </c>
      <c r="D881">
        <v>372180</v>
      </c>
      <c r="E881" t="s">
        <v>5248</v>
      </c>
      <c r="F881" t="s">
        <v>102</v>
      </c>
      <c r="G881" t="s">
        <v>5249</v>
      </c>
      <c r="H881" t="s">
        <v>5250</v>
      </c>
      <c r="I881" t="s">
        <v>255</v>
      </c>
      <c r="J881" t="s">
        <v>5026</v>
      </c>
      <c r="K881" t="s">
        <v>5027</v>
      </c>
      <c r="L881" t="s">
        <v>217</v>
      </c>
      <c r="M881" t="s">
        <v>218</v>
      </c>
      <c r="N881" t="s">
        <v>5153</v>
      </c>
      <c r="O881" t="s">
        <v>258</v>
      </c>
      <c r="P881" t="s">
        <v>220</v>
      </c>
      <c r="Q881" t="s">
        <v>221</v>
      </c>
      <c r="R881" t="s">
        <v>214</v>
      </c>
      <c r="S881" t="s">
        <v>214</v>
      </c>
      <c r="T881" t="s">
        <v>222</v>
      </c>
      <c r="W881" s="29" t="e">
        <f>VLOOKUP(C881,自助退!L:U,10,0)</f>
        <v>#N/A</v>
      </c>
    </row>
    <row r="882" spans="1:23">
      <c r="A882" t="s">
        <v>5153</v>
      </c>
      <c r="B882" t="s">
        <v>5251</v>
      </c>
      <c r="C882" t="s">
        <v>5252</v>
      </c>
      <c r="D882">
        <v>79657.69</v>
      </c>
      <c r="E882" t="s">
        <v>4853</v>
      </c>
      <c r="F882" t="s">
        <v>102</v>
      </c>
      <c r="G882" t="s">
        <v>4854</v>
      </c>
      <c r="H882" t="s">
        <v>4855</v>
      </c>
      <c r="I882" t="s">
        <v>255</v>
      </c>
      <c r="J882" t="s">
        <v>4856</v>
      </c>
      <c r="K882" t="s">
        <v>4857</v>
      </c>
      <c r="L882" t="s">
        <v>217</v>
      </c>
      <c r="M882" t="s">
        <v>218</v>
      </c>
      <c r="N882" t="s">
        <v>5153</v>
      </c>
      <c r="O882" t="s">
        <v>258</v>
      </c>
      <c r="P882" t="s">
        <v>220</v>
      </c>
      <c r="Q882" t="s">
        <v>221</v>
      </c>
      <c r="R882" t="s">
        <v>214</v>
      </c>
      <c r="S882" t="s">
        <v>214</v>
      </c>
      <c r="T882" t="s">
        <v>222</v>
      </c>
      <c r="W882" s="29" t="e">
        <f>VLOOKUP(C882,自助退!L:U,10,0)</f>
        <v>#N/A</v>
      </c>
    </row>
    <row r="883" spans="1:23">
      <c r="A883" t="s">
        <v>5153</v>
      </c>
      <c r="B883" t="s">
        <v>5253</v>
      </c>
      <c r="C883" t="s">
        <v>5254</v>
      </c>
      <c r="D883">
        <v>4575</v>
      </c>
      <c r="E883" t="s">
        <v>5255</v>
      </c>
      <c r="F883" t="s">
        <v>102</v>
      </c>
      <c r="G883" t="s">
        <v>5256</v>
      </c>
      <c r="H883" t="s">
        <v>5257</v>
      </c>
      <c r="I883" t="s">
        <v>255</v>
      </c>
      <c r="J883" t="s">
        <v>10</v>
      </c>
      <c r="K883" t="s">
        <v>102</v>
      </c>
      <c r="L883" t="s">
        <v>217</v>
      </c>
      <c r="M883" t="s">
        <v>218</v>
      </c>
      <c r="N883" t="s">
        <v>5153</v>
      </c>
      <c r="O883" t="s">
        <v>258</v>
      </c>
      <c r="P883" t="s">
        <v>220</v>
      </c>
      <c r="Q883" t="s">
        <v>221</v>
      </c>
      <c r="R883" t="s">
        <v>214</v>
      </c>
      <c r="S883" t="s">
        <v>258</v>
      </c>
      <c r="T883" t="s">
        <v>222</v>
      </c>
      <c r="W883" s="29" t="e">
        <f>VLOOKUP(C883,自助退!L:U,10,0)</f>
        <v>#N/A</v>
      </c>
    </row>
    <row r="884" spans="1:23">
      <c r="A884" t="s">
        <v>5153</v>
      </c>
      <c r="B884" t="s">
        <v>5258</v>
      </c>
      <c r="C884" t="s">
        <v>5259</v>
      </c>
      <c r="D884">
        <v>7882.8</v>
      </c>
      <c r="E884" t="s">
        <v>5260</v>
      </c>
      <c r="F884" t="s">
        <v>102</v>
      </c>
      <c r="G884" t="s">
        <v>5261</v>
      </c>
      <c r="H884" t="s">
        <v>5262</v>
      </c>
      <c r="I884" t="s">
        <v>255</v>
      </c>
      <c r="J884" t="s">
        <v>5181</v>
      </c>
      <c r="K884" t="s">
        <v>5182</v>
      </c>
      <c r="L884" t="s">
        <v>217</v>
      </c>
      <c r="M884" t="s">
        <v>218</v>
      </c>
      <c r="N884" t="s">
        <v>5153</v>
      </c>
      <c r="O884" t="s">
        <v>258</v>
      </c>
      <c r="P884" t="s">
        <v>220</v>
      </c>
      <c r="Q884" t="s">
        <v>221</v>
      </c>
      <c r="R884" t="s">
        <v>214</v>
      </c>
      <c r="S884" t="s">
        <v>214</v>
      </c>
      <c r="T884" t="s">
        <v>222</v>
      </c>
      <c r="W884" s="29" t="e">
        <f>VLOOKUP(C884,自助退!L:U,10,0)</f>
        <v>#N/A</v>
      </c>
    </row>
    <row r="885" spans="1:23">
      <c r="A885" t="s">
        <v>5153</v>
      </c>
      <c r="B885" t="s">
        <v>5263</v>
      </c>
      <c r="C885" t="s">
        <v>5264</v>
      </c>
      <c r="D885">
        <v>18071.68</v>
      </c>
      <c r="E885" t="s">
        <v>5265</v>
      </c>
      <c r="F885" t="s">
        <v>102</v>
      </c>
      <c r="G885" t="s">
        <v>5266</v>
      </c>
      <c r="H885" t="s">
        <v>5267</v>
      </c>
      <c r="I885" t="s">
        <v>255</v>
      </c>
      <c r="J885" t="s">
        <v>5151</v>
      </c>
      <c r="K885" t="s">
        <v>5152</v>
      </c>
      <c r="L885" t="s">
        <v>217</v>
      </c>
      <c r="M885" t="s">
        <v>218</v>
      </c>
      <c r="N885" t="s">
        <v>5153</v>
      </c>
      <c r="O885" t="s">
        <v>258</v>
      </c>
      <c r="P885" t="s">
        <v>220</v>
      </c>
      <c r="Q885" t="s">
        <v>221</v>
      </c>
      <c r="R885" t="s">
        <v>214</v>
      </c>
      <c r="S885" t="s">
        <v>214</v>
      </c>
      <c r="T885" t="s">
        <v>222</v>
      </c>
      <c r="W885" s="29" t="e">
        <f>VLOOKUP(C885,自助退!L:U,10,0)</f>
        <v>#N/A</v>
      </c>
    </row>
    <row r="886" spans="1:23">
      <c r="A886" t="s">
        <v>5153</v>
      </c>
      <c r="B886" t="s">
        <v>5268</v>
      </c>
      <c r="C886" t="s">
        <v>5269</v>
      </c>
      <c r="D886">
        <v>150</v>
      </c>
      <c r="E886" t="s">
        <v>5270</v>
      </c>
      <c r="F886" t="s">
        <v>102</v>
      </c>
      <c r="G886" t="s">
        <v>5271</v>
      </c>
      <c r="H886" t="s">
        <v>5272</v>
      </c>
      <c r="I886" t="s">
        <v>255</v>
      </c>
      <c r="J886" t="s">
        <v>4714</v>
      </c>
      <c r="K886" t="s">
        <v>4715</v>
      </c>
      <c r="L886" t="s">
        <v>217</v>
      </c>
      <c r="M886" t="s">
        <v>218</v>
      </c>
      <c r="N886" t="s">
        <v>5153</v>
      </c>
      <c r="O886" t="s">
        <v>258</v>
      </c>
      <c r="P886" t="s">
        <v>220</v>
      </c>
      <c r="Q886" t="s">
        <v>221</v>
      </c>
      <c r="R886" t="s">
        <v>214</v>
      </c>
      <c r="S886" t="s">
        <v>214</v>
      </c>
      <c r="T886" t="s">
        <v>222</v>
      </c>
      <c r="W886" s="29" t="e">
        <f>VLOOKUP(C886,自助退!L:U,10,0)</f>
        <v>#N/A</v>
      </c>
    </row>
    <row r="887" spans="1:23">
      <c r="A887" t="s">
        <v>4708</v>
      </c>
      <c r="B887" t="s">
        <v>5273</v>
      </c>
      <c r="C887" t="s">
        <v>5274</v>
      </c>
      <c r="D887">
        <v>900</v>
      </c>
      <c r="E887" t="s">
        <v>5275</v>
      </c>
      <c r="F887" t="s">
        <v>102</v>
      </c>
      <c r="G887" t="s">
        <v>5276</v>
      </c>
      <c r="H887" t="s">
        <v>5277</v>
      </c>
      <c r="I887" t="s">
        <v>225</v>
      </c>
      <c r="J887" t="s">
        <v>246</v>
      </c>
      <c r="K887" t="s">
        <v>247</v>
      </c>
      <c r="L887" t="s">
        <v>217</v>
      </c>
      <c r="M887" t="s">
        <v>218</v>
      </c>
      <c r="N887" t="s">
        <v>4708</v>
      </c>
      <c r="O887" t="s">
        <v>214</v>
      </c>
      <c r="P887" t="s">
        <v>220</v>
      </c>
      <c r="Q887" t="s">
        <v>221</v>
      </c>
      <c r="R887" t="s">
        <v>214</v>
      </c>
      <c r="S887" t="s">
        <v>214</v>
      </c>
      <c r="T887" t="s">
        <v>222</v>
      </c>
      <c r="W887" s="29">
        <f>VLOOKUP(C887,自助退!L:U,10,0)</f>
        <v>42912.324675925927</v>
      </c>
    </row>
    <row r="888" spans="1:23">
      <c r="A888" t="s">
        <v>4708</v>
      </c>
      <c r="B888" t="s">
        <v>5278</v>
      </c>
      <c r="C888" t="s">
        <v>5279</v>
      </c>
      <c r="D888">
        <v>500</v>
      </c>
      <c r="E888" t="s">
        <v>5280</v>
      </c>
      <c r="F888" t="s">
        <v>102</v>
      </c>
      <c r="G888" t="s">
        <v>5281</v>
      </c>
      <c r="H888" t="s">
        <v>5282</v>
      </c>
      <c r="I888" t="s">
        <v>392</v>
      </c>
      <c r="J888" t="s">
        <v>393</v>
      </c>
      <c r="K888" t="s">
        <v>257</v>
      </c>
      <c r="L888" t="s">
        <v>217</v>
      </c>
      <c r="M888" t="s">
        <v>218</v>
      </c>
      <c r="N888" t="s">
        <v>4708</v>
      </c>
      <c r="O888" t="s">
        <v>258</v>
      </c>
      <c r="P888" t="s">
        <v>220</v>
      </c>
      <c r="Q888" t="s">
        <v>221</v>
      </c>
      <c r="R888" t="s">
        <v>214</v>
      </c>
      <c r="S888" t="s">
        <v>214</v>
      </c>
      <c r="T888" t="s">
        <v>222</v>
      </c>
      <c r="W888" s="29">
        <f>VLOOKUP(C888,自助退!L:U,10,0)</f>
        <v>42912.340682870374</v>
      </c>
    </row>
    <row r="889" spans="1:23">
      <c r="A889" t="s">
        <v>4708</v>
      </c>
      <c r="B889" t="s">
        <v>5283</v>
      </c>
      <c r="C889" t="s">
        <v>5284</v>
      </c>
      <c r="D889">
        <v>500</v>
      </c>
      <c r="E889" t="s">
        <v>5285</v>
      </c>
      <c r="F889" t="s">
        <v>102</v>
      </c>
      <c r="G889" t="s">
        <v>5286</v>
      </c>
      <c r="H889" t="s">
        <v>5287</v>
      </c>
      <c r="I889" t="s">
        <v>216</v>
      </c>
      <c r="J889" t="s">
        <v>248</v>
      </c>
      <c r="K889" t="s">
        <v>249</v>
      </c>
      <c r="L889" t="s">
        <v>217</v>
      </c>
      <c r="M889" t="s">
        <v>218</v>
      </c>
      <c r="N889" t="s">
        <v>4708</v>
      </c>
      <c r="O889" t="s">
        <v>214</v>
      </c>
      <c r="P889" t="s">
        <v>220</v>
      </c>
      <c r="Q889" t="s">
        <v>221</v>
      </c>
      <c r="R889" t="s">
        <v>214</v>
      </c>
      <c r="S889" t="s">
        <v>214</v>
      </c>
      <c r="T889" t="s">
        <v>222</v>
      </c>
      <c r="W889" s="29">
        <f>VLOOKUP(C889,自助退!L:U,10,0)</f>
        <v>42912.364502314813</v>
      </c>
    </row>
    <row r="890" spans="1:23">
      <c r="A890" t="s">
        <v>4708</v>
      </c>
      <c r="B890" t="s">
        <v>5288</v>
      </c>
      <c r="C890" t="s">
        <v>5289</v>
      </c>
      <c r="D890">
        <v>100</v>
      </c>
      <c r="E890" t="s">
        <v>5290</v>
      </c>
      <c r="F890" t="s">
        <v>102</v>
      </c>
      <c r="G890" t="s">
        <v>5291</v>
      </c>
      <c r="H890" t="s">
        <v>5292</v>
      </c>
      <c r="I890" t="s">
        <v>225</v>
      </c>
      <c r="J890" t="s">
        <v>10</v>
      </c>
      <c r="K890" t="s">
        <v>226</v>
      </c>
      <c r="L890" t="s">
        <v>217</v>
      </c>
      <c r="M890" t="s">
        <v>218</v>
      </c>
      <c r="N890" t="s">
        <v>4708</v>
      </c>
      <c r="O890" t="s">
        <v>214</v>
      </c>
      <c r="P890" t="s">
        <v>220</v>
      </c>
      <c r="Q890" t="s">
        <v>221</v>
      </c>
      <c r="R890" t="s">
        <v>214</v>
      </c>
      <c r="S890" t="s">
        <v>214</v>
      </c>
      <c r="T890" t="s">
        <v>222</v>
      </c>
      <c r="W890" s="29">
        <f>VLOOKUP(C890,自助退!L:U,10,0)</f>
        <v>42912.386157407411</v>
      </c>
    </row>
    <row r="891" spans="1:23">
      <c r="A891" t="s">
        <v>4708</v>
      </c>
      <c r="B891" t="s">
        <v>5293</v>
      </c>
      <c r="C891" t="s">
        <v>5294</v>
      </c>
      <c r="D891">
        <v>46</v>
      </c>
      <c r="E891" t="s">
        <v>5295</v>
      </c>
      <c r="F891" t="s">
        <v>102</v>
      </c>
      <c r="G891" t="s">
        <v>5291</v>
      </c>
      <c r="H891" t="s">
        <v>5292</v>
      </c>
      <c r="I891" t="s">
        <v>225</v>
      </c>
      <c r="J891" t="s">
        <v>10</v>
      </c>
      <c r="K891" t="s">
        <v>226</v>
      </c>
      <c r="L891" t="s">
        <v>217</v>
      </c>
      <c r="M891" t="s">
        <v>218</v>
      </c>
      <c r="N891" t="s">
        <v>4708</v>
      </c>
      <c r="O891" t="s">
        <v>214</v>
      </c>
      <c r="P891" t="s">
        <v>220</v>
      </c>
      <c r="Q891" t="s">
        <v>221</v>
      </c>
      <c r="R891" t="s">
        <v>214</v>
      </c>
      <c r="S891" t="s">
        <v>214</v>
      </c>
      <c r="T891" t="s">
        <v>222</v>
      </c>
      <c r="W891" s="29">
        <f>VLOOKUP(C891,自助退!L:U,10,0)</f>
        <v>42912.38652777778</v>
      </c>
    </row>
    <row r="892" spans="1:23">
      <c r="A892" t="s">
        <v>4708</v>
      </c>
      <c r="B892" t="s">
        <v>5296</v>
      </c>
      <c r="C892" t="s">
        <v>5297</v>
      </c>
      <c r="D892">
        <v>254</v>
      </c>
      <c r="E892" t="s">
        <v>5298</v>
      </c>
      <c r="F892" t="s">
        <v>102</v>
      </c>
      <c r="G892" t="s">
        <v>5299</v>
      </c>
      <c r="H892" t="s">
        <v>5300</v>
      </c>
      <c r="I892" t="s">
        <v>216</v>
      </c>
      <c r="J892" t="s">
        <v>233</v>
      </c>
      <c r="K892" t="s">
        <v>234</v>
      </c>
      <c r="L892" t="s">
        <v>217</v>
      </c>
      <c r="M892" t="s">
        <v>218</v>
      </c>
      <c r="N892" t="s">
        <v>4708</v>
      </c>
      <c r="O892" t="s">
        <v>214</v>
      </c>
      <c r="P892" t="s">
        <v>220</v>
      </c>
      <c r="Q892" t="s">
        <v>221</v>
      </c>
      <c r="R892" t="s">
        <v>214</v>
      </c>
      <c r="S892" t="s">
        <v>214</v>
      </c>
      <c r="T892" t="s">
        <v>222</v>
      </c>
      <c r="W892" s="29">
        <f>VLOOKUP(C892,自助退!L:U,10,0)</f>
        <v>42912.38989583333</v>
      </c>
    </row>
    <row r="893" spans="1:23">
      <c r="A893" t="s">
        <v>4708</v>
      </c>
      <c r="B893" t="s">
        <v>5301</v>
      </c>
      <c r="C893" t="s">
        <v>5302</v>
      </c>
      <c r="D893">
        <v>400</v>
      </c>
      <c r="E893" t="s">
        <v>5303</v>
      </c>
      <c r="F893" t="s">
        <v>102</v>
      </c>
      <c r="G893" t="s">
        <v>2323</v>
      </c>
      <c r="H893" t="s">
        <v>722</v>
      </c>
      <c r="I893" t="s">
        <v>216</v>
      </c>
      <c r="J893" t="s">
        <v>233</v>
      </c>
      <c r="K893" t="s">
        <v>234</v>
      </c>
      <c r="L893" t="s">
        <v>217</v>
      </c>
      <c r="M893" t="s">
        <v>218</v>
      </c>
      <c r="N893" t="s">
        <v>4708</v>
      </c>
      <c r="O893" t="s">
        <v>214</v>
      </c>
      <c r="P893" t="s">
        <v>220</v>
      </c>
      <c r="Q893" t="s">
        <v>221</v>
      </c>
      <c r="R893" t="s">
        <v>214</v>
      </c>
      <c r="S893" t="s">
        <v>214</v>
      </c>
      <c r="T893" t="s">
        <v>222</v>
      </c>
      <c r="W893" s="29">
        <f>VLOOKUP(C893,自助退!L:U,10,0)</f>
        <v>42912.414687500001</v>
      </c>
    </row>
    <row r="894" spans="1:23">
      <c r="A894" t="s">
        <v>4708</v>
      </c>
      <c r="B894" t="s">
        <v>5304</v>
      </c>
      <c r="C894" t="s">
        <v>5305</v>
      </c>
      <c r="D894">
        <v>1876</v>
      </c>
      <c r="E894" t="s">
        <v>5306</v>
      </c>
      <c r="F894" t="s">
        <v>102</v>
      </c>
      <c r="G894" t="s">
        <v>5307</v>
      </c>
      <c r="H894" t="s">
        <v>5308</v>
      </c>
      <c r="I894" t="s">
        <v>392</v>
      </c>
      <c r="J894" t="s">
        <v>393</v>
      </c>
      <c r="K894" t="s">
        <v>257</v>
      </c>
      <c r="L894" t="s">
        <v>217</v>
      </c>
      <c r="M894" t="s">
        <v>218</v>
      </c>
      <c r="N894" t="s">
        <v>4708</v>
      </c>
      <c r="O894" t="s">
        <v>258</v>
      </c>
      <c r="P894" t="s">
        <v>220</v>
      </c>
      <c r="Q894" t="s">
        <v>221</v>
      </c>
      <c r="R894" t="s">
        <v>214</v>
      </c>
      <c r="S894" t="s">
        <v>214</v>
      </c>
      <c r="T894" t="s">
        <v>222</v>
      </c>
      <c r="W894" s="29">
        <f>VLOOKUP(C894,自助退!L:U,10,0)</f>
        <v>42912.420231481483</v>
      </c>
    </row>
    <row r="895" spans="1:23">
      <c r="A895" t="s">
        <v>4708</v>
      </c>
      <c r="B895" t="s">
        <v>5309</v>
      </c>
      <c r="C895" t="s">
        <v>5310</v>
      </c>
      <c r="D895">
        <v>274</v>
      </c>
      <c r="E895" t="s">
        <v>5311</v>
      </c>
      <c r="F895" t="s">
        <v>102</v>
      </c>
      <c r="G895" t="s">
        <v>5312</v>
      </c>
      <c r="H895" t="s">
        <v>5313</v>
      </c>
      <c r="I895" t="s">
        <v>392</v>
      </c>
      <c r="J895" t="s">
        <v>393</v>
      </c>
      <c r="K895" t="s">
        <v>257</v>
      </c>
      <c r="L895" t="s">
        <v>217</v>
      </c>
      <c r="M895" t="s">
        <v>218</v>
      </c>
      <c r="N895" t="s">
        <v>4708</v>
      </c>
      <c r="O895" t="s">
        <v>258</v>
      </c>
      <c r="P895" t="s">
        <v>220</v>
      </c>
      <c r="Q895" t="s">
        <v>221</v>
      </c>
      <c r="R895" t="s">
        <v>214</v>
      </c>
      <c r="S895" t="s">
        <v>214</v>
      </c>
      <c r="T895" t="s">
        <v>222</v>
      </c>
      <c r="W895" s="29">
        <f>VLOOKUP(C895,自助退!L:U,10,0)</f>
        <v>42912.421053240738</v>
      </c>
    </row>
    <row r="896" spans="1:23">
      <c r="A896" t="s">
        <v>4708</v>
      </c>
      <c r="B896" t="s">
        <v>5314</v>
      </c>
      <c r="C896" t="s">
        <v>5315</v>
      </c>
      <c r="D896">
        <v>500</v>
      </c>
      <c r="E896" t="s">
        <v>5316</v>
      </c>
      <c r="F896" t="s">
        <v>102</v>
      </c>
      <c r="G896" t="s">
        <v>5317</v>
      </c>
      <c r="H896" t="s">
        <v>5318</v>
      </c>
      <c r="I896" t="s">
        <v>216</v>
      </c>
      <c r="J896" t="s">
        <v>231</v>
      </c>
      <c r="K896" t="s">
        <v>232</v>
      </c>
      <c r="L896" t="s">
        <v>217</v>
      </c>
      <c r="M896" t="s">
        <v>218</v>
      </c>
      <c r="N896" t="s">
        <v>4708</v>
      </c>
      <c r="O896" t="s">
        <v>214</v>
      </c>
      <c r="P896" t="s">
        <v>220</v>
      </c>
      <c r="Q896" t="s">
        <v>221</v>
      </c>
      <c r="R896" t="s">
        <v>214</v>
      </c>
      <c r="S896" t="s">
        <v>214</v>
      </c>
      <c r="T896" t="s">
        <v>222</v>
      </c>
      <c r="W896" s="29">
        <f>VLOOKUP(C896,自助退!L:U,10,0)</f>
        <v>42912.424976851849</v>
      </c>
    </row>
    <row r="897" spans="1:23">
      <c r="A897" t="s">
        <v>4708</v>
      </c>
      <c r="B897" t="s">
        <v>5319</v>
      </c>
      <c r="C897" t="s">
        <v>5320</v>
      </c>
      <c r="D897">
        <v>43</v>
      </c>
      <c r="E897" t="s">
        <v>5321</v>
      </c>
      <c r="F897" t="s">
        <v>102</v>
      </c>
      <c r="G897" t="s">
        <v>5322</v>
      </c>
      <c r="H897" t="s">
        <v>5323</v>
      </c>
      <c r="I897" t="s">
        <v>216</v>
      </c>
      <c r="J897" t="s">
        <v>235</v>
      </c>
      <c r="K897" t="s">
        <v>236</v>
      </c>
      <c r="L897" t="s">
        <v>217</v>
      </c>
      <c r="M897" t="s">
        <v>218</v>
      </c>
      <c r="N897" t="s">
        <v>4708</v>
      </c>
      <c r="O897" t="s">
        <v>214</v>
      </c>
      <c r="P897" t="s">
        <v>220</v>
      </c>
      <c r="Q897" t="s">
        <v>221</v>
      </c>
      <c r="R897" t="s">
        <v>214</v>
      </c>
      <c r="S897" t="s">
        <v>214</v>
      </c>
      <c r="T897" t="s">
        <v>222</v>
      </c>
      <c r="W897" s="29">
        <f>VLOOKUP(C897,自助退!L:U,10,0)</f>
        <v>42912.426458333335</v>
      </c>
    </row>
    <row r="898" spans="1:23">
      <c r="A898" t="s">
        <v>4708</v>
      </c>
      <c r="B898" t="s">
        <v>5324</v>
      </c>
      <c r="C898" t="s">
        <v>5325</v>
      </c>
      <c r="D898">
        <v>190</v>
      </c>
      <c r="E898" t="s">
        <v>5326</v>
      </c>
      <c r="F898" t="s">
        <v>102</v>
      </c>
      <c r="G898" t="s">
        <v>5327</v>
      </c>
      <c r="H898" t="s">
        <v>5328</v>
      </c>
      <c r="I898" t="s">
        <v>216</v>
      </c>
      <c r="J898" t="s">
        <v>231</v>
      </c>
      <c r="K898" t="s">
        <v>232</v>
      </c>
      <c r="L898" t="s">
        <v>217</v>
      </c>
      <c r="M898" t="s">
        <v>218</v>
      </c>
      <c r="N898" t="s">
        <v>4708</v>
      </c>
      <c r="O898" t="s">
        <v>214</v>
      </c>
      <c r="P898" t="s">
        <v>220</v>
      </c>
      <c r="Q898" t="s">
        <v>221</v>
      </c>
      <c r="R898" t="s">
        <v>214</v>
      </c>
      <c r="S898" t="s">
        <v>214</v>
      </c>
      <c r="T898" t="s">
        <v>222</v>
      </c>
      <c r="W898" s="29">
        <f>VLOOKUP(C898,自助退!L:U,10,0)</f>
        <v>42912.430555555555</v>
      </c>
    </row>
    <row r="899" spans="1:23">
      <c r="A899" t="s">
        <v>4708</v>
      </c>
      <c r="B899" t="s">
        <v>5329</v>
      </c>
      <c r="C899" t="s">
        <v>5330</v>
      </c>
      <c r="D899">
        <v>2818</v>
      </c>
      <c r="E899" t="s">
        <v>5331</v>
      </c>
      <c r="F899" t="s">
        <v>102</v>
      </c>
      <c r="G899" t="s">
        <v>5332</v>
      </c>
      <c r="H899" t="s">
        <v>5333</v>
      </c>
      <c r="I899" t="s">
        <v>216</v>
      </c>
      <c r="J899" t="s">
        <v>231</v>
      </c>
      <c r="K899" t="s">
        <v>232</v>
      </c>
      <c r="L899" t="s">
        <v>217</v>
      </c>
      <c r="M899" t="s">
        <v>218</v>
      </c>
      <c r="N899" t="s">
        <v>4708</v>
      </c>
      <c r="O899" t="s">
        <v>214</v>
      </c>
      <c r="P899" t="s">
        <v>220</v>
      </c>
      <c r="Q899" t="s">
        <v>221</v>
      </c>
      <c r="R899" t="s">
        <v>214</v>
      </c>
      <c r="S899" t="s">
        <v>214</v>
      </c>
      <c r="T899" t="s">
        <v>222</v>
      </c>
      <c r="W899" s="29">
        <f>VLOOKUP(C899,自助退!L:U,10,0)</f>
        <v>42912.431446759256</v>
      </c>
    </row>
    <row r="900" spans="1:23">
      <c r="A900" t="s">
        <v>4708</v>
      </c>
      <c r="B900" t="s">
        <v>5334</v>
      </c>
      <c r="C900" t="s">
        <v>5335</v>
      </c>
      <c r="D900">
        <v>1000</v>
      </c>
      <c r="E900" t="s">
        <v>5336</v>
      </c>
      <c r="F900" t="s">
        <v>102</v>
      </c>
      <c r="G900" t="s">
        <v>5337</v>
      </c>
      <c r="H900" t="s">
        <v>5338</v>
      </c>
      <c r="I900" t="s">
        <v>216</v>
      </c>
      <c r="J900" t="s">
        <v>231</v>
      </c>
      <c r="K900" t="s">
        <v>232</v>
      </c>
      <c r="L900" t="s">
        <v>217</v>
      </c>
      <c r="M900" t="s">
        <v>218</v>
      </c>
      <c r="N900" t="s">
        <v>4708</v>
      </c>
      <c r="O900" t="s">
        <v>214</v>
      </c>
      <c r="P900" t="s">
        <v>220</v>
      </c>
      <c r="Q900" t="s">
        <v>221</v>
      </c>
      <c r="R900" t="s">
        <v>214</v>
      </c>
      <c r="S900" t="s">
        <v>214</v>
      </c>
      <c r="T900" t="s">
        <v>222</v>
      </c>
      <c r="W900" s="29">
        <f>VLOOKUP(C900,自助退!L:U,10,0)</f>
        <v>42912.434560185182</v>
      </c>
    </row>
    <row r="901" spans="1:23">
      <c r="A901" t="s">
        <v>4708</v>
      </c>
      <c r="B901" t="s">
        <v>5339</v>
      </c>
      <c r="C901" t="s">
        <v>5340</v>
      </c>
      <c r="D901">
        <v>186</v>
      </c>
      <c r="E901" t="s">
        <v>5341</v>
      </c>
      <c r="F901" t="s">
        <v>102</v>
      </c>
      <c r="G901" t="s">
        <v>5342</v>
      </c>
      <c r="H901" t="s">
        <v>5343</v>
      </c>
      <c r="I901" t="s">
        <v>216</v>
      </c>
      <c r="J901" t="s">
        <v>248</v>
      </c>
      <c r="K901" t="s">
        <v>249</v>
      </c>
      <c r="L901" t="s">
        <v>217</v>
      </c>
      <c r="M901" t="s">
        <v>218</v>
      </c>
      <c r="N901" t="s">
        <v>4708</v>
      </c>
      <c r="O901" t="s">
        <v>214</v>
      </c>
      <c r="P901" t="s">
        <v>220</v>
      </c>
      <c r="Q901" t="s">
        <v>221</v>
      </c>
      <c r="R901" t="s">
        <v>214</v>
      </c>
      <c r="S901" t="s">
        <v>214</v>
      </c>
      <c r="T901" t="s">
        <v>222</v>
      </c>
      <c r="W901" s="29">
        <f>VLOOKUP(C901,自助退!L:U,10,0)</f>
        <v>42912.442465277774</v>
      </c>
    </row>
    <row r="902" spans="1:23">
      <c r="A902" t="s">
        <v>4708</v>
      </c>
      <c r="B902" t="s">
        <v>5344</v>
      </c>
      <c r="C902" t="s">
        <v>5345</v>
      </c>
      <c r="D902">
        <v>352</v>
      </c>
      <c r="E902" t="s">
        <v>5346</v>
      </c>
      <c r="F902" t="s">
        <v>396</v>
      </c>
      <c r="G902" t="s">
        <v>5347</v>
      </c>
      <c r="H902" t="s">
        <v>5348</v>
      </c>
      <c r="I902" t="s">
        <v>392</v>
      </c>
      <c r="J902" t="s">
        <v>393</v>
      </c>
      <c r="K902" t="s">
        <v>257</v>
      </c>
      <c r="L902" t="s">
        <v>217</v>
      </c>
      <c r="M902" t="s">
        <v>240</v>
      </c>
      <c r="N902" t="s">
        <v>4708</v>
      </c>
      <c r="O902" t="s">
        <v>258</v>
      </c>
      <c r="P902" t="s">
        <v>220</v>
      </c>
      <c r="Q902" t="s">
        <v>241</v>
      </c>
      <c r="R902" t="s">
        <v>214</v>
      </c>
      <c r="S902" t="s">
        <v>214</v>
      </c>
      <c r="T902" t="s">
        <v>242</v>
      </c>
      <c r="W902" s="29">
        <f>VLOOKUP(C902,自助退!L:U,10,0)</f>
        <v>42912.447511574072</v>
      </c>
    </row>
    <row r="903" spans="1:23">
      <c r="A903" t="s">
        <v>4708</v>
      </c>
      <c r="B903" t="s">
        <v>5349</v>
      </c>
      <c r="C903" t="s">
        <v>5350</v>
      </c>
      <c r="D903">
        <v>362</v>
      </c>
      <c r="E903" t="s">
        <v>5351</v>
      </c>
      <c r="F903" t="s">
        <v>102</v>
      </c>
      <c r="G903" t="s">
        <v>5352</v>
      </c>
      <c r="H903" t="s">
        <v>5353</v>
      </c>
      <c r="I903" t="s">
        <v>225</v>
      </c>
      <c r="J903" t="s">
        <v>10</v>
      </c>
      <c r="K903" t="s">
        <v>226</v>
      </c>
      <c r="L903" t="s">
        <v>217</v>
      </c>
      <c r="M903" t="s">
        <v>218</v>
      </c>
      <c r="N903" t="s">
        <v>4708</v>
      </c>
      <c r="O903" t="s">
        <v>214</v>
      </c>
      <c r="P903" t="s">
        <v>220</v>
      </c>
      <c r="Q903" t="s">
        <v>221</v>
      </c>
      <c r="R903" t="s">
        <v>214</v>
      </c>
      <c r="S903" t="s">
        <v>214</v>
      </c>
      <c r="T903" t="s">
        <v>222</v>
      </c>
      <c r="W903" s="29">
        <f>VLOOKUP(C903,自助退!L:U,10,0)</f>
        <v>42912.448055555556</v>
      </c>
    </row>
    <row r="904" spans="1:23">
      <c r="A904" t="s">
        <v>4708</v>
      </c>
      <c r="B904" t="s">
        <v>5354</v>
      </c>
      <c r="C904" t="s">
        <v>5355</v>
      </c>
      <c r="D904">
        <v>637</v>
      </c>
      <c r="E904" t="s">
        <v>5356</v>
      </c>
      <c r="F904" t="s">
        <v>102</v>
      </c>
      <c r="G904" t="s">
        <v>5357</v>
      </c>
      <c r="H904" t="s">
        <v>5358</v>
      </c>
      <c r="I904" t="s">
        <v>216</v>
      </c>
      <c r="J904" t="s">
        <v>231</v>
      </c>
      <c r="K904" t="s">
        <v>232</v>
      </c>
      <c r="L904" t="s">
        <v>217</v>
      </c>
      <c r="M904" t="s">
        <v>218</v>
      </c>
      <c r="N904" t="s">
        <v>4708</v>
      </c>
      <c r="O904" t="s">
        <v>214</v>
      </c>
      <c r="P904" t="s">
        <v>220</v>
      </c>
      <c r="Q904" t="s">
        <v>221</v>
      </c>
      <c r="R904" t="s">
        <v>214</v>
      </c>
      <c r="S904" t="s">
        <v>214</v>
      </c>
      <c r="T904" t="s">
        <v>222</v>
      </c>
      <c r="W904" s="29">
        <f>VLOOKUP(C904,自助退!L:U,10,0)</f>
        <v>42912.452638888892</v>
      </c>
    </row>
    <row r="905" spans="1:23">
      <c r="A905" t="s">
        <v>4708</v>
      </c>
      <c r="B905" t="s">
        <v>5359</v>
      </c>
      <c r="C905" t="s">
        <v>5360</v>
      </c>
      <c r="D905">
        <v>468</v>
      </c>
      <c r="E905" t="s">
        <v>5361</v>
      </c>
      <c r="F905" t="s">
        <v>102</v>
      </c>
      <c r="G905" t="s">
        <v>5362</v>
      </c>
      <c r="H905" t="s">
        <v>5363</v>
      </c>
      <c r="I905" t="s">
        <v>216</v>
      </c>
      <c r="J905" t="s">
        <v>233</v>
      </c>
      <c r="K905" t="s">
        <v>234</v>
      </c>
      <c r="L905" t="s">
        <v>217</v>
      </c>
      <c r="M905" t="s">
        <v>218</v>
      </c>
      <c r="N905" t="s">
        <v>4708</v>
      </c>
      <c r="O905" t="s">
        <v>214</v>
      </c>
      <c r="P905" t="s">
        <v>220</v>
      </c>
      <c r="Q905" t="s">
        <v>221</v>
      </c>
      <c r="R905" t="s">
        <v>214</v>
      </c>
      <c r="S905" t="s">
        <v>214</v>
      </c>
      <c r="T905" t="s">
        <v>222</v>
      </c>
      <c r="W905" s="29">
        <f>VLOOKUP(C905,自助退!L:U,10,0)</f>
        <v>42912.459733796299</v>
      </c>
    </row>
    <row r="906" spans="1:23">
      <c r="A906" t="s">
        <v>4708</v>
      </c>
      <c r="B906" t="s">
        <v>5364</v>
      </c>
      <c r="C906" t="s">
        <v>5365</v>
      </c>
      <c r="D906">
        <v>792</v>
      </c>
      <c r="E906" t="s">
        <v>5366</v>
      </c>
      <c r="F906" t="s">
        <v>102</v>
      </c>
      <c r="G906" t="s">
        <v>5367</v>
      </c>
      <c r="H906" t="s">
        <v>5368</v>
      </c>
      <c r="I906" t="s">
        <v>216</v>
      </c>
      <c r="J906" t="s">
        <v>231</v>
      </c>
      <c r="K906" t="s">
        <v>232</v>
      </c>
      <c r="L906" t="s">
        <v>217</v>
      </c>
      <c r="M906" t="s">
        <v>218</v>
      </c>
      <c r="N906" t="s">
        <v>4708</v>
      </c>
      <c r="O906" t="s">
        <v>214</v>
      </c>
      <c r="P906" t="s">
        <v>220</v>
      </c>
      <c r="Q906" t="s">
        <v>221</v>
      </c>
      <c r="R906" t="s">
        <v>214</v>
      </c>
      <c r="S906" t="s">
        <v>214</v>
      </c>
      <c r="T906" t="s">
        <v>222</v>
      </c>
      <c r="W906" s="29">
        <f>VLOOKUP(C906,自助退!L:U,10,0)</f>
        <v>42912.463645833333</v>
      </c>
    </row>
    <row r="907" spans="1:23">
      <c r="A907" t="s">
        <v>4708</v>
      </c>
      <c r="B907" t="s">
        <v>5369</v>
      </c>
      <c r="C907" t="s">
        <v>5370</v>
      </c>
      <c r="D907">
        <v>2300</v>
      </c>
      <c r="E907" t="s">
        <v>5371</v>
      </c>
      <c r="F907" t="s">
        <v>102</v>
      </c>
      <c r="G907" t="s">
        <v>5372</v>
      </c>
      <c r="H907" t="s">
        <v>5373</v>
      </c>
      <c r="I907" t="s">
        <v>392</v>
      </c>
      <c r="J907" t="s">
        <v>393</v>
      </c>
      <c r="K907" t="s">
        <v>257</v>
      </c>
      <c r="L907" t="s">
        <v>217</v>
      </c>
      <c r="M907" t="s">
        <v>218</v>
      </c>
      <c r="N907" t="s">
        <v>4708</v>
      </c>
      <c r="O907" t="s">
        <v>258</v>
      </c>
      <c r="P907" t="s">
        <v>220</v>
      </c>
      <c r="Q907" t="s">
        <v>221</v>
      </c>
      <c r="R907" t="s">
        <v>214</v>
      </c>
      <c r="S907" t="s">
        <v>214</v>
      </c>
      <c r="T907" t="s">
        <v>222</v>
      </c>
      <c r="W907" s="29">
        <f>VLOOKUP(C907,自助退!L:U,10,0)</f>
        <v>42912.465219907404</v>
      </c>
    </row>
    <row r="908" spans="1:23">
      <c r="A908" t="s">
        <v>4708</v>
      </c>
      <c r="B908" t="s">
        <v>5374</v>
      </c>
      <c r="C908" t="s">
        <v>5375</v>
      </c>
      <c r="D908">
        <v>387</v>
      </c>
      <c r="E908" t="s">
        <v>5376</v>
      </c>
      <c r="F908" t="s">
        <v>102</v>
      </c>
      <c r="G908" t="s">
        <v>5377</v>
      </c>
      <c r="H908" t="s">
        <v>5378</v>
      </c>
      <c r="I908" t="s">
        <v>216</v>
      </c>
      <c r="J908" t="s">
        <v>248</v>
      </c>
      <c r="K908" t="s">
        <v>249</v>
      </c>
      <c r="L908" t="s">
        <v>217</v>
      </c>
      <c r="M908" t="s">
        <v>218</v>
      </c>
      <c r="N908" t="s">
        <v>4708</v>
      </c>
      <c r="O908" t="s">
        <v>214</v>
      </c>
      <c r="P908" t="s">
        <v>220</v>
      </c>
      <c r="Q908" t="s">
        <v>221</v>
      </c>
      <c r="R908" t="s">
        <v>214</v>
      </c>
      <c r="S908" t="s">
        <v>214</v>
      </c>
      <c r="T908" t="s">
        <v>222</v>
      </c>
      <c r="W908" s="29">
        <f>VLOOKUP(C908,自助退!L:U,10,0)</f>
        <v>42912.467048611114</v>
      </c>
    </row>
    <row r="909" spans="1:23">
      <c r="A909" t="s">
        <v>4708</v>
      </c>
      <c r="B909" t="s">
        <v>5379</v>
      </c>
      <c r="C909" t="s">
        <v>5380</v>
      </c>
      <c r="D909">
        <v>500</v>
      </c>
      <c r="E909" t="s">
        <v>5381</v>
      </c>
      <c r="F909" t="s">
        <v>102</v>
      </c>
      <c r="G909" t="s">
        <v>5382</v>
      </c>
      <c r="H909" t="s">
        <v>5383</v>
      </c>
      <c r="I909" t="s">
        <v>259</v>
      </c>
      <c r="J909" t="s">
        <v>264</v>
      </c>
      <c r="K909" t="s">
        <v>265</v>
      </c>
      <c r="L909" t="s">
        <v>217</v>
      </c>
      <c r="M909" t="s">
        <v>218</v>
      </c>
      <c r="N909" t="s">
        <v>4708</v>
      </c>
      <c r="O909" t="s">
        <v>214</v>
      </c>
      <c r="P909" t="s">
        <v>220</v>
      </c>
      <c r="Q909" t="s">
        <v>221</v>
      </c>
      <c r="R909" t="s">
        <v>214</v>
      </c>
      <c r="S909" t="s">
        <v>214</v>
      </c>
      <c r="T909" t="s">
        <v>222</v>
      </c>
      <c r="W909" s="29">
        <f>VLOOKUP(C909,自助退!L:U,10,0)</f>
        <v>42912.473321759258</v>
      </c>
    </row>
    <row r="910" spans="1:23">
      <c r="A910" t="s">
        <v>4708</v>
      </c>
      <c r="B910" t="s">
        <v>5384</v>
      </c>
      <c r="C910" t="s">
        <v>5385</v>
      </c>
      <c r="D910">
        <v>500</v>
      </c>
      <c r="E910" t="s">
        <v>5386</v>
      </c>
      <c r="F910" t="s">
        <v>102</v>
      </c>
      <c r="G910" t="s">
        <v>5387</v>
      </c>
      <c r="H910" t="s">
        <v>5388</v>
      </c>
      <c r="I910" t="s">
        <v>216</v>
      </c>
      <c r="J910" t="s">
        <v>233</v>
      </c>
      <c r="K910" t="s">
        <v>234</v>
      </c>
      <c r="L910" t="s">
        <v>217</v>
      </c>
      <c r="M910" t="s">
        <v>218</v>
      </c>
      <c r="N910" t="s">
        <v>4708</v>
      </c>
      <c r="O910" t="s">
        <v>214</v>
      </c>
      <c r="P910" t="s">
        <v>220</v>
      </c>
      <c r="Q910" t="s">
        <v>221</v>
      </c>
      <c r="R910" t="s">
        <v>214</v>
      </c>
      <c r="S910" t="s">
        <v>214</v>
      </c>
      <c r="T910" t="s">
        <v>222</v>
      </c>
      <c r="W910" s="29">
        <f>VLOOKUP(C910,自助退!L:U,10,0)</f>
        <v>42912.476759259262</v>
      </c>
    </row>
    <row r="911" spans="1:23">
      <c r="A911" t="s">
        <v>4708</v>
      </c>
      <c r="B911" t="s">
        <v>5389</v>
      </c>
      <c r="C911" t="s">
        <v>5390</v>
      </c>
      <c r="D911">
        <v>532</v>
      </c>
      <c r="E911" t="s">
        <v>5391</v>
      </c>
      <c r="F911" t="s">
        <v>387</v>
      </c>
      <c r="G911" t="s">
        <v>5392</v>
      </c>
      <c r="H911" t="s">
        <v>5393</v>
      </c>
      <c r="I911" t="s">
        <v>216</v>
      </c>
      <c r="J911" t="s">
        <v>233</v>
      </c>
      <c r="K911" t="s">
        <v>234</v>
      </c>
      <c r="L911" t="s">
        <v>217</v>
      </c>
      <c r="M911" t="s">
        <v>240</v>
      </c>
      <c r="N911" t="s">
        <v>4708</v>
      </c>
      <c r="O911" t="s">
        <v>214</v>
      </c>
      <c r="P911" t="s">
        <v>220</v>
      </c>
      <c r="Q911" t="s">
        <v>241</v>
      </c>
      <c r="R911" t="s">
        <v>214</v>
      </c>
      <c r="S911" t="s">
        <v>214</v>
      </c>
      <c r="T911" t="s">
        <v>242</v>
      </c>
      <c r="W911" s="29">
        <f>VLOOKUP(C911,自助退!L:U,10,0)</f>
        <v>42912.487511574072</v>
      </c>
    </row>
    <row r="912" spans="1:23">
      <c r="A912" t="s">
        <v>4708</v>
      </c>
      <c r="B912" t="s">
        <v>5394</v>
      </c>
      <c r="C912" t="s">
        <v>5395</v>
      </c>
      <c r="D912">
        <v>134</v>
      </c>
      <c r="E912" t="s">
        <v>5396</v>
      </c>
      <c r="F912" t="s">
        <v>102</v>
      </c>
      <c r="G912" t="s">
        <v>5397</v>
      </c>
      <c r="H912" t="s">
        <v>5398</v>
      </c>
      <c r="I912" t="s">
        <v>225</v>
      </c>
      <c r="J912" t="s">
        <v>246</v>
      </c>
      <c r="K912" t="s">
        <v>247</v>
      </c>
      <c r="L912" t="s">
        <v>217</v>
      </c>
      <c r="M912" t="s">
        <v>218</v>
      </c>
      <c r="N912" t="s">
        <v>4708</v>
      </c>
      <c r="O912" t="s">
        <v>214</v>
      </c>
      <c r="P912" t="s">
        <v>220</v>
      </c>
      <c r="Q912" t="s">
        <v>221</v>
      </c>
      <c r="R912" t="s">
        <v>214</v>
      </c>
      <c r="S912" t="s">
        <v>214</v>
      </c>
      <c r="T912" t="s">
        <v>222</v>
      </c>
      <c r="W912" s="29">
        <f>VLOOKUP(C912,自助退!L:U,10,0)</f>
        <v>42912.489791666667</v>
      </c>
    </row>
    <row r="913" spans="1:23">
      <c r="A913" t="s">
        <v>4708</v>
      </c>
      <c r="B913" t="s">
        <v>5399</v>
      </c>
      <c r="C913" t="s">
        <v>5400</v>
      </c>
      <c r="D913">
        <v>47</v>
      </c>
      <c r="E913" t="s">
        <v>5401</v>
      </c>
      <c r="F913" t="s">
        <v>390</v>
      </c>
      <c r="G913" t="s">
        <v>5402</v>
      </c>
      <c r="H913" t="s">
        <v>5403</v>
      </c>
      <c r="I913" t="s">
        <v>216</v>
      </c>
      <c r="J913" t="s">
        <v>248</v>
      </c>
      <c r="K913" t="s">
        <v>249</v>
      </c>
      <c r="L913" t="s">
        <v>217</v>
      </c>
      <c r="M913" t="s">
        <v>240</v>
      </c>
      <c r="N913" t="s">
        <v>4708</v>
      </c>
      <c r="O913" t="s">
        <v>214</v>
      </c>
      <c r="P913" t="s">
        <v>220</v>
      </c>
      <c r="Q913" t="s">
        <v>241</v>
      </c>
      <c r="R913" t="s">
        <v>214</v>
      </c>
      <c r="S913" t="s">
        <v>214</v>
      </c>
      <c r="T913" t="s">
        <v>242</v>
      </c>
      <c r="W913" s="29">
        <f>VLOOKUP(C913,自助退!L:U,10,0)</f>
        <v>42912.491944444446</v>
      </c>
    </row>
    <row r="914" spans="1:23">
      <c r="A914" t="s">
        <v>4708</v>
      </c>
      <c r="B914" t="s">
        <v>5404</v>
      </c>
      <c r="C914" t="s">
        <v>5405</v>
      </c>
      <c r="D914">
        <v>641</v>
      </c>
      <c r="E914" t="s">
        <v>5406</v>
      </c>
      <c r="F914" t="s">
        <v>102</v>
      </c>
      <c r="G914" t="s">
        <v>5407</v>
      </c>
      <c r="H914" t="s">
        <v>5408</v>
      </c>
      <c r="I914" t="s">
        <v>216</v>
      </c>
      <c r="J914" t="s">
        <v>248</v>
      </c>
      <c r="K914" t="s">
        <v>249</v>
      </c>
      <c r="L914" t="s">
        <v>217</v>
      </c>
      <c r="M914" t="s">
        <v>218</v>
      </c>
      <c r="N914" t="s">
        <v>4708</v>
      </c>
      <c r="O914" t="s">
        <v>214</v>
      </c>
      <c r="P914" t="s">
        <v>220</v>
      </c>
      <c r="Q914" t="s">
        <v>221</v>
      </c>
      <c r="R914" t="s">
        <v>214</v>
      </c>
      <c r="S914" t="s">
        <v>214</v>
      </c>
      <c r="T914" t="s">
        <v>222</v>
      </c>
      <c r="W914" s="29">
        <f>VLOOKUP(C914,自助退!L:U,10,0)</f>
        <v>42912.493796296294</v>
      </c>
    </row>
    <row r="915" spans="1:23">
      <c r="A915" t="s">
        <v>4708</v>
      </c>
      <c r="B915" t="s">
        <v>5409</v>
      </c>
      <c r="C915" t="s">
        <v>5410</v>
      </c>
      <c r="D915">
        <v>434</v>
      </c>
      <c r="E915" t="s">
        <v>5411</v>
      </c>
      <c r="F915" t="s">
        <v>102</v>
      </c>
      <c r="G915" t="s">
        <v>5412</v>
      </c>
      <c r="H915" t="s">
        <v>5413</v>
      </c>
      <c r="I915" t="s">
        <v>225</v>
      </c>
      <c r="J915" t="s">
        <v>246</v>
      </c>
      <c r="K915" t="s">
        <v>247</v>
      </c>
      <c r="L915" t="s">
        <v>217</v>
      </c>
      <c r="M915" t="s">
        <v>218</v>
      </c>
      <c r="N915" t="s">
        <v>4708</v>
      </c>
      <c r="O915" t="s">
        <v>214</v>
      </c>
      <c r="P915" t="s">
        <v>220</v>
      </c>
      <c r="Q915" t="s">
        <v>221</v>
      </c>
      <c r="R915" t="s">
        <v>214</v>
      </c>
      <c r="S915" t="s">
        <v>214</v>
      </c>
      <c r="T915" t="s">
        <v>222</v>
      </c>
      <c r="W915" s="29">
        <f>VLOOKUP(C915,自助退!L:U,10,0)</f>
        <v>42912.495381944442</v>
      </c>
    </row>
    <row r="916" spans="1:23">
      <c r="A916" t="s">
        <v>4708</v>
      </c>
      <c r="B916" t="s">
        <v>5414</v>
      </c>
      <c r="C916" t="s">
        <v>5415</v>
      </c>
      <c r="D916">
        <v>240</v>
      </c>
      <c r="E916" t="s">
        <v>5416</v>
      </c>
      <c r="F916" t="s">
        <v>388</v>
      </c>
      <c r="G916" t="s">
        <v>5417</v>
      </c>
      <c r="H916" t="s">
        <v>5418</v>
      </c>
      <c r="I916" t="s">
        <v>216</v>
      </c>
      <c r="J916" t="s">
        <v>231</v>
      </c>
      <c r="K916" t="s">
        <v>232</v>
      </c>
      <c r="L916" t="s">
        <v>217</v>
      </c>
      <c r="M916" t="s">
        <v>240</v>
      </c>
      <c r="N916" t="s">
        <v>4708</v>
      </c>
      <c r="O916" t="s">
        <v>214</v>
      </c>
      <c r="P916" t="s">
        <v>220</v>
      </c>
      <c r="Q916" t="s">
        <v>241</v>
      </c>
      <c r="R916" t="s">
        <v>214</v>
      </c>
      <c r="S916" t="s">
        <v>214</v>
      </c>
      <c r="T916" t="s">
        <v>242</v>
      </c>
      <c r="W916" s="29">
        <f>VLOOKUP(C916,自助退!L:U,10,0)</f>
        <v>42912.500937500001</v>
      </c>
    </row>
    <row r="917" spans="1:23">
      <c r="A917" t="s">
        <v>4708</v>
      </c>
      <c r="B917" t="s">
        <v>5419</v>
      </c>
      <c r="C917" t="s">
        <v>5420</v>
      </c>
      <c r="D917">
        <v>7000</v>
      </c>
      <c r="E917" t="s">
        <v>5421</v>
      </c>
      <c r="F917" t="s">
        <v>102</v>
      </c>
      <c r="G917" t="s">
        <v>5422</v>
      </c>
      <c r="H917" t="s">
        <v>5423</v>
      </c>
      <c r="I917" t="s">
        <v>392</v>
      </c>
      <c r="J917" t="s">
        <v>393</v>
      </c>
      <c r="K917" t="s">
        <v>257</v>
      </c>
      <c r="L917" t="s">
        <v>217</v>
      </c>
      <c r="M917" t="s">
        <v>218</v>
      </c>
      <c r="N917" t="s">
        <v>4708</v>
      </c>
      <c r="O917" t="s">
        <v>258</v>
      </c>
      <c r="P917" t="s">
        <v>220</v>
      </c>
      <c r="Q917" t="s">
        <v>221</v>
      </c>
      <c r="R917" t="s">
        <v>214</v>
      </c>
      <c r="S917" t="s">
        <v>214</v>
      </c>
      <c r="T917" t="s">
        <v>222</v>
      </c>
      <c r="W917" s="29">
        <f>VLOOKUP(C917,自助退!L:U,10,0)</f>
        <v>42912.505173611113</v>
      </c>
    </row>
    <row r="918" spans="1:23">
      <c r="A918" t="s">
        <v>4708</v>
      </c>
      <c r="B918" t="s">
        <v>5424</v>
      </c>
      <c r="C918" t="s">
        <v>5425</v>
      </c>
      <c r="D918">
        <v>96</v>
      </c>
      <c r="E918" t="s">
        <v>5426</v>
      </c>
      <c r="F918" t="s">
        <v>102</v>
      </c>
      <c r="G918" t="s">
        <v>5427</v>
      </c>
      <c r="H918" t="s">
        <v>5428</v>
      </c>
      <c r="I918" t="s">
        <v>216</v>
      </c>
      <c r="J918" t="s">
        <v>233</v>
      </c>
      <c r="K918" t="s">
        <v>234</v>
      </c>
      <c r="L918" t="s">
        <v>217</v>
      </c>
      <c r="M918" t="s">
        <v>218</v>
      </c>
      <c r="N918" t="s">
        <v>4708</v>
      </c>
      <c r="O918" t="s">
        <v>214</v>
      </c>
      <c r="P918" t="s">
        <v>220</v>
      </c>
      <c r="Q918" t="s">
        <v>221</v>
      </c>
      <c r="R918" t="s">
        <v>214</v>
      </c>
      <c r="S918" t="s">
        <v>214</v>
      </c>
      <c r="T918" t="s">
        <v>222</v>
      </c>
      <c r="W918" s="29">
        <f>VLOOKUP(C918,自助退!L:U,10,0)</f>
        <v>42912.507627314815</v>
      </c>
    </row>
    <row r="919" spans="1:23">
      <c r="A919" t="s">
        <v>4708</v>
      </c>
      <c r="B919" t="s">
        <v>5429</v>
      </c>
      <c r="C919" t="s">
        <v>5430</v>
      </c>
      <c r="D919">
        <v>257</v>
      </c>
      <c r="E919" t="s">
        <v>5431</v>
      </c>
      <c r="F919" t="s">
        <v>388</v>
      </c>
      <c r="G919" t="s">
        <v>5432</v>
      </c>
      <c r="H919" t="s">
        <v>5433</v>
      </c>
      <c r="I919" t="s">
        <v>216</v>
      </c>
      <c r="J919" t="s">
        <v>235</v>
      </c>
      <c r="K919" t="s">
        <v>236</v>
      </c>
      <c r="L919" t="s">
        <v>217</v>
      </c>
      <c r="M919" t="s">
        <v>240</v>
      </c>
      <c r="N919" t="s">
        <v>4708</v>
      </c>
      <c r="O919" t="s">
        <v>214</v>
      </c>
      <c r="P919" t="s">
        <v>220</v>
      </c>
      <c r="Q919" t="s">
        <v>241</v>
      </c>
      <c r="R919" t="s">
        <v>214</v>
      </c>
      <c r="S919" t="s">
        <v>214</v>
      </c>
      <c r="T919" t="s">
        <v>242</v>
      </c>
      <c r="W919" s="29">
        <f>VLOOKUP(C919,自助退!L:U,10,0)</f>
        <v>42912.507800925923</v>
      </c>
    </row>
    <row r="920" spans="1:23">
      <c r="A920" t="s">
        <v>4708</v>
      </c>
      <c r="B920" t="s">
        <v>5434</v>
      </c>
      <c r="C920" t="s">
        <v>5435</v>
      </c>
      <c r="D920">
        <v>256</v>
      </c>
      <c r="E920" t="s">
        <v>5436</v>
      </c>
      <c r="F920" t="s">
        <v>5437</v>
      </c>
      <c r="G920" t="s">
        <v>5438</v>
      </c>
      <c r="H920" t="s">
        <v>5439</v>
      </c>
      <c r="I920" t="s">
        <v>291</v>
      </c>
      <c r="J920" t="s">
        <v>292</v>
      </c>
      <c r="K920" t="s">
        <v>293</v>
      </c>
      <c r="L920" t="s">
        <v>217</v>
      </c>
      <c r="M920" t="s">
        <v>240</v>
      </c>
      <c r="N920" t="s">
        <v>4708</v>
      </c>
      <c r="O920" t="s">
        <v>214</v>
      </c>
      <c r="P920" t="s">
        <v>220</v>
      </c>
      <c r="Q920" t="s">
        <v>241</v>
      </c>
      <c r="R920" t="s">
        <v>214</v>
      </c>
      <c r="S920" t="s">
        <v>214</v>
      </c>
      <c r="T920" t="s">
        <v>242</v>
      </c>
      <c r="W920" s="29">
        <f>VLOOKUP(C920,自助退!L:U,10,0)</f>
        <v>42912.507847222223</v>
      </c>
    </row>
    <row r="921" spans="1:23">
      <c r="A921" t="s">
        <v>4708</v>
      </c>
      <c r="B921" t="s">
        <v>5440</v>
      </c>
      <c r="C921" t="s">
        <v>5441</v>
      </c>
      <c r="D921">
        <v>117</v>
      </c>
      <c r="E921" t="s">
        <v>5442</v>
      </c>
      <c r="F921" t="s">
        <v>102</v>
      </c>
      <c r="G921" t="s">
        <v>5443</v>
      </c>
      <c r="H921" t="s">
        <v>5444</v>
      </c>
      <c r="I921" t="s">
        <v>225</v>
      </c>
      <c r="J921" t="s">
        <v>10</v>
      </c>
      <c r="K921" t="s">
        <v>226</v>
      </c>
      <c r="L921" t="s">
        <v>217</v>
      </c>
      <c r="M921" t="s">
        <v>218</v>
      </c>
      <c r="N921" t="s">
        <v>4708</v>
      </c>
      <c r="O921" t="s">
        <v>214</v>
      </c>
      <c r="P921" t="s">
        <v>220</v>
      </c>
      <c r="Q921" t="s">
        <v>221</v>
      </c>
      <c r="R921" t="s">
        <v>214</v>
      </c>
      <c r="S921" t="s">
        <v>214</v>
      </c>
      <c r="T921" t="s">
        <v>222</v>
      </c>
      <c r="W921" s="29">
        <f>VLOOKUP(C921,自助退!L:U,10,0)</f>
        <v>42912.508067129631</v>
      </c>
    </row>
    <row r="922" spans="1:23">
      <c r="A922" t="s">
        <v>4708</v>
      </c>
      <c r="B922" t="s">
        <v>5445</v>
      </c>
      <c r="C922" t="s">
        <v>5446</v>
      </c>
      <c r="D922">
        <v>271</v>
      </c>
      <c r="E922" t="s">
        <v>5447</v>
      </c>
      <c r="F922" t="s">
        <v>102</v>
      </c>
      <c r="G922" t="s">
        <v>5299</v>
      </c>
      <c r="H922" t="s">
        <v>5300</v>
      </c>
      <c r="I922" t="s">
        <v>216</v>
      </c>
      <c r="J922" t="s">
        <v>233</v>
      </c>
      <c r="K922" t="s">
        <v>234</v>
      </c>
      <c r="L922" t="s">
        <v>217</v>
      </c>
      <c r="M922" t="s">
        <v>218</v>
      </c>
      <c r="N922" t="s">
        <v>4708</v>
      </c>
      <c r="O922" t="s">
        <v>214</v>
      </c>
      <c r="P922" t="s">
        <v>220</v>
      </c>
      <c r="Q922" t="s">
        <v>221</v>
      </c>
      <c r="R922" t="s">
        <v>214</v>
      </c>
      <c r="S922" t="s">
        <v>214</v>
      </c>
      <c r="T922" t="s">
        <v>222</v>
      </c>
      <c r="W922" s="29">
        <f>VLOOKUP(C922,自助退!L:U,10,0)</f>
        <v>42912.518576388888</v>
      </c>
    </row>
    <row r="923" spans="1:23">
      <c r="A923" t="s">
        <v>4708</v>
      </c>
      <c r="B923" t="s">
        <v>5448</v>
      </c>
      <c r="C923" t="s">
        <v>5449</v>
      </c>
      <c r="D923">
        <v>615</v>
      </c>
      <c r="E923" t="s">
        <v>5450</v>
      </c>
      <c r="F923" t="s">
        <v>102</v>
      </c>
      <c r="G923" t="s">
        <v>5451</v>
      </c>
      <c r="H923" t="s">
        <v>5452</v>
      </c>
      <c r="I923" t="s">
        <v>216</v>
      </c>
      <c r="J923" t="s">
        <v>231</v>
      </c>
      <c r="K923" t="s">
        <v>232</v>
      </c>
      <c r="L923" t="s">
        <v>217</v>
      </c>
      <c r="M923" t="s">
        <v>218</v>
      </c>
      <c r="N923" t="s">
        <v>4708</v>
      </c>
      <c r="O923" t="s">
        <v>214</v>
      </c>
      <c r="P923" t="s">
        <v>220</v>
      </c>
      <c r="Q923" t="s">
        <v>221</v>
      </c>
      <c r="R923" t="s">
        <v>214</v>
      </c>
      <c r="S923" t="s">
        <v>214</v>
      </c>
      <c r="T923" t="s">
        <v>222</v>
      </c>
      <c r="W923" s="29">
        <f>VLOOKUP(C923,自助退!L:U,10,0)</f>
        <v>42912.520983796298</v>
      </c>
    </row>
    <row r="924" spans="1:23">
      <c r="A924" t="s">
        <v>4708</v>
      </c>
      <c r="B924" t="s">
        <v>5453</v>
      </c>
      <c r="C924" t="s">
        <v>5454</v>
      </c>
      <c r="D924">
        <v>1000</v>
      </c>
      <c r="E924" t="s">
        <v>5455</v>
      </c>
      <c r="F924" t="s">
        <v>102</v>
      </c>
      <c r="G924" t="s">
        <v>5456</v>
      </c>
      <c r="H924" t="s">
        <v>5457</v>
      </c>
      <c r="I924" t="s">
        <v>216</v>
      </c>
      <c r="J924" t="s">
        <v>235</v>
      </c>
      <c r="K924" t="s">
        <v>236</v>
      </c>
      <c r="L924" t="s">
        <v>217</v>
      </c>
      <c r="M924" t="s">
        <v>218</v>
      </c>
      <c r="N924" t="s">
        <v>4708</v>
      </c>
      <c r="O924" t="s">
        <v>214</v>
      </c>
      <c r="P924" t="s">
        <v>220</v>
      </c>
      <c r="Q924" t="s">
        <v>221</v>
      </c>
      <c r="R924" t="s">
        <v>214</v>
      </c>
      <c r="S924" t="s">
        <v>214</v>
      </c>
      <c r="T924" t="s">
        <v>222</v>
      </c>
      <c r="W924" s="29">
        <f>VLOOKUP(C924,自助退!L:U,10,0)</f>
        <v>42912.526539351849</v>
      </c>
    </row>
    <row r="925" spans="1:23">
      <c r="A925" t="s">
        <v>4708</v>
      </c>
      <c r="B925" t="s">
        <v>5458</v>
      </c>
      <c r="C925" t="s">
        <v>5459</v>
      </c>
      <c r="D925">
        <v>147</v>
      </c>
      <c r="E925" t="s">
        <v>5460</v>
      </c>
      <c r="F925" t="s">
        <v>5461</v>
      </c>
      <c r="G925" t="s">
        <v>5462</v>
      </c>
      <c r="H925" t="s">
        <v>5463</v>
      </c>
      <c r="I925" t="s">
        <v>255</v>
      </c>
      <c r="J925" t="s">
        <v>256</v>
      </c>
      <c r="K925" t="s">
        <v>257</v>
      </c>
      <c r="L925" t="s">
        <v>217</v>
      </c>
      <c r="M925" t="s">
        <v>240</v>
      </c>
      <c r="N925" t="s">
        <v>4708</v>
      </c>
      <c r="O925" t="s">
        <v>258</v>
      </c>
      <c r="P925" t="s">
        <v>220</v>
      </c>
      <c r="Q925" t="s">
        <v>241</v>
      </c>
      <c r="R925" t="s">
        <v>214</v>
      </c>
      <c r="S925" t="s">
        <v>214</v>
      </c>
      <c r="T925" t="s">
        <v>242</v>
      </c>
      <c r="W925" s="29">
        <f>VLOOKUP(C925,自助退!L:U,10,0)</f>
        <v>42912.529004629629</v>
      </c>
    </row>
    <row r="926" spans="1:23">
      <c r="A926" t="s">
        <v>4708</v>
      </c>
      <c r="B926" t="s">
        <v>5464</v>
      </c>
      <c r="C926" t="s">
        <v>5465</v>
      </c>
      <c r="D926">
        <v>45</v>
      </c>
      <c r="E926" t="s">
        <v>5466</v>
      </c>
      <c r="F926" t="s">
        <v>102</v>
      </c>
      <c r="G926" t="s">
        <v>5467</v>
      </c>
      <c r="H926" t="s">
        <v>5468</v>
      </c>
      <c r="I926" t="s">
        <v>392</v>
      </c>
      <c r="J926" t="s">
        <v>393</v>
      </c>
      <c r="K926" t="s">
        <v>257</v>
      </c>
      <c r="L926" t="s">
        <v>217</v>
      </c>
      <c r="M926" t="s">
        <v>218</v>
      </c>
      <c r="N926" t="s">
        <v>4708</v>
      </c>
      <c r="O926" t="s">
        <v>258</v>
      </c>
      <c r="P926" t="s">
        <v>220</v>
      </c>
      <c r="Q926" t="s">
        <v>221</v>
      </c>
      <c r="R926" t="s">
        <v>214</v>
      </c>
      <c r="S926" t="s">
        <v>214</v>
      </c>
      <c r="T926" t="s">
        <v>222</v>
      </c>
      <c r="W926" s="29">
        <f>VLOOKUP(C926,自助退!L:U,10,0)</f>
        <v>42912.580243055556</v>
      </c>
    </row>
    <row r="927" spans="1:23">
      <c r="A927" t="s">
        <v>4708</v>
      </c>
      <c r="B927" t="s">
        <v>5469</v>
      </c>
      <c r="C927" t="s">
        <v>5470</v>
      </c>
      <c r="D927">
        <v>4048</v>
      </c>
      <c r="E927" t="s">
        <v>5471</v>
      </c>
      <c r="F927" t="s">
        <v>102</v>
      </c>
      <c r="G927" t="s">
        <v>5472</v>
      </c>
      <c r="H927" t="s">
        <v>5473</v>
      </c>
      <c r="I927" t="s">
        <v>225</v>
      </c>
      <c r="J927" t="s">
        <v>10</v>
      </c>
      <c r="K927" t="s">
        <v>226</v>
      </c>
      <c r="L927" t="s">
        <v>217</v>
      </c>
      <c r="M927" t="s">
        <v>218</v>
      </c>
      <c r="N927" t="s">
        <v>4708</v>
      </c>
      <c r="O927" t="s">
        <v>214</v>
      </c>
      <c r="P927" t="s">
        <v>220</v>
      </c>
      <c r="Q927" t="s">
        <v>221</v>
      </c>
      <c r="R927" t="s">
        <v>214</v>
      </c>
      <c r="S927" t="s">
        <v>214</v>
      </c>
      <c r="T927" t="s">
        <v>222</v>
      </c>
      <c r="W927" s="29">
        <f>VLOOKUP(C927,自助退!L:U,10,0)</f>
        <v>42912.592592592591</v>
      </c>
    </row>
    <row r="928" spans="1:23">
      <c r="A928" t="s">
        <v>4708</v>
      </c>
      <c r="B928" t="s">
        <v>5474</v>
      </c>
      <c r="C928" t="s">
        <v>5475</v>
      </c>
      <c r="D928">
        <v>100</v>
      </c>
      <c r="E928" t="s">
        <v>5476</v>
      </c>
      <c r="F928" t="s">
        <v>102</v>
      </c>
      <c r="G928" t="s">
        <v>5477</v>
      </c>
      <c r="H928" t="s">
        <v>5473</v>
      </c>
      <c r="I928" t="s">
        <v>225</v>
      </c>
      <c r="J928" t="s">
        <v>10</v>
      </c>
      <c r="K928" t="s">
        <v>226</v>
      </c>
      <c r="L928" t="s">
        <v>217</v>
      </c>
      <c r="M928" t="s">
        <v>218</v>
      </c>
      <c r="N928" t="s">
        <v>4708</v>
      </c>
      <c r="O928" t="s">
        <v>214</v>
      </c>
      <c r="P928" t="s">
        <v>220</v>
      </c>
      <c r="Q928" t="s">
        <v>221</v>
      </c>
      <c r="R928" t="s">
        <v>214</v>
      </c>
      <c r="S928" t="s">
        <v>214</v>
      </c>
      <c r="T928" t="s">
        <v>222</v>
      </c>
      <c r="W928" s="29">
        <f>VLOOKUP(C928,自助退!L:U,10,0)</f>
        <v>42912.59447916667</v>
      </c>
    </row>
    <row r="929" spans="1:23">
      <c r="A929" t="s">
        <v>4708</v>
      </c>
      <c r="B929" t="s">
        <v>5478</v>
      </c>
      <c r="C929" t="s">
        <v>5479</v>
      </c>
      <c r="D929">
        <v>200</v>
      </c>
      <c r="E929" t="s">
        <v>5480</v>
      </c>
      <c r="F929" t="s">
        <v>102</v>
      </c>
      <c r="G929" t="s">
        <v>5481</v>
      </c>
      <c r="H929" t="s">
        <v>5482</v>
      </c>
      <c r="I929" t="s">
        <v>225</v>
      </c>
      <c r="J929" t="s">
        <v>10</v>
      </c>
      <c r="K929" t="s">
        <v>226</v>
      </c>
      <c r="L929" t="s">
        <v>217</v>
      </c>
      <c r="M929" t="s">
        <v>218</v>
      </c>
      <c r="N929" t="s">
        <v>4708</v>
      </c>
      <c r="O929" t="s">
        <v>214</v>
      </c>
      <c r="P929" t="s">
        <v>220</v>
      </c>
      <c r="Q929" t="s">
        <v>221</v>
      </c>
      <c r="R929" t="s">
        <v>214</v>
      </c>
      <c r="S929" t="s">
        <v>214</v>
      </c>
      <c r="T929" t="s">
        <v>222</v>
      </c>
      <c r="W929" s="29">
        <f>VLOOKUP(C929,自助退!L:U,10,0)</f>
        <v>42912.599560185183</v>
      </c>
    </row>
    <row r="930" spans="1:23">
      <c r="A930" t="s">
        <v>4708</v>
      </c>
      <c r="B930" t="s">
        <v>5483</v>
      </c>
      <c r="C930" t="s">
        <v>5484</v>
      </c>
      <c r="D930">
        <v>645</v>
      </c>
      <c r="E930" t="s">
        <v>5485</v>
      </c>
      <c r="F930" t="s">
        <v>102</v>
      </c>
      <c r="G930" t="s">
        <v>5486</v>
      </c>
      <c r="H930" t="s">
        <v>5487</v>
      </c>
      <c r="I930" t="s">
        <v>216</v>
      </c>
      <c r="J930" t="s">
        <v>233</v>
      </c>
      <c r="K930" t="s">
        <v>234</v>
      </c>
      <c r="L930" t="s">
        <v>217</v>
      </c>
      <c r="M930" t="s">
        <v>218</v>
      </c>
      <c r="N930" t="s">
        <v>4708</v>
      </c>
      <c r="O930" t="s">
        <v>214</v>
      </c>
      <c r="P930" t="s">
        <v>220</v>
      </c>
      <c r="Q930" t="s">
        <v>221</v>
      </c>
      <c r="R930" t="s">
        <v>214</v>
      </c>
      <c r="S930" t="s">
        <v>214</v>
      </c>
      <c r="T930" t="s">
        <v>222</v>
      </c>
      <c r="W930" s="29">
        <f>VLOOKUP(C930,自助退!L:U,10,0)</f>
        <v>42912.602465277778</v>
      </c>
    </row>
    <row r="931" spans="1:23">
      <c r="A931" t="s">
        <v>4708</v>
      </c>
      <c r="B931" t="s">
        <v>5488</v>
      </c>
      <c r="C931" t="s">
        <v>5489</v>
      </c>
      <c r="D931">
        <v>700</v>
      </c>
      <c r="E931" t="s">
        <v>5490</v>
      </c>
      <c r="F931" t="s">
        <v>387</v>
      </c>
      <c r="G931" t="s">
        <v>5491</v>
      </c>
      <c r="H931" t="s">
        <v>5492</v>
      </c>
      <c r="I931" t="s">
        <v>225</v>
      </c>
      <c r="J931" t="s">
        <v>10</v>
      </c>
      <c r="K931" t="s">
        <v>226</v>
      </c>
      <c r="L931" t="s">
        <v>217</v>
      </c>
      <c r="M931" t="s">
        <v>240</v>
      </c>
      <c r="N931" t="s">
        <v>4708</v>
      </c>
      <c r="O931" t="s">
        <v>214</v>
      </c>
      <c r="P931" t="s">
        <v>220</v>
      </c>
      <c r="Q931" t="s">
        <v>241</v>
      </c>
      <c r="R931" t="s">
        <v>214</v>
      </c>
      <c r="S931" t="s">
        <v>214</v>
      </c>
      <c r="T931" t="s">
        <v>242</v>
      </c>
      <c r="W931" s="29">
        <f>VLOOKUP(C931,自助退!L:U,10,0)</f>
        <v>42912.605057870373</v>
      </c>
    </row>
    <row r="932" spans="1:23">
      <c r="A932" t="s">
        <v>4708</v>
      </c>
      <c r="B932" t="s">
        <v>5493</v>
      </c>
      <c r="C932" t="s">
        <v>5494</v>
      </c>
      <c r="D932">
        <v>583</v>
      </c>
      <c r="E932" t="s">
        <v>5495</v>
      </c>
      <c r="F932" t="s">
        <v>387</v>
      </c>
      <c r="G932" t="s">
        <v>5496</v>
      </c>
      <c r="H932" t="s">
        <v>5497</v>
      </c>
      <c r="I932" t="s">
        <v>216</v>
      </c>
      <c r="J932" t="s">
        <v>233</v>
      </c>
      <c r="K932" t="s">
        <v>234</v>
      </c>
      <c r="L932" t="s">
        <v>217</v>
      </c>
      <c r="M932" t="s">
        <v>240</v>
      </c>
      <c r="N932" t="s">
        <v>4708</v>
      </c>
      <c r="O932" t="s">
        <v>214</v>
      </c>
      <c r="P932" t="s">
        <v>220</v>
      </c>
      <c r="Q932" t="s">
        <v>241</v>
      </c>
      <c r="R932" t="s">
        <v>214</v>
      </c>
      <c r="S932" t="s">
        <v>214</v>
      </c>
      <c r="T932" t="s">
        <v>242</v>
      </c>
      <c r="W932" s="29">
        <f>VLOOKUP(C932,自助退!L:U,10,0)</f>
        <v>42912.617696759262</v>
      </c>
    </row>
    <row r="933" spans="1:23">
      <c r="A933" t="s">
        <v>4708</v>
      </c>
      <c r="B933" t="s">
        <v>5498</v>
      </c>
      <c r="C933" t="s">
        <v>5499</v>
      </c>
      <c r="D933">
        <v>8640</v>
      </c>
      <c r="E933" t="s">
        <v>5500</v>
      </c>
      <c r="F933" t="s">
        <v>102</v>
      </c>
      <c r="G933" t="s">
        <v>5501</v>
      </c>
      <c r="H933" t="s">
        <v>5502</v>
      </c>
      <c r="I933" t="s">
        <v>392</v>
      </c>
      <c r="J933" t="s">
        <v>393</v>
      </c>
      <c r="K933" t="s">
        <v>257</v>
      </c>
      <c r="L933" t="s">
        <v>217</v>
      </c>
      <c r="M933" t="s">
        <v>218</v>
      </c>
      <c r="N933" t="s">
        <v>4708</v>
      </c>
      <c r="O933" t="s">
        <v>258</v>
      </c>
      <c r="P933" t="s">
        <v>220</v>
      </c>
      <c r="Q933" t="s">
        <v>221</v>
      </c>
      <c r="R933" t="s">
        <v>214</v>
      </c>
      <c r="S933" t="s">
        <v>214</v>
      </c>
      <c r="T933" t="s">
        <v>222</v>
      </c>
      <c r="W933" s="29">
        <f>VLOOKUP(C933,自助退!L:U,10,0)</f>
        <v>42912.618645833332</v>
      </c>
    </row>
    <row r="934" spans="1:23">
      <c r="A934" t="s">
        <v>4708</v>
      </c>
      <c r="B934" t="s">
        <v>5503</v>
      </c>
      <c r="C934" t="s">
        <v>5504</v>
      </c>
      <c r="D934">
        <v>144</v>
      </c>
      <c r="E934" t="s">
        <v>5505</v>
      </c>
      <c r="F934" t="s">
        <v>388</v>
      </c>
      <c r="G934" t="s">
        <v>5506</v>
      </c>
      <c r="H934" t="s">
        <v>5507</v>
      </c>
      <c r="I934" t="s">
        <v>216</v>
      </c>
      <c r="J934" t="s">
        <v>231</v>
      </c>
      <c r="K934" t="s">
        <v>232</v>
      </c>
      <c r="L934" t="s">
        <v>217</v>
      </c>
      <c r="M934" t="s">
        <v>240</v>
      </c>
      <c r="N934" t="s">
        <v>4708</v>
      </c>
      <c r="O934" t="s">
        <v>214</v>
      </c>
      <c r="P934" t="s">
        <v>220</v>
      </c>
      <c r="Q934" t="s">
        <v>241</v>
      </c>
      <c r="R934" t="s">
        <v>214</v>
      </c>
      <c r="S934" t="s">
        <v>214</v>
      </c>
      <c r="T934" t="s">
        <v>242</v>
      </c>
      <c r="W934" s="29">
        <f>VLOOKUP(C934,自助退!L:U,10,0)</f>
        <v>42912.619675925926</v>
      </c>
    </row>
    <row r="935" spans="1:23">
      <c r="A935" t="s">
        <v>4708</v>
      </c>
      <c r="B935" t="s">
        <v>5508</v>
      </c>
      <c r="C935" t="s">
        <v>5509</v>
      </c>
      <c r="D935">
        <v>500</v>
      </c>
      <c r="E935" t="s">
        <v>5510</v>
      </c>
      <c r="F935" t="s">
        <v>102</v>
      </c>
      <c r="G935" t="s">
        <v>5511</v>
      </c>
      <c r="H935" t="s">
        <v>5512</v>
      </c>
      <c r="I935" t="s">
        <v>392</v>
      </c>
      <c r="J935" t="s">
        <v>393</v>
      </c>
      <c r="K935" t="s">
        <v>257</v>
      </c>
      <c r="L935" t="s">
        <v>217</v>
      </c>
      <c r="M935" t="s">
        <v>218</v>
      </c>
      <c r="N935" t="s">
        <v>4708</v>
      </c>
      <c r="O935" t="s">
        <v>258</v>
      </c>
      <c r="P935" t="s">
        <v>220</v>
      </c>
      <c r="Q935" t="s">
        <v>221</v>
      </c>
      <c r="R935" t="s">
        <v>214</v>
      </c>
      <c r="S935" t="s">
        <v>214</v>
      </c>
      <c r="T935" t="s">
        <v>222</v>
      </c>
      <c r="W935" s="29">
        <f>VLOOKUP(C935,自助退!L:U,10,0)</f>
        <v>42912.622673611113</v>
      </c>
    </row>
    <row r="936" spans="1:23">
      <c r="A936" t="s">
        <v>4708</v>
      </c>
      <c r="B936" t="s">
        <v>5513</v>
      </c>
      <c r="C936" t="s">
        <v>5514</v>
      </c>
      <c r="D936">
        <v>1360</v>
      </c>
      <c r="E936" t="s">
        <v>5515</v>
      </c>
      <c r="F936" t="s">
        <v>102</v>
      </c>
      <c r="G936" t="s">
        <v>5516</v>
      </c>
      <c r="H936" t="s">
        <v>5517</v>
      </c>
      <c r="I936" t="s">
        <v>216</v>
      </c>
      <c r="J936" t="s">
        <v>233</v>
      </c>
      <c r="K936" t="s">
        <v>234</v>
      </c>
      <c r="L936" t="s">
        <v>217</v>
      </c>
      <c r="M936" t="s">
        <v>218</v>
      </c>
      <c r="N936" t="s">
        <v>4708</v>
      </c>
      <c r="O936" t="s">
        <v>214</v>
      </c>
      <c r="P936" t="s">
        <v>220</v>
      </c>
      <c r="Q936" t="s">
        <v>221</v>
      </c>
      <c r="R936" t="s">
        <v>214</v>
      </c>
      <c r="S936" t="s">
        <v>214</v>
      </c>
      <c r="T936" t="s">
        <v>222</v>
      </c>
      <c r="W936" s="29">
        <f>VLOOKUP(C936,自助退!L:U,10,0)</f>
        <v>42912.626956018517</v>
      </c>
    </row>
    <row r="937" spans="1:23">
      <c r="A937" t="s">
        <v>4708</v>
      </c>
      <c r="B937" t="s">
        <v>5518</v>
      </c>
      <c r="C937" t="s">
        <v>5519</v>
      </c>
      <c r="D937">
        <v>463</v>
      </c>
      <c r="E937" t="s">
        <v>5520</v>
      </c>
      <c r="F937" t="s">
        <v>102</v>
      </c>
      <c r="G937" t="s">
        <v>5521</v>
      </c>
      <c r="H937" t="s">
        <v>5522</v>
      </c>
      <c r="I937" t="s">
        <v>216</v>
      </c>
      <c r="J937" t="s">
        <v>248</v>
      </c>
      <c r="K937" t="s">
        <v>249</v>
      </c>
      <c r="L937" t="s">
        <v>217</v>
      </c>
      <c r="M937" t="s">
        <v>218</v>
      </c>
      <c r="N937" t="s">
        <v>4708</v>
      </c>
      <c r="O937" t="s">
        <v>214</v>
      </c>
      <c r="P937" t="s">
        <v>220</v>
      </c>
      <c r="Q937" t="s">
        <v>221</v>
      </c>
      <c r="R937" t="s">
        <v>214</v>
      </c>
      <c r="S937" t="s">
        <v>214</v>
      </c>
      <c r="T937" t="s">
        <v>222</v>
      </c>
      <c r="W937" s="29">
        <f>VLOOKUP(C937,自助退!L:U,10,0)</f>
        <v>42912.630810185183</v>
      </c>
    </row>
    <row r="938" spans="1:23">
      <c r="A938" t="s">
        <v>4708</v>
      </c>
      <c r="B938" t="s">
        <v>5523</v>
      </c>
      <c r="C938" t="s">
        <v>5524</v>
      </c>
      <c r="D938">
        <v>500</v>
      </c>
      <c r="E938" t="s">
        <v>5525</v>
      </c>
      <c r="F938" t="s">
        <v>102</v>
      </c>
      <c r="G938" t="s">
        <v>5526</v>
      </c>
      <c r="H938" t="s">
        <v>5527</v>
      </c>
      <c r="I938" t="s">
        <v>216</v>
      </c>
      <c r="J938" t="s">
        <v>253</v>
      </c>
      <c r="K938" t="s">
        <v>254</v>
      </c>
      <c r="L938" t="s">
        <v>217</v>
      </c>
      <c r="M938" t="s">
        <v>218</v>
      </c>
      <c r="N938" t="s">
        <v>4708</v>
      </c>
      <c r="O938" t="s">
        <v>214</v>
      </c>
      <c r="P938" t="s">
        <v>220</v>
      </c>
      <c r="Q938" t="s">
        <v>221</v>
      </c>
      <c r="R938" t="s">
        <v>214</v>
      </c>
      <c r="S938" t="s">
        <v>214</v>
      </c>
      <c r="T938" t="s">
        <v>222</v>
      </c>
      <c r="W938" s="29">
        <f>VLOOKUP(C938,自助退!L:U,10,0)</f>
        <v>42912.633310185185</v>
      </c>
    </row>
    <row r="939" spans="1:23">
      <c r="A939" t="s">
        <v>4708</v>
      </c>
      <c r="B939" t="s">
        <v>5528</v>
      </c>
      <c r="C939" t="s">
        <v>5529</v>
      </c>
      <c r="D939">
        <v>1424</v>
      </c>
      <c r="E939" t="s">
        <v>5530</v>
      </c>
      <c r="F939" t="s">
        <v>102</v>
      </c>
      <c r="G939" t="s">
        <v>5531</v>
      </c>
      <c r="H939" t="s">
        <v>5532</v>
      </c>
      <c r="I939" t="s">
        <v>216</v>
      </c>
      <c r="J939" t="s">
        <v>248</v>
      </c>
      <c r="K939" t="s">
        <v>249</v>
      </c>
      <c r="L939" t="s">
        <v>217</v>
      </c>
      <c r="M939" t="s">
        <v>218</v>
      </c>
      <c r="N939" t="s">
        <v>4708</v>
      </c>
      <c r="O939" t="s">
        <v>214</v>
      </c>
      <c r="P939" t="s">
        <v>220</v>
      </c>
      <c r="Q939" t="s">
        <v>221</v>
      </c>
      <c r="R939" t="s">
        <v>214</v>
      </c>
      <c r="S939" t="s">
        <v>214</v>
      </c>
      <c r="T939" t="s">
        <v>222</v>
      </c>
      <c r="W939" s="29">
        <f>VLOOKUP(C939,自助退!L:U,10,0)</f>
        <v>42912.633773148147</v>
      </c>
    </row>
    <row r="940" spans="1:23">
      <c r="A940" t="s">
        <v>4708</v>
      </c>
      <c r="B940" t="s">
        <v>5533</v>
      </c>
      <c r="C940" t="s">
        <v>5534</v>
      </c>
      <c r="D940">
        <v>520</v>
      </c>
      <c r="E940" t="s">
        <v>5535</v>
      </c>
      <c r="F940" t="s">
        <v>396</v>
      </c>
      <c r="G940" t="s">
        <v>5536</v>
      </c>
      <c r="H940" t="s">
        <v>5537</v>
      </c>
      <c r="I940" t="s">
        <v>392</v>
      </c>
      <c r="J940" t="s">
        <v>393</v>
      </c>
      <c r="K940" t="s">
        <v>257</v>
      </c>
      <c r="L940" t="s">
        <v>217</v>
      </c>
      <c r="M940" t="s">
        <v>240</v>
      </c>
      <c r="N940" t="s">
        <v>4708</v>
      </c>
      <c r="O940" t="s">
        <v>258</v>
      </c>
      <c r="P940" t="s">
        <v>220</v>
      </c>
      <c r="Q940" t="s">
        <v>241</v>
      </c>
      <c r="R940" t="s">
        <v>214</v>
      </c>
      <c r="S940" t="s">
        <v>214</v>
      </c>
      <c r="T940" t="s">
        <v>242</v>
      </c>
      <c r="W940" s="29">
        <f>VLOOKUP(C940,自助退!L:U,10,0)</f>
        <v>42912.635625000003</v>
      </c>
    </row>
    <row r="941" spans="1:23">
      <c r="A941" t="s">
        <v>4708</v>
      </c>
      <c r="B941" t="s">
        <v>5538</v>
      </c>
      <c r="C941" t="s">
        <v>5539</v>
      </c>
      <c r="D941">
        <v>300</v>
      </c>
      <c r="E941" t="s">
        <v>5540</v>
      </c>
      <c r="F941" t="s">
        <v>102</v>
      </c>
      <c r="G941" t="s">
        <v>5541</v>
      </c>
      <c r="H941" t="s">
        <v>5542</v>
      </c>
      <c r="I941" t="s">
        <v>225</v>
      </c>
      <c r="J941" t="s">
        <v>246</v>
      </c>
      <c r="K941" t="s">
        <v>247</v>
      </c>
      <c r="L941" t="s">
        <v>217</v>
      </c>
      <c r="M941" t="s">
        <v>218</v>
      </c>
      <c r="N941" t="s">
        <v>4708</v>
      </c>
      <c r="O941" t="s">
        <v>214</v>
      </c>
      <c r="P941" t="s">
        <v>220</v>
      </c>
      <c r="Q941" t="s">
        <v>221</v>
      </c>
      <c r="R941" t="s">
        <v>214</v>
      </c>
      <c r="S941" t="s">
        <v>214</v>
      </c>
      <c r="T941" t="s">
        <v>222</v>
      </c>
      <c r="W941" s="29">
        <f>VLOOKUP(C941,自助退!L:U,10,0)</f>
        <v>42912.637395833335</v>
      </c>
    </row>
    <row r="942" spans="1:23">
      <c r="A942" t="s">
        <v>4708</v>
      </c>
      <c r="B942" t="s">
        <v>5543</v>
      </c>
      <c r="C942" t="s">
        <v>5544</v>
      </c>
      <c r="D942">
        <v>489</v>
      </c>
      <c r="E942" t="s">
        <v>5545</v>
      </c>
      <c r="F942" t="s">
        <v>396</v>
      </c>
      <c r="G942" t="s">
        <v>5546</v>
      </c>
      <c r="H942" t="s">
        <v>5547</v>
      </c>
      <c r="I942" t="s">
        <v>392</v>
      </c>
      <c r="J942" t="s">
        <v>393</v>
      </c>
      <c r="K942" t="s">
        <v>257</v>
      </c>
      <c r="L942" t="s">
        <v>217</v>
      </c>
      <c r="M942" t="s">
        <v>240</v>
      </c>
      <c r="N942" t="s">
        <v>4708</v>
      </c>
      <c r="O942" t="s">
        <v>258</v>
      </c>
      <c r="P942" t="s">
        <v>220</v>
      </c>
      <c r="Q942" t="s">
        <v>241</v>
      </c>
      <c r="R942" t="s">
        <v>214</v>
      </c>
      <c r="S942" t="s">
        <v>214</v>
      </c>
      <c r="T942" t="s">
        <v>242</v>
      </c>
      <c r="W942" s="29">
        <f>VLOOKUP(C942,自助退!L:U,10,0)</f>
        <v>42912.639756944445</v>
      </c>
    </row>
    <row r="943" spans="1:23">
      <c r="A943" t="s">
        <v>4708</v>
      </c>
      <c r="B943" t="s">
        <v>5548</v>
      </c>
      <c r="C943" t="s">
        <v>5549</v>
      </c>
      <c r="D943">
        <v>990</v>
      </c>
      <c r="E943" t="s">
        <v>5550</v>
      </c>
      <c r="F943" t="s">
        <v>102</v>
      </c>
      <c r="G943" t="s">
        <v>5551</v>
      </c>
      <c r="H943" t="s">
        <v>5552</v>
      </c>
      <c r="I943" t="s">
        <v>216</v>
      </c>
      <c r="J943" t="s">
        <v>237</v>
      </c>
      <c r="K943" t="s">
        <v>238</v>
      </c>
      <c r="L943" t="s">
        <v>217</v>
      </c>
      <c r="M943" t="s">
        <v>218</v>
      </c>
      <c r="N943" t="s">
        <v>4708</v>
      </c>
      <c r="O943" t="s">
        <v>214</v>
      </c>
      <c r="P943" t="s">
        <v>220</v>
      </c>
      <c r="Q943" t="s">
        <v>221</v>
      </c>
      <c r="R943" t="s">
        <v>214</v>
      </c>
      <c r="S943" t="s">
        <v>214</v>
      </c>
      <c r="T943" t="s">
        <v>222</v>
      </c>
      <c r="W943" s="29">
        <f>VLOOKUP(C943,自助退!L:U,10,0)</f>
        <v>42912.640231481484</v>
      </c>
    </row>
    <row r="944" spans="1:23">
      <c r="A944" t="s">
        <v>4708</v>
      </c>
      <c r="B944" t="s">
        <v>5553</v>
      </c>
      <c r="C944" t="s">
        <v>5554</v>
      </c>
      <c r="D944">
        <v>100</v>
      </c>
      <c r="E944" t="s">
        <v>5555</v>
      </c>
      <c r="F944" t="s">
        <v>102</v>
      </c>
      <c r="G944" t="s">
        <v>5556</v>
      </c>
      <c r="H944" t="s">
        <v>5557</v>
      </c>
      <c r="I944" t="s">
        <v>216</v>
      </c>
      <c r="J944" t="s">
        <v>231</v>
      </c>
      <c r="K944" t="s">
        <v>232</v>
      </c>
      <c r="L944" t="s">
        <v>217</v>
      </c>
      <c r="M944" t="s">
        <v>218</v>
      </c>
      <c r="N944" t="s">
        <v>4708</v>
      </c>
      <c r="O944" t="s">
        <v>214</v>
      </c>
      <c r="P944" t="s">
        <v>220</v>
      </c>
      <c r="Q944" t="s">
        <v>221</v>
      </c>
      <c r="R944" t="s">
        <v>214</v>
      </c>
      <c r="S944" t="s">
        <v>214</v>
      </c>
      <c r="T944" t="s">
        <v>222</v>
      </c>
      <c r="W944" s="29">
        <f>VLOOKUP(C944,自助退!L:U,10,0)</f>
        <v>42912.644131944442</v>
      </c>
    </row>
    <row r="945" spans="1:23">
      <c r="A945" t="s">
        <v>4708</v>
      </c>
      <c r="B945" t="s">
        <v>5558</v>
      </c>
      <c r="C945" t="s">
        <v>5559</v>
      </c>
      <c r="D945">
        <v>47</v>
      </c>
      <c r="E945" t="s">
        <v>5560</v>
      </c>
      <c r="F945" t="s">
        <v>102</v>
      </c>
      <c r="G945" t="s">
        <v>5561</v>
      </c>
      <c r="H945" t="s">
        <v>5562</v>
      </c>
      <c r="I945" t="s">
        <v>216</v>
      </c>
      <c r="J945" t="s">
        <v>231</v>
      </c>
      <c r="K945" t="s">
        <v>232</v>
      </c>
      <c r="L945" t="s">
        <v>217</v>
      </c>
      <c r="M945" t="s">
        <v>218</v>
      </c>
      <c r="N945" t="s">
        <v>4708</v>
      </c>
      <c r="O945" t="s">
        <v>214</v>
      </c>
      <c r="P945" t="s">
        <v>220</v>
      </c>
      <c r="Q945" t="s">
        <v>221</v>
      </c>
      <c r="R945" t="s">
        <v>214</v>
      </c>
      <c r="S945" t="s">
        <v>214</v>
      </c>
      <c r="T945" t="s">
        <v>222</v>
      </c>
      <c r="W945" s="29">
        <f>VLOOKUP(C945,自助退!L:U,10,0)</f>
        <v>42912.644537037035</v>
      </c>
    </row>
    <row r="946" spans="1:23">
      <c r="A946" t="s">
        <v>4708</v>
      </c>
      <c r="B946" t="s">
        <v>5563</v>
      </c>
      <c r="C946" t="s">
        <v>5564</v>
      </c>
      <c r="D946">
        <v>2784</v>
      </c>
      <c r="E946" t="s">
        <v>5565</v>
      </c>
      <c r="F946" t="s">
        <v>102</v>
      </c>
      <c r="G946" t="s">
        <v>5566</v>
      </c>
      <c r="H946" t="s">
        <v>5567</v>
      </c>
      <c r="I946" t="s">
        <v>392</v>
      </c>
      <c r="J946" t="s">
        <v>393</v>
      </c>
      <c r="K946" t="s">
        <v>257</v>
      </c>
      <c r="L946" t="s">
        <v>217</v>
      </c>
      <c r="M946" t="s">
        <v>218</v>
      </c>
      <c r="N946" t="s">
        <v>4708</v>
      </c>
      <c r="O946" t="s">
        <v>258</v>
      </c>
      <c r="P946" t="s">
        <v>220</v>
      </c>
      <c r="Q946" t="s">
        <v>221</v>
      </c>
      <c r="R946" t="s">
        <v>214</v>
      </c>
      <c r="S946" t="s">
        <v>214</v>
      </c>
      <c r="T946" t="s">
        <v>222</v>
      </c>
      <c r="W946" s="29">
        <f>VLOOKUP(C946,自助退!L:U,10,0)</f>
        <v>42912.646111111113</v>
      </c>
    </row>
    <row r="947" spans="1:23">
      <c r="A947" t="s">
        <v>4708</v>
      </c>
      <c r="B947" t="s">
        <v>5568</v>
      </c>
      <c r="C947" t="s">
        <v>5569</v>
      </c>
      <c r="D947">
        <v>489</v>
      </c>
      <c r="E947" t="s">
        <v>5570</v>
      </c>
      <c r="F947" t="s">
        <v>102</v>
      </c>
      <c r="G947" t="s">
        <v>5571</v>
      </c>
      <c r="H947" t="s">
        <v>2137</v>
      </c>
      <c r="I947" t="s">
        <v>225</v>
      </c>
      <c r="J947" t="s">
        <v>10</v>
      </c>
      <c r="K947" t="s">
        <v>226</v>
      </c>
      <c r="L947" t="s">
        <v>217</v>
      </c>
      <c r="M947" t="s">
        <v>218</v>
      </c>
      <c r="N947" t="s">
        <v>4708</v>
      </c>
      <c r="O947" t="s">
        <v>214</v>
      </c>
      <c r="P947" t="s">
        <v>220</v>
      </c>
      <c r="Q947" t="s">
        <v>221</v>
      </c>
      <c r="R947" t="s">
        <v>214</v>
      </c>
      <c r="S947" t="s">
        <v>214</v>
      </c>
      <c r="T947" t="s">
        <v>222</v>
      </c>
      <c r="W947" s="29">
        <f>VLOOKUP(C947,自助退!L:U,10,0)</f>
        <v>42912.654652777775</v>
      </c>
    </row>
    <row r="948" spans="1:23">
      <c r="A948" t="s">
        <v>4708</v>
      </c>
      <c r="B948" t="s">
        <v>5572</v>
      </c>
      <c r="C948" t="s">
        <v>5573</v>
      </c>
      <c r="D948">
        <v>100</v>
      </c>
      <c r="E948" t="s">
        <v>5574</v>
      </c>
      <c r="F948" t="s">
        <v>388</v>
      </c>
      <c r="G948" t="s">
        <v>5575</v>
      </c>
      <c r="H948" t="s">
        <v>5576</v>
      </c>
      <c r="I948" t="s">
        <v>216</v>
      </c>
      <c r="J948" t="s">
        <v>231</v>
      </c>
      <c r="K948" t="s">
        <v>232</v>
      </c>
      <c r="L948" t="s">
        <v>217</v>
      </c>
      <c r="M948" t="s">
        <v>240</v>
      </c>
      <c r="N948" t="s">
        <v>4708</v>
      </c>
      <c r="O948" t="s">
        <v>214</v>
      </c>
      <c r="P948" t="s">
        <v>220</v>
      </c>
      <c r="Q948" t="s">
        <v>241</v>
      </c>
      <c r="R948" t="s">
        <v>214</v>
      </c>
      <c r="S948" t="s">
        <v>214</v>
      </c>
      <c r="T948" t="s">
        <v>242</v>
      </c>
      <c r="W948" s="29">
        <f>VLOOKUP(C948,自助退!L:U,10,0)</f>
        <v>42912.658101851855</v>
      </c>
    </row>
    <row r="949" spans="1:23">
      <c r="A949" t="s">
        <v>4708</v>
      </c>
      <c r="B949" t="s">
        <v>5577</v>
      </c>
      <c r="C949" t="s">
        <v>5578</v>
      </c>
      <c r="D949">
        <v>55</v>
      </c>
      <c r="E949" t="s">
        <v>5579</v>
      </c>
      <c r="F949" t="s">
        <v>388</v>
      </c>
      <c r="G949" t="s">
        <v>5580</v>
      </c>
      <c r="H949" t="s">
        <v>5581</v>
      </c>
      <c r="I949" t="s">
        <v>216</v>
      </c>
      <c r="J949" t="s">
        <v>231</v>
      </c>
      <c r="K949" t="s">
        <v>232</v>
      </c>
      <c r="L949" t="s">
        <v>217</v>
      </c>
      <c r="M949" t="s">
        <v>240</v>
      </c>
      <c r="N949" t="s">
        <v>4708</v>
      </c>
      <c r="O949" t="s">
        <v>214</v>
      </c>
      <c r="P949" t="s">
        <v>220</v>
      </c>
      <c r="Q949" t="s">
        <v>241</v>
      </c>
      <c r="R949" t="s">
        <v>214</v>
      </c>
      <c r="S949" t="s">
        <v>214</v>
      </c>
      <c r="T949" t="s">
        <v>242</v>
      </c>
      <c r="W949" s="29">
        <f>VLOOKUP(C949,自助退!L:U,10,0)</f>
        <v>42912.666006944448</v>
      </c>
    </row>
    <row r="950" spans="1:23">
      <c r="A950" t="s">
        <v>4708</v>
      </c>
      <c r="B950" t="s">
        <v>5582</v>
      </c>
      <c r="C950" t="s">
        <v>5583</v>
      </c>
      <c r="D950">
        <v>5000</v>
      </c>
      <c r="E950" t="s">
        <v>5584</v>
      </c>
      <c r="F950" t="s">
        <v>102</v>
      </c>
      <c r="G950" t="s">
        <v>5585</v>
      </c>
      <c r="H950" t="s">
        <v>5586</v>
      </c>
      <c r="I950" t="s">
        <v>392</v>
      </c>
      <c r="J950" t="s">
        <v>393</v>
      </c>
      <c r="K950" t="s">
        <v>257</v>
      </c>
      <c r="L950" t="s">
        <v>217</v>
      </c>
      <c r="M950" t="s">
        <v>218</v>
      </c>
      <c r="N950" t="s">
        <v>4708</v>
      </c>
      <c r="O950" t="s">
        <v>258</v>
      </c>
      <c r="P950" t="s">
        <v>220</v>
      </c>
      <c r="Q950" t="s">
        <v>221</v>
      </c>
      <c r="R950" t="s">
        <v>214</v>
      </c>
      <c r="S950" t="s">
        <v>214</v>
      </c>
      <c r="T950" t="s">
        <v>222</v>
      </c>
      <c r="W950" s="29">
        <f>VLOOKUP(C950,自助退!L:U,10,0)</f>
        <v>42912.669652777775</v>
      </c>
    </row>
    <row r="951" spans="1:23">
      <c r="A951" t="s">
        <v>4708</v>
      </c>
      <c r="B951" t="s">
        <v>5587</v>
      </c>
      <c r="C951" t="s">
        <v>5588</v>
      </c>
      <c r="D951">
        <v>172</v>
      </c>
      <c r="E951" t="s">
        <v>5589</v>
      </c>
      <c r="F951" t="s">
        <v>102</v>
      </c>
      <c r="G951" t="s">
        <v>5590</v>
      </c>
      <c r="H951" t="s">
        <v>5591</v>
      </c>
      <c r="I951" t="s">
        <v>392</v>
      </c>
      <c r="J951" t="s">
        <v>393</v>
      </c>
      <c r="K951" t="s">
        <v>257</v>
      </c>
      <c r="L951" t="s">
        <v>217</v>
      </c>
      <c r="M951" t="s">
        <v>218</v>
      </c>
      <c r="N951" t="s">
        <v>4708</v>
      </c>
      <c r="O951" t="s">
        <v>258</v>
      </c>
      <c r="P951" t="s">
        <v>220</v>
      </c>
      <c r="Q951" t="s">
        <v>221</v>
      </c>
      <c r="R951" t="s">
        <v>214</v>
      </c>
      <c r="S951" t="s">
        <v>214</v>
      </c>
      <c r="T951" t="s">
        <v>222</v>
      </c>
      <c r="W951" s="29">
        <f>VLOOKUP(C951,自助退!L:U,10,0)</f>
        <v>42912.670092592591</v>
      </c>
    </row>
    <row r="952" spans="1:23">
      <c r="A952" t="s">
        <v>4708</v>
      </c>
      <c r="B952" t="s">
        <v>5592</v>
      </c>
      <c r="C952" t="s">
        <v>5593</v>
      </c>
      <c r="D952">
        <v>900</v>
      </c>
      <c r="E952" t="s">
        <v>5594</v>
      </c>
      <c r="F952" t="s">
        <v>387</v>
      </c>
      <c r="G952" t="s">
        <v>5595</v>
      </c>
      <c r="H952" t="s">
        <v>5596</v>
      </c>
      <c r="I952" t="s">
        <v>216</v>
      </c>
      <c r="J952" t="s">
        <v>248</v>
      </c>
      <c r="K952" t="s">
        <v>249</v>
      </c>
      <c r="L952" t="s">
        <v>217</v>
      </c>
      <c r="M952" t="s">
        <v>240</v>
      </c>
      <c r="N952" t="s">
        <v>4708</v>
      </c>
      <c r="O952" t="s">
        <v>214</v>
      </c>
      <c r="P952" t="s">
        <v>220</v>
      </c>
      <c r="Q952" t="s">
        <v>241</v>
      </c>
      <c r="R952" t="s">
        <v>214</v>
      </c>
      <c r="S952" t="s">
        <v>214</v>
      </c>
      <c r="T952" t="s">
        <v>242</v>
      </c>
      <c r="W952" s="29">
        <f>VLOOKUP(C952,自助退!L:U,10,0)</f>
        <v>42912.675486111111</v>
      </c>
    </row>
    <row r="953" spans="1:23">
      <c r="A953" t="s">
        <v>4708</v>
      </c>
      <c r="B953" t="s">
        <v>5597</v>
      </c>
      <c r="C953" t="s">
        <v>5598</v>
      </c>
      <c r="D953">
        <v>798</v>
      </c>
      <c r="E953" t="s">
        <v>5599</v>
      </c>
      <c r="F953" t="s">
        <v>102</v>
      </c>
      <c r="G953" t="s">
        <v>5600</v>
      </c>
      <c r="H953" t="s">
        <v>5601</v>
      </c>
      <c r="I953" t="s">
        <v>392</v>
      </c>
      <c r="J953" t="s">
        <v>393</v>
      </c>
      <c r="K953" t="s">
        <v>257</v>
      </c>
      <c r="L953" t="s">
        <v>217</v>
      </c>
      <c r="M953" t="s">
        <v>218</v>
      </c>
      <c r="N953" t="s">
        <v>4708</v>
      </c>
      <c r="O953" t="s">
        <v>258</v>
      </c>
      <c r="P953" t="s">
        <v>220</v>
      </c>
      <c r="Q953" t="s">
        <v>221</v>
      </c>
      <c r="R953" t="s">
        <v>214</v>
      </c>
      <c r="S953" t="s">
        <v>214</v>
      </c>
      <c r="T953" t="s">
        <v>222</v>
      </c>
      <c r="W953" s="29">
        <f>VLOOKUP(C953,自助退!L:U,10,0)</f>
        <v>42912.676921296297</v>
      </c>
    </row>
    <row r="954" spans="1:23">
      <c r="A954" t="s">
        <v>4708</v>
      </c>
      <c r="B954" t="s">
        <v>5602</v>
      </c>
      <c r="C954" t="s">
        <v>5603</v>
      </c>
      <c r="D954">
        <v>520</v>
      </c>
      <c r="E954" t="s">
        <v>5604</v>
      </c>
      <c r="F954" t="s">
        <v>102</v>
      </c>
      <c r="G954" t="s">
        <v>5605</v>
      </c>
      <c r="H954" t="s">
        <v>5606</v>
      </c>
      <c r="I954" t="s">
        <v>216</v>
      </c>
      <c r="J954" t="s">
        <v>233</v>
      </c>
      <c r="K954" t="s">
        <v>234</v>
      </c>
      <c r="L954" t="s">
        <v>217</v>
      </c>
      <c r="M954" t="s">
        <v>218</v>
      </c>
      <c r="N954" t="s">
        <v>4708</v>
      </c>
      <c r="O954" t="s">
        <v>214</v>
      </c>
      <c r="P954" t="s">
        <v>220</v>
      </c>
      <c r="Q954" t="s">
        <v>221</v>
      </c>
      <c r="R954" t="s">
        <v>214</v>
      </c>
      <c r="S954" t="s">
        <v>214</v>
      </c>
      <c r="T954" t="s">
        <v>222</v>
      </c>
      <c r="W954" s="29">
        <f>VLOOKUP(C954,自助退!L:U,10,0)</f>
        <v>42912.678865740738</v>
      </c>
    </row>
    <row r="955" spans="1:23">
      <c r="A955" t="s">
        <v>4708</v>
      </c>
      <c r="B955" t="s">
        <v>5607</v>
      </c>
      <c r="C955" t="s">
        <v>5608</v>
      </c>
      <c r="D955">
        <v>343</v>
      </c>
      <c r="E955" t="s">
        <v>5609</v>
      </c>
      <c r="F955" t="s">
        <v>102</v>
      </c>
      <c r="G955" t="s">
        <v>5610</v>
      </c>
      <c r="H955" t="s">
        <v>5611</v>
      </c>
      <c r="I955" t="s">
        <v>216</v>
      </c>
      <c r="J955" t="s">
        <v>248</v>
      </c>
      <c r="K955" t="s">
        <v>249</v>
      </c>
      <c r="L955" t="s">
        <v>217</v>
      </c>
      <c r="M955" t="s">
        <v>218</v>
      </c>
      <c r="N955" t="s">
        <v>4708</v>
      </c>
      <c r="O955" t="s">
        <v>214</v>
      </c>
      <c r="P955" t="s">
        <v>220</v>
      </c>
      <c r="Q955" t="s">
        <v>221</v>
      </c>
      <c r="R955" t="s">
        <v>214</v>
      </c>
      <c r="S955" t="s">
        <v>214</v>
      </c>
      <c r="T955" t="s">
        <v>222</v>
      </c>
      <c r="W955" s="29">
        <f>VLOOKUP(C955,自助退!L:U,10,0)</f>
        <v>42912.684965277775</v>
      </c>
    </row>
    <row r="956" spans="1:23">
      <c r="A956" t="s">
        <v>4708</v>
      </c>
      <c r="B956" t="s">
        <v>5612</v>
      </c>
      <c r="C956" t="s">
        <v>5613</v>
      </c>
      <c r="D956">
        <v>319</v>
      </c>
      <c r="E956" t="s">
        <v>5614</v>
      </c>
      <c r="F956" t="s">
        <v>102</v>
      </c>
      <c r="G956" t="s">
        <v>5615</v>
      </c>
      <c r="H956" t="s">
        <v>5616</v>
      </c>
      <c r="I956" t="s">
        <v>216</v>
      </c>
      <c r="J956" t="s">
        <v>248</v>
      </c>
      <c r="K956" t="s">
        <v>249</v>
      </c>
      <c r="L956" t="s">
        <v>217</v>
      </c>
      <c r="M956" t="s">
        <v>218</v>
      </c>
      <c r="N956" t="s">
        <v>4708</v>
      </c>
      <c r="O956" t="s">
        <v>214</v>
      </c>
      <c r="P956" t="s">
        <v>220</v>
      </c>
      <c r="Q956" t="s">
        <v>221</v>
      </c>
      <c r="R956" t="s">
        <v>214</v>
      </c>
      <c r="S956" t="s">
        <v>214</v>
      </c>
      <c r="T956" t="s">
        <v>222</v>
      </c>
      <c r="W956" s="29">
        <f>VLOOKUP(C956,自助退!L:U,10,0)</f>
        <v>42912.687754629631</v>
      </c>
    </row>
    <row r="957" spans="1:23">
      <c r="A957" t="s">
        <v>4708</v>
      </c>
      <c r="B957" t="s">
        <v>5617</v>
      </c>
      <c r="C957" t="s">
        <v>5618</v>
      </c>
      <c r="D957">
        <v>81</v>
      </c>
      <c r="E957" t="s">
        <v>5619</v>
      </c>
      <c r="F957" t="s">
        <v>387</v>
      </c>
      <c r="G957" t="s">
        <v>5620</v>
      </c>
      <c r="H957" t="s">
        <v>5621</v>
      </c>
      <c r="I957" t="s">
        <v>216</v>
      </c>
      <c r="J957" t="s">
        <v>248</v>
      </c>
      <c r="K957" t="s">
        <v>249</v>
      </c>
      <c r="L957" t="s">
        <v>217</v>
      </c>
      <c r="M957" t="s">
        <v>240</v>
      </c>
      <c r="N957" t="s">
        <v>4708</v>
      </c>
      <c r="O957" t="s">
        <v>214</v>
      </c>
      <c r="P957" t="s">
        <v>220</v>
      </c>
      <c r="Q957" t="s">
        <v>241</v>
      </c>
      <c r="R957" t="s">
        <v>214</v>
      </c>
      <c r="S957" t="s">
        <v>214</v>
      </c>
      <c r="T957" t="s">
        <v>242</v>
      </c>
      <c r="W957" s="29">
        <f>VLOOKUP(C957,自助退!L:U,10,0)</f>
        <v>42912.6953125</v>
      </c>
    </row>
    <row r="958" spans="1:23">
      <c r="A958" t="s">
        <v>4708</v>
      </c>
      <c r="B958" t="s">
        <v>5622</v>
      </c>
      <c r="C958" t="s">
        <v>5623</v>
      </c>
      <c r="D958">
        <v>1542</v>
      </c>
      <c r="E958" t="s">
        <v>5624</v>
      </c>
      <c r="F958" t="s">
        <v>391</v>
      </c>
      <c r="G958" t="s">
        <v>5625</v>
      </c>
      <c r="H958" t="s">
        <v>5626</v>
      </c>
      <c r="I958" t="s">
        <v>216</v>
      </c>
      <c r="J958" t="s">
        <v>253</v>
      </c>
      <c r="K958" t="s">
        <v>254</v>
      </c>
      <c r="L958" t="s">
        <v>217</v>
      </c>
      <c r="M958" t="s">
        <v>240</v>
      </c>
      <c r="N958" t="s">
        <v>4708</v>
      </c>
      <c r="O958" t="s">
        <v>214</v>
      </c>
      <c r="P958" t="s">
        <v>220</v>
      </c>
      <c r="Q958" t="s">
        <v>241</v>
      </c>
      <c r="R958" t="s">
        <v>214</v>
      </c>
      <c r="S958" t="s">
        <v>214</v>
      </c>
      <c r="T958" t="s">
        <v>242</v>
      </c>
      <c r="W958" s="29">
        <f>VLOOKUP(C958,自助退!L:U,10,0)</f>
        <v>42912.695671296293</v>
      </c>
    </row>
    <row r="959" spans="1:23">
      <c r="A959" t="s">
        <v>4708</v>
      </c>
      <c r="B959" t="s">
        <v>5627</v>
      </c>
      <c r="C959" t="s">
        <v>5628</v>
      </c>
      <c r="D959">
        <v>5000</v>
      </c>
      <c r="E959" t="s">
        <v>5629</v>
      </c>
      <c r="F959" t="s">
        <v>102</v>
      </c>
      <c r="G959" t="s">
        <v>5630</v>
      </c>
      <c r="H959" t="s">
        <v>5631</v>
      </c>
      <c r="I959" t="s">
        <v>392</v>
      </c>
      <c r="J959" t="s">
        <v>393</v>
      </c>
      <c r="K959" t="s">
        <v>257</v>
      </c>
      <c r="L959" t="s">
        <v>217</v>
      </c>
      <c r="M959" t="s">
        <v>218</v>
      </c>
      <c r="N959" t="s">
        <v>4708</v>
      </c>
      <c r="O959" t="s">
        <v>258</v>
      </c>
      <c r="P959" t="s">
        <v>220</v>
      </c>
      <c r="Q959" t="s">
        <v>221</v>
      </c>
      <c r="R959" t="s">
        <v>214</v>
      </c>
      <c r="S959" t="s">
        <v>214</v>
      </c>
      <c r="T959" t="s">
        <v>222</v>
      </c>
      <c r="W959" s="29">
        <f>VLOOKUP(C959,自助退!L:U,10,0)</f>
        <v>42912.696493055555</v>
      </c>
    </row>
    <row r="960" spans="1:23">
      <c r="A960" t="s">
        <v>4708</v>
      </c>
      <c r="B960" t="s">
        <v>5632</v>
      </c>
      <c r="C960" t="s">
        <v>5633</v>
      </c>
      <c r="D960">
        <v>1600</v>
      </c>
      <c r="E960" t="s">
        <v>5634</v>
      </c>
      <c r="F960" t="s">
        <v>102</v>
      </c>
      <c r="G960" t="s">
        <v>5635</v>
      </c>
      <c r="H960" t="s">
        <v>5636</v>
      </c>
      <c r="I960" t="s">
        <v>255</v>
      </c>
      <c r="J960" t="s">
        <v>403</v>
      </c>
      <c r="K960" t="s">
        <v>3123</v>
      </c>
      <c r="L960" t="s">
        <v>217</v>
      </c>
      <c r="M960" t="s">
        <v>218</v>
      </c>
      <c r="N960" t="s">
        <v>4708</v>
      </c>
      <c r="O960" t="s">
        <v>258</v>
      </c>
      <c r="P960" t="s">
        <v>220</v>
      </c>
      <c r="Q960" t="s">
        <v>221</v>
      </c>
      <c r="R960" t="s">
        <v>214</v>
      </c>
      <c r="S960" t="s">
        <v>214</v>
      </c>
      <c r="T960" t="s">
        <v>222</v>
      </c>
      <c r="W960" s="29">
        <f>VLOOKUP(C960,自助退!L:U,10,0)</f>
        <v>42912.700671296298</v>
      </c>
    </row>
    <row r="961" spans="1:23">
      <c r="A961" t="s">
        <v>4708</v>
      </c>
      <c r="B961" t="s">
        <v>5637</v>
      </c>
      <c r="C961" t="s">
        <v>5638</v>
      </c>
      <c r="D961">
        <v>163</v>
      </c>
      <c r="E961" t="s">
        <v>5639</v>
      </c>
      <c r="F961" t="s">
        <v>102</v>
      </c>
      <c r="G961" t="s">
        <v>4120</v>
      </c>
      <c r="H961" t="s">
        <v>4121</v>
      </c>
      <c r="I961" t="s">
        <v>392</v>
      </c>
      <c r="J961" t="s">
        <v>393</v>
      </c>
      <c r="K961" t="s">
        <v>257</v>
      </c>
      <c r="L961" t="s">
        <v>217</v>
      </c>
      <c r="M961" t="s">
        <v>218</v>
      </c>
      <c r="N961" t="s">
        <v>4708</v>
      </c>
      <c r="O961" t="s">
        <v>258</v>
      </c>
      <c r="P961" t="s">
        <v>220</v>
      </c>
      <c r="Q961" t="s">
        <v>221</v>
      </c>
      <c r="R961" t="s">
        <v>214</v>
      </c>
      <c r="S961" t="s">
        <v>214</v>
      </c>
      <c r="T961" t="s">
        <v>222</v>
      </c>
      <c r="W961" s="29">
        <f>VLOOKUP(C961,自助退!L:U,10,0)</f>
        <v>42912.70416666667</v>
      </c>
    </row>
    <row r="962" spans="1:23">
      <c r="A962" t="s">
        <v>4708</v>
      </c>
      <c r="B962" t="s">
        <v>5640</v>
      </c>
      <c r="C962" t="s">
        <v>5641</v>
      </c>
      <c r="D962">
        <v>188</v>
      </c>
      <c r="E962" t="s">
        <v>5642</v>
      </c>
      <c r="F962" t="s">
        <v>102</v>
      </c>
      <c r="G962" t="s">
        <v>5643</v>
      </c>
      <c r="H962" t="s">
        <v>5644</v>
      </c>
      <c r="I962" t="s">
        <v>216</v>
      </c>
      <c r="J962" t="s">
        <v>237</v>
      </c>
      <c r="K962" t="s">
        <v>238</v>
      </c>
      <c r="L962" t="s">
        <v>217</v>
      </c>
      <c r="M962" t="s">
        <v>218</v>
      </c>
      <c r="N962" t="s">
        <v>4708</v>
      </c>
      <c r="O962" t="s">
        <v>214</v>
      </c>
      <c r="P962" t="s">
        <v>220</v>
      </c>
      <c r="Q962" t="s">
        <v>221</v>
      </c>
      <c r="R962" t="s">
        <v>214</v>
      </c>
      <c r="S962" t="s">
        <v>214</v>
      </c>
      <c r="T962" t="s">
        <v>222</v>
      </c>
      <c r="W962" s="29">
        <f>VLOOKUP(C962,自助退!L:U,10,0)</f>
        <v>42912.711712962962</v>
      </c>
    </row>
    <row r="963" spans="1:23">
      <c r="A963" t="s">
        <v>4708</v>
      </c>
      <c r="B963" t="s">
        <v>5645</v>
      </c>
      <c r="C963" t="s">
        <v>5646</v>
      </c>
      <c r="D963">
        <v>196</v>
      </c>
      <c r="E963" t="s">
        <v>5647</v>
      </c>
      <c r="F963" t="s">
        <v>102</v>
      </c>
      <c r="G963" t="s">
        <v>5648</v>
      </c>
      <c r="H963" t="s">
        <v>5649</v>
      </c>
      <c r="I963" t="s">
        <v>392</v>
      </c>
      <c r="J963" t="s">
        <v>393</v>
      </c>
      <c r="K963" t="s">
        <v>257</v>
      </c>
      <c r="L963" t="s">
        <v>217</v>
      </c>
      <c r="M963" t="s">
        <v>218</v>
      </c>
      <c r="N963" t="s">
        <v>4708</v>
      </c>
      <c r="O963" t="s">
        <v>258</v>
      </c>
      <c r="P963" t="s">
        <v>220</v>
      </c>
      <c r="Q963" t="s">
        <v>221</v>
      </c>
      <c r="R963" t="s">
        <v>214</v>
      </c>
      <c r="S963" t="s">
        <v>214</v>
      </c>
      <c r="T963" t="s">
        <v>222</v>
      </c>
      <c r="W963" s="29">
        <f>VLOOKUP(C963,自助退!L:U,10,0)</f>
        <v>42912.712129629632</v>
      </c>
    </row>
    <row r="964" spans="1:23">
      <c r="A964" t="s">
        <v>4708</v>
      </c>
      <c r="B964" t="s">
        <v>5650</v>
      </c>
      <c r="C964" t="s">
        <v>5651</v>
      </c>
      <c r="D964">
        <v>400</v>
      </c>
      <c r="E964" t="s">
        <v>5652</v>
      </c>
      <c r="F964" t="s">
        <v>102</v>
      </c>
      <c r="G964" t="s">
        <v>5653</v>
      </c>
      <c r="H964" t="s">
        <v>5654</v>
      </c>
      <c r="I964" t="s">
        <v>216</v>
      </c>
      <c r="J964" t="s">
        <v>248</v>
      </c>
      <c r="K964" t="s">
        <v>249</v>
      </c>
      <c r="L964" t="s">
        <v>217</v>
      </c>
      <c r="M964" t="s">
        <v>218</v>
      </c>
      <c r="N964" t="s">
        <v>4708</v>
      </c>
      <c r="O964" t="s">
        <v>214</v>
      </c>
      <c r="P964" t="s">
        <v>220</v>
      </c>
      <c r="Q964" t="s">
        <v>221</v>
      </c>
      <c r="R964" t="s">
        <v>214</v>
      </c>
      <c r="S964" t="s">
        <v>214</v>
      </c>
      <c r="T964" t="s">
        <v>222</v>
      </c>
      <c r="W964" s="29">
        <f>VLOOKUP(C964,自助退!L:U,10,0)</f>
        <v>42912.716562499998</v>
      </c>
    </row>
    <row r="965" spans="1:23">
      <c r="A965" t="s">
        <v>4708</v>
      </c>
      <c r="B965" t="s">
        <v>5655</v>
      </c>
      <c r="C965" t="s">
        <v>5656</v>
      </c>
      <c r="D965">
        <v>244</v>
      </c>
      <c r="E965" t="s">
        <v>5657</v>
      </c>
      <c r="F965" t="s">
        <v>5658</v>
      </c>
      <c r="G965" t="s">
        <v>5659</v>
      </c>
      <c r="H965" t="s">
        <v>5660</v>
      </c>
      <c r="I965" t="s">
        <v>259</v>
      </c>
      <c r="J965" t="s">
        <v>264</v>
      </c>
      <c r="K965" t="s">
        <v>265</v>
      </c>
      <c r="L965" t="s">
        <v>217</v>
      </c>
      <c r="M965" t="s">
        <v>240</v>
      </c>
      <c r="N965" t="s">
        <v>4708</v>
      </c>
      <c r="O965" t="s">
        <v>214</v>
      </c>
      <c r="P965" t="s">
        <v>220</v>
      </c>
      <c r="Q965" t="s">
        <v>241</v>
      </c>
      <c r="R965" t="s">
        <v>214</v>
      </c>
      <c r="S965" t="s">
        <v>214</v>
      </c>
      <c r="T965" t="s">
        <v>242</v>
      </c>
      <c r="W965" s="29">
        <f>VLOOKUP(C965,自助退!L:U,10,0)</f>
        <v>42912.727719907409</v>
      </c>
    </row>
    <row r="966" spans="1:23">
      <c r="A966" t="s">
        <v>4708</v>
      </c>
      <c r="B966" t="s">
        <v>5661</v>
      </c>
      <c r="C966" t="s">
        <v>5662</v>
      </c>
      <c r="D966">
        <v>512</v>
      </c>
      <c r="E966" t="s">
        <v>5663</v>
      </c>
      <c r="F966" t="s">
        <v>102</v>
      </c>
      <c r="G966" t="s">
        <v>5664</v>
      </c>
      <c r="H966" t="s">
        <v>5665</v>
      </c>
      <c r="I966" t="s">
        <v>216</v>
      </c>
      <c r="J966" t="s">
        <v>235</v>
      </c>
      <c r="K966" t="s">
        <v>236</v>
      </c>
      <c r="L966" t="s">
        <v>217</v>
      </c>
      <c r="M966" t="s">
        <v>218</v>
      </c>
      <c r="N966" t="s">
        <v>4708</v>
      </c>
      <c r="O966" t="s">
        <v>214</v>
      </c>
      <c r="P966" t="s">
        <v>220</v>
      </c>
      <c r="Q966" t="s">
        <v>221</v>
      </c>
      <c r="R966" t="s">
        <v>214</v>
      </c>
      <c r="S966" t="s">
        <v>214</v>
      </c>
      <c r="T966" t="s">
        <v>222</v>
      </c>
      <c r="W966" s="29">
        <f>VLOOKUP(C966,自助退!L:U,10,0)</f>
        <v>42912.732905092591</v>
      </c>
    </row>
    <row r="967" spans="1:23">
      <c r="A967" t="s">
        <v>4708</v>
      </c>
      <c r="B967" t="s">
        <v>5666</v>
      </c>
      <c r="C967" t="s">
        <v>5667</v>
      </c>
      <c r="D967">
        <v>221</v>
      </c>
      <c r="E967" t="s">
        <v>5668</v>
      </c>
      <c r="F967" t="s">
        <v>102</v>
      </c>
      <c r="G967" t="s">
        <v>5669</v>
      </c>
      <c r="H967" t="s">
        <v>5670</v>
      </c>
      <c r="I967" t="s">
        <v>225</v>
      </c>
      <c r="J967" t="s">
        <v>10</v>
      </c>
      <c r="K967" t="s">
        <v>226</v>
      </c>
      <c r="L967" t="s">
        <v>217</v>
      </c>
      <c r="M967" t="s">
        <v>218</v>
      </c>
      <c r="N967" t="s">
        <v>4708</v>
      </c>
      <c r="O967" t="s">
        <v>214</v>
      </c>
      <c r="P967" t="s">
        <v>220</v>
      </c>
      <c r="Q967" t="s">
        <v>221</v>
      </c>
      <c r="R967" t="s">
        <v>214</v>
      </c>
      <c r="S967" t="s">
        <v>214</v>
      </c>
      <c r="T967" t="s">
        <v>222</v>
      </c>
      <c r="W967" s="29">
        <f>VLOOKUP(C967,自助退!L:U,10,0)</f>
        <v>42912.748900462961</v>
      </c>
    </row>
    <row r="968" spans="1:23">
      <c r="A968" t="s">
        <v>4708</v>
      </c>
      <c r="B968" t="s">
        <v>5671</v>
      </c>
      <c r="C968" t="s">
        <v>5672</v>
      </c>
      <c r="D968">
        <v>728</v>
      </c>
      <c r="E968" t="s">
        <v>5673</v>
      </c>
      <c r="F968" t="s">
        <v>102</v>
      </c>
      <c r="G968" t="s">
        <v>5674</v>
      </c>
      <c r="H968" t="s">
        <v>5675</v>
      </c>
      <c r="I968" t="s">
        <v>216</v>
      </c>
      <c r="J968" t="s">
        <v>233</v>
      </c>
      <c r="K968" t="s">
        <v>234</v>
      </c>
      <c r="L968" t="s">
        <v>217</v>
      </c>
      <c r="M968" t="s">
        <v>218</v>
      </c>
      <c r="N968" t="s">
        <v>4708</v>
      </c>
      <c r="O968" t="s">
        <v>214</v>
      </c>
      <c r="P968" t="s">
        <v>220</v>
      </c>
      <c r="Q968" t="s">
        <v>221</v>
      </c>
      <c r="R968" t="s">
        <v>214</v>
      </c>
      <c r="S968" t="s">
        <v>214</v>
      </c>
      <c r="T968" t="s">
        <v>222</v>
      </c>
      <c r="W968" s="29">
        <f>VLOOKUP(C968,自助退!L:U,10,0)</f>
        <v>42912.74895833333</v>
      </c>
    </row>
    <row r="969" spans="1:23">
      <c r="A969" t="s">
        <v>4708</v>
      </c>
      <c r="B969" t="s">
        <v>5676</v>
      </c>
      <c r="C969" t="s">
        <v>5677</v>
      </c>
      <c r="D969">
        <v>331</v>
      </c>
      <c r="E969" t="s">
        <v>5678</v>
      </c>
      <c r="F969" t="s">
        <v>102</v>
      </c>
      <c r="G969" t="s">
        <v>5679</v>
      </c>
      <c r="H969" t="s">
        <v>5680</v>
      </c>
      <c r="I969" t="s">
        <v>216</v>
      </c>
      <c r="J969" t="s">
        <v>231</v>
      </c>
      <c r="K969" t="s">
        <v>232</v>
      </c>
      <c r="L969" t="s">
        <v>217</v>
      </c>
      <c r="M969" t="s">
        <v>218</v>
      </c>
      <c r="N969" t="s">
        <v>4708</v>
      </c>
      <c r="O969" t="s">
        <v>214</v>
      </c>
      <c r="P969" t="s">
        <v>220</v>
      </c>
      <c r="Q969" t="s">
        <v>221</v>
      </c>
      <c r="R969" t="s">
        <v>214</v>
      </c>
      <c r="S969" t="s">
        <v>214</v>
      </c>
      <c r="T969" t="s">
        <v>222</v>
      </c>
      <c r="W969" s="29">
        <f>VLOOKUP(C969,自助退!L:U,10,0)</f>
        <v>42912.749212962961</v>
      </c>
    </row>
    <row r="970" spans="1:23">
      <c r="A970" t="s">
        <v>4708</v>
      </c>
      <c r="B970" t="s">
        <v>5681</v>
      </c>
      <c r="C970" t="s">
        <v>5682</v>
      </c>
      <c r="D970">
        <v>333</v>
      </c>
      <c r="E970" t="s">
        <v>5683</v>
      </c>
      <c r="F970" t="s">
        <v>102</v>
      </c>
      <c r="G970" t="s">
        <v>5684</v>
      </c>
      <c r="H970" t="s">
        <v>5685</v>
      </c>
      <c r="I970" t="s">
        <v>216</v>
      </c>
      <c r="J970" t="s">
        <v>231</v>
      </c>
      <c r="K970" t="s">
        <v>232</v>
      </c>
      <c r="L970" t="s">
        <v>217</v>
      </c>
      <c r="M970" t="s">
        <v>218</v>
      </c>
      <c r="N970" t="s">
        <v>4708</v>
      </c>
      <c r="O970" t="s">
        <v>214</v>
      </c>
      <c r="P970" t="s">
        <v>220</v>
      </c>
      <c r="Q970" t="s">
        <v>221</v>
      </c>
      <c r="R970" t="s">
        <v>214</v>
      </c>
      <c r="S970" t="s">
        <v>214</v>
      </c>
      <c r="T970" t="s">
        <v>222</v>
      </c>
      <c r="W970" s="29">
        <f>VLOOKUP(C970,自助退!L:U,10,0)</f>
        <v>42912.781678240739</v>
      </c>
    </row>
    <row r="971" spans="1:23">
      <c r="A971" t="s">
        <v>4708</v>
      </c>
      <c r="B971" t="s">
        <v>5686</v>
      </c>
      <c r="C971" t="s">
        <v>5687</v>
      </c>
      <c r="D971">
        <v>244</v>
      </c>
      <c r="E971" t="s">
        <v>5688</v>
      </c>
      <c r="F971" t="s">
        <v>400</v>
      </c>
      <c r="G971" t="s">
        <v>5689</v>
      </c>
      <c r="H971" t="s">
        <v>5690</v>
      </c>
      <c r="I971" t="s">
        <v>216</v>
      </c>
      <c r="J971" t="s">
        <v>233</v>
      </c>
      <c r="K971" t="s">
        <v>234</v>
      </c>
      <c r="L971" t="s">
        <v>217</v>
      </c>
      <c r="M971" t="s">
        <v>240</v>
      </c>
      <c r="N971" t="s">
        <v>4708</v>
      </c>
      <c r="O971" t="s">
        <v>214</v>
      </c>
      <c r="P971" t="s">
        <v>220</v>
      </c>
      <c r="Q971" t="s">
        <v>241</v>
      </c>
      <c r="R971" t="s">
        <v>214</v>
      </c>
      <c r="S971" t="s">
        <v>214</v>
      </c>
      <c r="T971" t="s">
        <v>242</v>
      </c>
      <c r="W971" s="29">
        <f>VLOOKUP(C971,自助退!L:U,10,0)</f>
        <v>42912.826886574076</v>
      </c>
    </row>
    <row r="972" spans="1:23">
      <c r="A972" t="s">
        <v>4708</v>
      </c>
      <c r="B972" t="s">
        <v>5691</v>
      </c>
      <c r="C972" t="s">
        <v>5692</v>
      </c>
      <c r="D972">
        <v>92</v>
      </c>
      <c r="E972" t="s">
        <v>5693</v>
      </c>
      <c r="F972" t="s">
        <v>102</v>
      </c>
      <c r="G972" t="s">
        <v>5694</v>
      </c>
      <c r="H972" t="s">
        <v>5695</v>
      </c>
      <c r="I972" t="s">
        <v>216</v>
      </c>
      <c r="J972" t="s">
        <v>248</v>
      </c>
      <c r="K972" t="s">
        <v>249</v>
      </c>
      <c r="L972" t="s">
        <v>217</v>
      </c>
      <c r="M972" t="s">
        <v>218</v>
      </c>
      <c r="N972" t="s">
        <v>4708</v>
      </c>
      <c r="O972" t="s">
        <v>214</v>
      </c>
      <c r="P972" t="s">
        <v>220</v>
      </c>
      <c r="Q972" t="s">
        <v>221</v>
      </c>
      <c r="R972" t="s">
        <v>214</v>
      </c>
      <c r="S972" t="s">
        <v>214</v>
      </c>
      <c r="T972" t="s">
        <v>222</v>
      </c>
      <c r="W972" s="29">
        <f>VLOOKUP(C972,自助退!L:U,10,0)</f>
        <v>42912.829050925924</v>
      </c>
    </row>
    <row r="973" spans="1:23">
      <c r="A973" t="s">
        <v>4708</v>
      </c>
      <c r="B973" t="s">
        <v>5696</v>
      </c>
      <c r="C973" t="s">
        <v>5697</v>
      </c>
      <c r="D973">
        <v>33</v>
      </c>
      <c r="E973" t="s">
        <v>5698</v>
      </c>
      <c r="F973" t="s">
        <v>102</v>
      </c>
      <c r="G973" t="s">
        <v>5699</v>
      </c>
      <c r="H973" t="s">
        <v>5700</v>
      </c>
      <c r="I973" t="s">
        <v>392</v>
      </c>
      <c r="J973" t="s">
        <v>393</v>
      </c>
      <c r="K973" t="s">
        <v>257</v>
      </c>
      <c r="L973" t="s">
        <v>217</v>
      </c>
      <c r="M973" t="s">
        <v>218</v>
      </c>
      <c r="N973" t="s">
        <v>4708</v>
      </c>
      <c r="O973" t="s">
        <v>258</v>
      </c>
      <c r="P973" t="s">
        <v>220</v>
      </c>
      <c r="Q973" t="s">
        <v>221</v>
      </c>
      <c r="R973" t="s">
        <v>214</v>
      </c>
      <c r="S973" t="s">
        <v>214</v>
      </c>
      <c r="T973" t="s">
        <v>222</v>
      </c>
      <c r="W973" s="29">
        <f>VLOOKUP(C973,自助退!L:U,10,0)</f>
        <v>42912.846979166665</v>
      </c>
    </row>
    <row r="974" spans="1:23">
      <c r="A974" t="s">
        <v>4708</v>
      </c>
      <c r="B974" t="s">
        <v>5701</v>
      </c>
      <c r="C974" t="s">
        <v>5702</v>
      </c>
      <c r="D974">
        <v>400</v>
      </c>
      <c r="E974" t="s">
        <v>5703</v>
      </c>
      <c r="F974" t="s">
        <v>102</v>
      </c>
      <c r="G974" t="s">
        <v>5704</v>
      </c>
      <c r="H974" t="s">
        <v>5705</v>
      </c>
      <c r="I974" t="s">
        <v>216</v>
      </c>
      <c r="J974" t="s">
        <v>248</v>
      </c>
      <c r="K974" t="s">
        <v>249</v>
      </c>
      <c r="L974" t="s">
        <v>217</v>
      </c>
      <c r="M974" t="s">
        <v>218</v>
      </c>
      <c r="N974" t="s">
        <v>4708</v>
      </c>
      <c r="O974" t="s">
        <v>214</v>
      </c>
      <c r="P974" t="s">
        <v>220</v>
      </c>
      <c r="Q974" t="s">
        <v>221</v>
      </c>
      <c r="R974" t="s">
        <v>214</v>
      </c>
      <c r="S974" t="s">
        <v>214</v>
      </c>
      <c r="T974" t="s">
        <v>222</v>
      </c>
      <c r="W974" s="29">
        <f>VLOOKUP(C974,自助退!L:U,10,0)</f>
        <v>42912.847893518519</v>
      </c>
    </row>
    <row r="975" spans="1:23">
      <c r="A975" t="s">
        <v>4708</v>
      </c>
      <c r="B975" t="s">
        <v>5706</v>
      </c>
      <c r="C975" t="s">
        <v>5707</v>
      </c>
      <c r="D975">
        <v>737</v>
      </c>
      <c r="E975" t="s">
        <v>5708</v>
      </c>
      <c r="F975" t="s">
        <v>102</v>
      </c>
      <c r="G975" t="s">
        <v>3469</v>
      </c>
      <c r="H975" t="s">
        <v>3470</v>
      </c>
      <c r="I975" t="s">
        <v>216</v>
      </c>
      <c r="J975" t="s">
        <v>231</v>
      </c>
      <c r="K975" t="s">
        <v>232</v>
      </c>
      <c r="L975" t="s">
        <v>217</v>
      </c>
      <c r="M975" t="s">
        <v>218</v>
      </c>
      <c r="N975" t="s">
        <v>4708</v>
      </c>
      <c r="O975" t="s">
        <v>214</v>
      </c>
      <c r="P975" t="s">
        <v>220</v>
      </c>
      <c r="Q975" t="s">
        <v>221</v>
      </c>
      <c r="R975" t="s">
        <v>214</v>
      </c>
      <c r="S975" t="s">
        <v>214</v>
      </c>
      <c r="T975" t="s">
        <v>222</v>
      </c>
      <c r="W975" s="29">
        <f>VLOOKUP(C975,自助退!L:U,10,0)</f>
        <v>42912.917893518519</v>
      </c>
    </row>
    <row r="976" spans="1:23">
      <c r="A976" t="s">
        <v>4726</v>
      </c>
      <c r="B976" t="s">
        <v>5709</v>
      </c>
      <c r="C976" t="s">
        <v>5710</v>
      </c>
      <c r="D976">
        <v>500</v>
      </c>
      <c r="E976" t="s">
        <v>5711</v>
      </c>
      <c r="F976" t="s">
        <v>102</v>
      </c>
      <c r="G976" t="s">
        <v>5712</v>
      </c>
      <c r="H976" t="s">
        <v>5713</v>
      </c>
      <c r="I976" t="s">
        <v>291</v>
      </c>
      <c r="J976" t="s">
        <v>292</v>
      </c>
      <c r="K976" t="s">
        <v>293</v>
      </c>
      <c r="L976" t="s">
        <v>217</v>
      </c>
      <c r="M976" t="s">
        <v>218</v>
      </c>
      <c r="N976" t="s">
        <v>4726</v>
      </c>
      <c r="O976" t="s">
        <v>214</v>
      </c>
      <c r="P976" t="s">
        <v>220</v>
      </c>
      <c r="Q976" t="s">
        <v>221</v>
      </c>
      <c r="R976" t="s">
        <v>214</v>
      </c>
      <c r="S976" t="s">
        <v>214</v>
      </c>
      <c r="T976" t="s">
        <v>222</v>
      </c>
      <c r="W976" s="29">
        <f>VLOOKUP(C976,自助退!L:U,10,0)</f>
        <v>42913.276388888888</v>
      </c>
    </row>
    <row r="977" spans="1:23">
      <c r="A977" t="s">
        <v>4726</v>
      </c>
      <c r="B977" t="s">
        <v>5714</v>
      </c>
      <c r="C977" t="s">
        <v>5715</v>
      </c>
      <c r="D977">
        <v>283</v>
      </c>
      <c r="E977" t="s">
        <v>5716</v>
      </c>
      <c r="F977" t="s">
        <v>102</v>
      </c>
      <c r="G977" t="s">
        <v>5717</v>
      </c>
      <c r="H977" t="s">
        <v>5718</v>
      </c>
      <c r="I977" t="s">
        <v>216</v>
      </c>
      <c r="J977" t="s">
        <v>248</v>
      </c>
      <c r="K977" t="s">
        <v>249</v>
      </c>
      <c r="L977" t="s">
        <v>217</v>
      </c>
      <c r="M977" t="s">
        <v>218</v>
      </c>
      <c r="N977" t="s">
        <v>4726</v>
      </c>
      <c r="O977" t="s">
        <v>214</v>
      </c>
      <c r="P977" t="s">
        <v>220</v>
      </c>
      <c r="Q977" t="s">
        <v>221</v>
      </c>
      <c r="R977" t="s">
        <v>214</v>
      </c>
      <c r="S977" t="s">
        <v>214</v>
      </c>
      <c r="T977" t="s">
        <v>222</v>
      </c>
      <c r="W977" s="29">
        <f>VLOOKUP(C977,自助退!L:U,10,0)</f>
        <v>42913.295289351852</v>
      </c>
    </row>
    <row r="978" spans="1:23">
      <c r="A978" t="s">
        <v>4726</v>
      </c>
      <c r="B978" t="s">
        <v>5719</v>
      </c>
      <c r="C978" t="s">
        <v>5720</v>
      </c>
      <c r="D978">
        <v>3000</v>
      </c>
      <c r="E978" t="s">
        <v>5721</v>
      </c>
      <c r="F978" t="s">
        <v>102</v>
      </c>
      <c r="G978" t="s">
        <v>5722</v>
      </c>
      <c r="H978" t="s">
        <v>5723</v>
      </c>
      <c r="I978" t="s">
        <v>216</v>
      </c>
      <c r="J978" t="s">
        <v>233</v>
      </c>
      <c r="K978" t="s">
        <v>234</v>
      </c>
      <c r="L978" t="s">
        <v>217</v>
      </c>
      <c r="M978" t="s">
        <v>218</v>
      </c>
      <c r="N978" t="s">
        <v>4726</v>
      </c>
      <c r="O978" t="s">
        <v>214</v>
      </c>
      <c r="P978" t="s">
        <v>220</v>
      </c>
      <c r="Q978" t="s">
        <v>221</v>
      </c>
      <c r="R978" t="s">
        <v>214</v>
      </c>
      <c r="S978" t="s">
        <v>214</v>
      </c>
      <c r="T978" t="s">
        <v>222</v>
      </c>
      <c r="W978" s="29">
        <f>VLOOKUP(C978,自助退!L:U,10,0)</f>
        <v>42913.362743055557</v>
      </c>
    </row>
    <row r="979" spans="1:23">
      <c r="A979" t="s">
        <v>4726</v>
      </c>
      <c r="B979" t="s">
        <v>5724</v>
      </c>
      <c r="C979" t="s">
        <v>5725</v>
      </c>
      <c r="D979">
        <v>400</v>
      </c>
      <c r="E979" t="s">
        <v>5726</v>
      </c>
      <c r="F979" t="s">
        <v>102</v>
      </c>
      <c r="G979" t="s">
        <v>5727</v>
      </c>
      <c r="H979" t="s">
        <v>5728</v>
      </c>
      <c r="I979" t="s">
        <v>225</v>
      </c>
      <c r="J979" t="s">
        <v>10</v>
      </c>
      <c r="K979" t="s">
        <v>226</v>
      </c>
      <c r="L979" t="s">
        <v>217</v>
      </c>
      <c r="M979" t="s">
        <v>218</v>
      </c>
      <c r="N979" t="s">
        <v>4726</v>
      </c>
      <c r="O979" t="s">
        <v>214</v>
      </c>
      <c r="P979" t="s">
        <v>220</v>
      </c>
      <c r="Q979" t="s">
        <v>221</v>
      </c>
      <c r="R979" t="s">
        <v>214</v>
      </c>
      <c r="S979" t="s">
        <v>214</v>
      </c>
      <c r="T979" t="s">
        <v>222</v>
      </c>
      <c r="W979" s="29">
        <f>VLOOKUP(C979,自助退!L:U,10,0)</f>
        <v>42913.374803240738</v>
      </c>
    </row>
    <row r="980" spans="1:23">
      <c r="A980" t="s">
        <v>4726</v>
      </c>
      <c r="B980" t="s">
        <v>5729</v>
      </c>
      <c r="C980" t="s">
        <v>5730</v>
      </c>
      <c r="D980">
        <v>602</v>
      </c>
      <c r="E980" t="s">
        <v>5731</v>
      </c>
      <c r="F980" t="s">
        <v>399</v>
      </c>
      <c r="G980" t="s">
        <v>3584</v>
      </c>
      <c r="H980" t="s">
        <v>5732</v>
      </c>
      <c r="I980" t="s">
        <v>392</v>
      </c>
      <c r="J980" t="s">
        <v>393</v>
      </c>
      <c r="K980" t="s">
        <v>257</v>
      </c>
      <c r="L980" t="s">
        <v>217</v>
      </c>
      <c r="M980" t="s">
        <v>240</v>
      </c>
      <c r="N980" t="s">
        <v>4726</v>
      </c>
      <c r="O980" t="s">
        <v>258</v>
      </c>
      <c r="P980" t="s">
        <v>220</v>
      </c>
      <c r="Q980" t="s">
        <v>241</v>
      </c>
      <c r="R980" t="s">
        <v>214</v>
      </c>
      <c r="S980" t="s">
        <v>214</v>
      </c>
      <c r="T980" t="s">
        <v>242</v>
      </c>
      <c r="W980" s="29">
        <f>VLOOKUP(C980,自助退!L:U,10,0)</f>
        <v>42913.378530092596</v>
      </c>
    </row>
    <row r="981" spans="1:23">
      <c r="A981" t="s">
        <v>4726</v>
      </c>
      <c r="B981" t="s">
        <v>5733</v>
      </c>
      <c r="C981" t="s">
        <v>5734</v>
      </c>
      <c r="D981">
        <v>1990</v>
      </c>
      <c r="E981" t="s">
        <v>5735</v>
      </c>
      <c r="F981" t="s">
        <v>102</v>
      </c>
      <c r="G981" t="s">
        <v>5736</v>
      </c>
      <c r="H981" t="s">
        <v>5737</v>
      </c>
      <c r="I981" t="s">
        <v>216</v>
      </c>
      <c r="J981" t="s">
        <v>231</v>
      </c>
      <c r="K981" t="s">
        <v>232</v>
      </c>
      <c r="L981" t="s">
        <v>217</v>
      </c>
      <c r="M981" t="s">
        <v>218</v>
      </c>
      <c r="N981" t="s">
        <v>4726</v>
      </c>
      <c r="O981" t="s">
        <v>214</v>
      </c>
      <c r="P981" t="s">
        <v>220</v>
      </c>
      <c r="Q981" t="s">
        <v>221</v>
      </c>
      <c r="R981" t="s">
        <v>214</v>
      </c>
      <c r="S981" t="s">
        <v>214</v>
      </c>
      <c r="T981" t="s">
        <v>222</v>
      </c>
      <c r="W981" s="29">
        <f>VLOOKUP(C981,自助退!L:U,10,0)</f>
        <v>42913.389606481483</v>
      </c>
    </row>
    <row r="982" spans="1:23">
      <c r="A982" t="s">
        <v>4726</v>
      </c>
      <c r="B982" t="s">
        <v>5738</v>
      </c>
      <c r="C982" t="s">
        <v>5739</v>
      </c>
      <c r="D982">
        <v>2000</v>
      </c>
      <c r="E982" t="s">
        <v>5740</v>
      </c>
      <c r="F982" t="s">
        <v>3190</v>
      </c>
      <c r="G982" t="s">
        <v>5741</v>
      </c>
      <c r="H982" t="s">
        <v>5737</v>
      </c>
      <c r="I982" t="s">
        <v>243</v>
      </c>
      <c r="J982" t="s">
        <v>244</v>
      </c>
      <c r="K982" t="s">
        <v>245</v>
      </c>
      <c r="L982" t="s">
        <v>217</v>
      </c>
      <c r="M982" t="s">
        <v>240</v>
      </c>
      <c r="N982" t="s">
        <v>4726</v>
      </c>
      <c r="O982" t="s">
        <v>214</v>
      </c>
      <c r="P982" t="s">
        <v>220</v>
      </c>
      <c r="Q982" t="s">
        <v>241</v>
      </c>
      <c r="R982" t="s">
        <v>214</v>
      </c>
      <c r="S982" t="s">
        <v>214</v>
      </c>
      <c r="T982" t="s">
        <v>242</v>
      </c>
      <c r="W982" s="29">
        <f>VLOOKUP(C982,自助退!L:U,10,0)</f>
        <v>42913.391388888886</v>
      </c>
    </row>
    <row r="983" spans="1:23">
      <c r="A983" t="s">
        <v>4726</v>
      </c>
      <c r="B983" t="s">
        <v>5742</v>
      </c>
      <c r="C983" t="s">
        <v>5743</v>
      </c>
      <c r="D983">
        <v>592</v>
      </c>
      <c r="E983" t="s">
        <v>5744</v>
      </c>
      <c r="F983" t="s">
        <v>102</v>
      </c>
      <c r="G983" t="s">
        <v>5745</v>
      </c>
      <c r="H983" t="s">
        <v>5746</v>
      </c>
      <c r="I983" t="s">
        <v>291</v>
      </c>
      <c r="J983" t="s">
        <v>292</v>
      </c>
      <c r="K983" t="s">
        <v>293</v>
      </c>
      <c r="L983" t="s">
        <v>217</v>
      </c>
      <c r="M983" t="s">
        <v>218</v>
      </c>
      <c r="N983" t="s">
        <v>4726</v>
      </c>
      <c r="O983" t="s">
        <v>214</v>
      </c>
      <c r="P983" t="s">
        <v>220</v>
      </c>
      <c r="Q983" t="s">
        <v>221</v>
      </c>
      <c r="R983" t="s">
        <v>214</v>
      </c>
      <c r="S983" t="s">
        <v>214</v>
      </c>
      <c r="T983" t="s">
        <v>222</v>
      </c>
      <c r="W983" s="29">
        <f>VLOOKUP(C983,自助退!L:U,10,0)</f>
        <v>42913.40315972222</v>
      </c>
    </row>
    <row r="984" spans="1:23">
      <c r="A984" t="s">
        <v>4726</v>
      </c>
      <c r="B984" t="s">
        <v>5747</v>
      </c>
      <c r="C984" t="s">
        <v>5748</v>
      </c>
      <c r="D984">
        <v>9999</v>
      </c>
      <c r="E984" t="s">
        <v>5749</v>
      </c>
      <c r="F984" t="s">
        <v>102</v>
      </c>
      <c r="G984" t="s">
        <v>3976</v>
      </c>
      <c r="H984" t="s">
        <v>5750</v>
      </c>
      <c r="I984" t="s">
        <v>392</v>
      </c>
      <c r="J984" t="s">
        <v>393</v>
      </c>
      <c r="K984" t="s">
        <v>257</v>
      </c>
      <c r="L984" t="s">
        <v>217</v>
      </c>
      <c r="M984" t="s">
        <v>218</v>
      </c>
      <c r="N984" t="s">
        <v>4726</v>
      </c>
      <c r="O984" t="s">
        <v>258</v>
      </c>
      <c r="P984" t="s">
        <v>220</v>
      </c>
      <c r="Q984" t="s">
        <v>221</v>
      </c>
      <c r="R984" t="s">
        <v>214</v>
      </c>
      <c r="S984" t="s">
        <v>214</v>
      </c>
      <c r="T984" t="s">
        <v>222</v>
      </c>
      <c r="W984" s="29">
        <f>VLOOKUP(C984,自助退!L:U,10,0)</f>
        <v>42913.40693287037</v>
      </c>
    </row>
    <row r="985" spans="1:23">
      <c r="A985" t="s">
        <v>4726</v>
      </c>
      <c r="B985" t="s">
        <v>5751</v>
      </c>
      <c r="C985" t="s">
        <v>5752</v>
      </c>
      <c r="D985">
        <v>120</v>
      </c>
      <c r="E985" t="s">
        <v>5753</v>
      </c>
      <c r="F985" t="s">
        <v>102</v>
      </c>
      <c r="G985" t="s">
        <v>5754</v>
      </c>
      <c r="H985" t="s">
        <v>5755</v>
      </c>
      <c r="I985" t="s">
        <v>225</v>
      </c>
      <c r="J985" t="s">
        <v>10</v>
      </c>
      <c r="K985" t="s">
        <v>226</v>
      </c>
      <c r="L985" t="s">
        <v>217</v>
      </c>
      <c r="M985" t="s">
        <v>218</v>
      </c>
      <c r="N985" t="s">
        <v>4726</v>
      </c>
      <c r="O985" t="s">
        <v>214</v>
      </c>
      <c r="P985" t="s">
        <v>220</v>
      </c>
      <c r="Q985" t="s">
        <v>221</v>
      </c>
      <c r="R985" t="s">
        <v>214</v>
      </c>
      <c r="S985" t="s">
        <v>214</v>
      </c>
      <c r="T985" t="s">
        <v>222</v>
      </c>
      <c r="W985" s="29">
        <f>VLOOKUP(C985,自助退!L:U,10,0)</f>
        <v>42913.412604166668</v>
      </c>
    </row>
    <row r="986" spans="1:23">
      <c r="A986" t="s">
        <v>4726</v>
      </c>
      <c r="B986" t="s">
        <v>5756</v>
      </c>
      <c r="C986" t="s">
        <v>5757</v>
      </c>
      <c r="D986">
        <v>179</v>
      </c>
      <c r="E986" t="s">
        <v>5758</v>
      </c>
      <c r="F986" t="s">
        <v>102</v>
      </c>
      <c r="G986" t="s">
        <v>5759</v>
      </c>
      <c r="H986" t="s">
        <v>5760</v>
      </c>
      <c r="I986" t="s">
        <v>216</v>
      </c>
      <c r="J986" t="s">
        <v>248</v>
      </c>
      <c r="K986" t="s">
        <v>249</v>
      </c>
      <c r="L986" t="s">
        <v>217</v>
      </c>
      <c r="M986" t="s">
        <v>218</v>
      </c>
      <c r="N986" t="s">
        <v>4726</v>
      </c>
      <c r="O986" t="s">
        <v>214</v>
      </c>
      <c r="P986" t="s">
        <v>220</v>
      </c>
      <c r="Q986" t="s">
        <v>221</v>
      </c>
      <c r="R986" t="s">
        <v>214</v>
      </c>
      <c r="S986" t="s">
        <v>214</v>
      </c>
      <c r="T986" t="s">
        <v>222</v>
      </c>
      <c r="W986" s="29">
        <f>VLOOKUP(C986,自助退!L:U,10,0)</f>
        <v>42913.418194444443</v>
      </c>
    </row>
    <row r="987" spans="1:23">
      <c r="A987" t="s">
        <v>4726</v>
      </c>
      <c r="B987" t="s">
        <v>5761</v>
      </c>
      <c r="C987" t="s">
        <v>5762</v>
      </c>
      <c r="D987">
        <v>200</v>
      </c>
      <c r="E987" t="s">
        <v>5763</v>
      </c>
      <c r="F987" t="s">
        <v>102</v>
      </c>
      <c r="G987" t="s">
        <v>5764</v>
      </c>
      <c r="H987" t="s">
        <v>5765</v>
      </c>
      <c r="I987" t="s">
        <v>243</v>
      </c>
      <c r="J987" t="s">
        <v>278</v>
      </c>
      <c r="K987" t="s">
        <v>279</v>
      </c>
      <c r="L987" t="s">
        <v>217</v>
      </c>
      <c r="M987" t="s">
        <v>218</v>
      </c>
      <c r="N987" t="s">
        <v>4726</v>
      </c>
      <c r="O987" t="s">
        <v>214</v>
      </c>
      <c r="P987" t="s">
        <v>220</v>
      </c>
      <c r="Q987" t="s">
        <v>221</v>
      </c>
      <c r="R987" t="s">
        <v>214</v>
      </c>
      <c r="S987" t="s">
        <v>214</v>
      </c>
      <c r="T987" t="s">
        <v>222</v>
      </c>
      <c r="W987" s="29">
        <f>VLOOKUP(C987,自助退!L:U,10,0)</f>
        <v>42913.420254629629</v>
      </c>
    </row>
    <row r="988" spans="1:23">
      <c r="A988" t="s">
        <v>4726</v>
      </c>
      <c r="B988" t="s">
        <v>5766</v>
      </c>
      <c r="C988" t="s">
        <v>5767</v>
      </c>
      <c r="D988">
        <v>100</v>
      </c>
      <c r="E988" t="s">
        <v>5768</v>
      </c>
      <c r="F988" t="s">
        <v>102</v>
      </c>
      <c r="G988" t="s">
        <v>5769</v>
      </c>
      <c r="H988" t="s">
        <v>5770</v>
      </c>
      <c r="I988" t="s">
        <v>392</v>
      </c>
      <c r="J988" t="s">
        <v>393</v>
      </c>
      <c r="K988" t="s">
        <v>257</v>
      </c>
      <c r="L988" t="s">
        <v>217</v>
      </c>
      <c r="M988" t="s">
        <v>218</v>
      </c>
      <c r="N988" t="s">
        <v>4726</v>
      </c>
      <c r="O988" t="s">
        <v>258</v>
      </c>
      <c r="P988" t="s">
        <v>220</v>
      </c>
      <c r="Q988" t="s">
        <v>221</v>
      </c>
      <c r="R988" t="s">
        <v>214</v>
      </c>
      <c r="S988" t="s">
        <v>214</v>
      </c>
      <c r="T988" t="s">
        <v>222</v>
      </c>
      <c r="W988" s="29">
        <f>VLOOKUP(C988,自助退!L:U,10,0)</f>
        <v>42913.426018518519</v>
      </c>
    </row>
    <row r="989" spans="1:23">
      <c r="A989" t="s">
        <v>4726</v>
      </c>
      <c r="B989" t="s">
        <v>5771</v>
      </c>
      <c r="C989" t="s">
        <v>5772</v>
      </c>
      <c r="D989">
        <v>4500</v>
      </c>
      <c r="E989" t="s">
        <v>5773</v>
      </c>
      <c r="F989" t="s">
        <v>102</v>
      </c>
      <c r="G989" t="s">
        <v>5774</v>
      </c>
      <c r="H989" t="s">
        <v>5775</v>
      </c>
      <c r="I989" t="s">
        <v>216</v>
      </c>
      <c r="J989" t="s">
        <v>231</v>
      </c>
      <c r="K989" t="s">
        <v>232</v>
      </c>
      <c r="L989" t="s">
        <v>217</v>
      </c>
      <c r="M989" t="s">
        <v>218</v>
      </c>
      <c r="N989" t="s">
        <v>4726</v>
      </c>
      <c r="O989" t="s">
        <v>214</v>
      </c>
      <c r="P989" t="s">
        <v>220</v>
      </c>
      <c r="Q989" t="s">
        <v>221</v>
      </c>
      <c r="R989" t="s">
        <v>214</v>
      </c>
      <c r="S989" t="s">
        <v>214</v>
      </c>
      <c r="T989" t="s">
        <v>222</v>
      </c>
      <c r="W989" s="29">
        <f>VLOOKUP(C989,自助退!L:U,10,0)</f>
        <v>42913.430428240739</v>
      </c>
    </row>
    <row r="990" spans="1:23">
      <c r="A990" t="s">
        <v>4726</v>
      </c>
      <c r="B990" t="s">
        <v>5776</v>
      </c>
      <c r="C990" t="s">
        <v>5777</v>
      </c>
      <c r="D990">
        <v>571</v>
      </c>
      <c r="E990" t="s">
        <v>5778</v>
      </c>
      <c r="F990" t="s">
        <v>102</v>
      </c>
      <c r="G990" t="s">
        <v>5779</v>
      </c>
      <c r="H990" t="s">
        <v>5780</v>
      </c>
      <c r="I990" t="s">
        <v>255</v>
      </c>
      <c r="J990" t="s">
        <v>403</v>
      </c>
      <c r="K990" t="s">
        <v>3123</v>
      </c>
      <c r="L990" t="s">
        <v>217</v>
      </c>
      <c r="M990" t="s">
        <v>218</v>
      </c>
      <c r="N990" t="s">
        <v>4726</v>
      </c>
      <c r="O990" t="s">
        <v>258</v>
      </c>
      <c r="P990" t="s">
        <v>220</v>
      </c>
      <c r="Q990" t="s">
        <v>221</v>
      </c>
      <c r="R990" t="s">
        <v>214</v>
      </c>
      <c r="S990" t="s">
        <v>214</v>
      </c>
      <c r="T990" t="s">
        <v>222</v>
      </c>
      <c r="W990" s="29">
        <f>VLOOKUP(C990,自助退!L:U,10,0)</f>
        <v>42913.431469907409</v>
      </c>
    </row>
    <row r="991" spans="1:23">
      <c r="A991" t="s">
        <v>4726</v>
      </c>
      <c r="B991" t="s">
        <v>5781</v>
      </c>
      <c r="C991" t="s">
        <v>5782</v>
      </c>
      <c r="D991">
        <v>1582</v>
      </c>
      <c r="E991" t="s">
        <v>5783</v>
      </c>
      <c r="F991" t="s">
        <v>102</v>
      </c>
      <c r="G991" t="s">
        <v>5784</v>
      </c>
      <c r="H991" t="s">
        <v>5785</v>
      </c>
      <c r="I991" t="s">
        <v>216</v>
      </c>
      <c r="J991" t="s">
        <v>233</v>
      </c>
      <c r="K991" t="s">
        <v>234</v>
      </c>
      <c r="L991" t="s">
        <v>217</v>
      </c>
      <c r="M991" t="s">
        <v>218</v>
      </c>
      <c r="N991" t="s">
        <v>4726</v>
      </c>
      <c r="O991" t="s">
        <v>214</v>
      </c>
      <c r="P991" t="s">
        <v>220</v>
      </c>
      <c r="Q991" t="s">
        <v>221</v>
      </c>
      <c r="R991" t="s">
        <v>214</v>
      </c>
      <c r="S991" t="s">
        <v>214</v>
      </c>
      <c r="T991" t="s">
        <v>222</v>
      </c>
      <c r="W991" s="29">
        <f>VLOOKUP(C991,自助退!L:U,10,0)</f>
        <v>42913.43577546296</v>
      </c>
    </row>
    <row r="992" spans="1:23">
      <c r="A992" t="s">
        <v>4726</v>
      </c>
      <c r="B992" t="s">
        <v>5786</v>
      </c>
      <c r="C992" t="s">
        <v>5787</v>
      </c>
      <c r="D992">
        <v>400</v>
      </c>
      <c r="E992" t="s">
        <v>5788</v>
      </c>
      <c r="F992" t="s">
        <v>102</v>
      </c>
      <c r="G992" t="s">
        <v>5789</v>
      </c>
      <c r="H992" t="s">
        <v>5790</v>
      </c>
      <c r="I992" t="s">
        <v>392</v>
      </c>
      <c r="J992" t="s">
        <v>393</v>
      </c>
      <c r="K992" t="s">
        <v>257</v>
      </c>
      <c r="L992" t="s">
        <v>217</v>
      </c>
      <c r="M992" t="s">
        <v>218</v>
      </c>
      <c r="N992" t="s">
        <v>4726</v>
      </c>
      <c r="O992" t="s">
        <v>258</v>
      </c>
      <c r="P992" t="s">
        <v>220</v>
      </c>
      <c r="Q992" t="s">
        <v>221</v>
      </c>
      <c r="R992" t="s">
        <v>214</v>
      </c>
      <c r="S992" t="s">
        <v>214</v>
      </c>
      <c r="T992" t="s">
        <v>222</v>
      </c>
      <c r="W992" s="29">
        <f>VLOOKUP(C992,自助退!L:U,10,0)</f>
        <v>42913.437280092592</v>
      </c>
    </row>
    <row r="993" spans="1:23">
      <c r="A993" t="s">
        <v>4726</v>
      </c>
      <c r="B993" t="s">
        <v>5791</v>
      </c>
      <c r="C993" t="s">
        <v>5792</v>
      </c>
      <c r="D993">
        <v>150</v>
      </c>
      <c r="E993" t="s">
        <v>5793</v>
      </c>
      <c r="F993" t="s">
        <v>387</v>
      </c>
      <c r="G993" t="s">
        <v>5794</v>
      </c>
      <c r="H993" t="s">
        <v>5795</v>
      </c>
      <c r="I993" t="s">
        <v>216</v>
      </c>
      <c r="J993" t="s">
        <v>248</v>
      </c>
      <c r="K993" t="s">
        <v>249</v>
      </c>
      <c r="L993" t="s">
        <v>217</v>
      </c>
      <c r="M993" t="s">
        <v>240</v>
      </c>
      <c r="N993" t="s">
        <v>4726</v>
      </c>
      <c r="O993" t="s">
        <v>214</v>
      </c>
      <c r="P993" t="s">
        <v>220</v>
      </c>
      <c r="Q993" t="s">
        <v>241</v>
      </c>
      <c r="R993" t="s">
        <v>214</v>
      </c>
      <c r="S993" t="s">
        <v>214</v>
      </c>
      <c r="T993" t="s">
        <v>242</v>
      </c>
      <c r="W993" s="29">
        <f>VLOOKUP(C993,自助退!L:U,10,0)</f>
        <v>42913.443229166667</v>
      </c>
    </row>
    <row r="994" spans="1:23">
      <c r="A994" t="s">
        <v>4726</v>
      </c>
      <c r="B994" t="s">
        <v>5796</v>
      </c>
      <c r="C994" t="s">
        <v>5797</v>
      </c>
      <c r="D994">
        <v>1000</v>
      </c>
      <c r="E994" t="s">
        <v>5798</v>
      </c>
      <c r="F994" t="s">
        <v>102</v>
      </c>
      <c r="G994" t="s">
        <v>5799</v>
      </c>
      <c r="H994" t="s">
        <v>5800</v>
      </c>
      <c r="I994" t="s">
        <v>216</v>
      </c>
      <c r="J994" t="s">
        <v>248</v>
      </c>
      <c r="K994" t="s">
        <v>249</v>
      </c>
      <c r="L994" t="s">
        <v>217</v>
      </c>
      <c r="M994" t="s">
        <v>218</v>
      </c>
      <c r="N994" t="s">
        <v>4726</v>
      </c>
      <c r="O994" t="s">
        <v>214</v>
      </c>
      <c r="P994" t="s">
        <v>220</v>
      </c>
      <c r="Q994" t="s">
        <v>221</v>
      </c>
      <c r="R994" t="s">
        <v>214</v>
      </c>
      <c r="S994" t="s">
        <v>214</v>
      </c>
      <c r="T994" t="s">
        <v>222</v>
      </c>
      <c r="W994" s="29">
        <f>VLOOKUP(C994,自助退!L:U,10,0)</f>
        <v>42913.444004629629</v>
      </c>
    </row>
    <row r="995" spans="1:23">
      <c r="A995" t="s">
        <v>4726</v>
      </c>
      <c r="B995" t="s">
        <v>5801</v>
      </c>
      <c r="C995" t="s">
        <v>5802</v>
      </c>
      <c r="D995">
        <v>107</v>
      </c>
      <c r="E995" t="s">
        <v>5803</v>
      </c>
      <c r="F995" t="s">
        <v>102</v>
      </c>
      <c r="G995" t="s">
        <v>5804</v>
      </c>
      <c r="H995" t="s">
        <v>5805</v>
      </c>
      <c r="I995" t="s">
        <v>216</v>
      </c>
      <c r="J995" t="s">
        <v>231</v>
      </c>
      <c r="K995" t="s">
        <v>232</v>
      </c>
      <c r="L995" t="s">
        <v>217</v>
      </c>
      <c r="M995" t="s">
        <v>218</v>
      </c>
      <c r="N995" t="s">
        <v>4726</v>
      </c>
      <c r="O995" t="s">
        <v>214</v>
      </c>
      <c r="P995" t="s">
        <v>220</v>
      </c>
      <c r="Q995" t="s">
        <v>221</v>
      </c>
      <c r="R995" t="s">
        <v>214</v>
      </c>
      <c r="S995" t="s">
        <v>214</v>
      </c>
      <c r="T995" t="s">
        <v>222</v>
      </c>
      <c r="W995" s="29">
        <f>VLOOKUP(C995,自助退!L:U,10,0)</f>
        <v>42913.446423611109</v>
      </c>
    </row>
    <row r="996" spans="1:23">
      <c r="A996" t="s">
        <v>4726</v>
      </c>
      <c r="B996" t="s">
        <v>5806</v>
      </c>
      <c r="C996" t="s">
        <v>5807</v>
      </c>
      <c r="D996">
        <v>98</v>
      </c>
      <c r="E996" t="s">
        <v>5808</v>
      </c>
      <c r="F996" t="s">
        <v>102</v>
      </c>
      <c r="G996" t="s">
        <v>5809</v>
      </c>
      <c r="H996" t="s">
        <v>5810</v>
      </c>
      <c r="I996" t="s">
        <v>216</v>
      </c>
      <c r="J996" t="s">
        <v>231</v>
      </c>
      <c r="K996" t="s">
        <v>232</v>
      </c>
      <c r="L996" t="s">
        <v>217</v>
      </c>
      <c r="M996" t="s">
        <v>218</v>
      </c>
      <c r="N996" t="s">
        <v>4726</v>
      </c>
      <c r="O996" t="s">
        <v>214</v>
      </c>
      <c r="P996" t="s">
        <v>220</v>
      </c>
      <c r="Q996" t="s">
        <v>221</v>
      </c>
      <c r="R996" t="s">
        <v>214</v>
      </c>
      <c r="S996" t="s">
        <v>214</v>
      </c>
      <c r="T996" t="s">
        <v>222</v>
      </c>
      <c r="W996" s="29">
        <f>VLOOKUP(C996,自助退!L:U,10,0)</f>
        <v>42913.45207175926</v>
      </c>
    </row>
    <row r="997" spans="1:23">
      <c r="A997" t="s">
        <v>4726</v>
      </c>
      <c r="B997" t="s">
        <v>5811</v>
      </c>
      <c r="C997" t="s">
        <v>5812</v>
      </c>
      <c r="D997">
        <v>4000</v>
      </c>
      <c r="E997" t="s">
        <v>5813</v>
      </c>
      <c r="F997" t="s">
        <v>102</v>
      </c>
      <c r="G997" t="s">
        <v>5814</v>
      </c>
      <c r="H997" t="s">
        <v>5815</v>
      </c>
      <c r="I997" t="s">
        <v>216</v>
      </c>
      <c r="J997" t="s">
        <v>237</v>
      </c>
      <c r="K997" t="s">
        <v>238</v>
      </c>
      <c r="L997" t="s">
        <v>217</v>
      </c>
      <c r="M997" t="s">
        <v>218</v>
      </c>
      <c r="N997" t="s">
        <v>4726</v>
      </c>
      <c r="O997" t="s">
        <v>214</v>
      </c>
      <c r="P997" t="s">
        <v>220</v>
      </c>
      <c r="Q997" t="s">
        <v>221</v>
      </c>
      <c r="R997" t="s">
        <v>214</v>
      </c>
      <c r="S997" t="s">
        <v>214</v>
      </c>
      <c r="T997" t="s">
        <v>222</v>
      </c>
      <c r="W997" s="29">
        <f>VLOOKUP(C997,自助退!L:U,10,0)</f>
        <v>42913.457280092596</v>
      </c>
    </row>
    <row r="998" spans="1:23">
      <c r="A998" t="s">
        <v>4726</v>
      </c>
      <c r="B998" t="s">
        <v>5816</v>
      </c>
      <c r="C998" t="s">
        <v>5817</v>
      </c>
      <c r="D998">
        <v>1673</v>
      </c>
      <c r="E998" t="s">
        <v>5818</v>
      </c>
      <c r="F998" t="s">
        <v>102</v>
      </c>
      <c r="G998" t="s">
        <v>5819</v>
      </c>
      <c r="H998" t="s">
        <v>5820</v>
      </c>
      <c r="I998" t="s">
        <v>216</v>
      </c>
      <c r="J998" t="s">
        <v>248</v>
      </c>
      <c r="K998" t="s">
        <v>249</v>
      </c>
      <c r="L998" t="s">
        <v>217</v>
      </c>
      <c r="M998" t="s">
        <v>218</v>
      </c>
      <c r="N998" t="s">
        <v>4726</v>
      </c>
      <c r="O998" t="s">
        <v>214</v>
      </c>
      <c r="P998" t="s">
        <v>220</v>
      </c>
      <c r="Q998" t="s">
        <v>221</v>
      </c>
      <c r="R998" t="s">
        <v>214</v>
      </c>
      <c r="S998" t="s">
        <v>214</v>
      </c>
      <c r="T998" t="s">
        <v>222</v>
      </c>
      <c r="W998" s="29">
        <f>VLOOKUP(C998,自助退!L:U,10,0)</f>
        <v>42913.464444444442</v>
      </c>
    </row>
    <row r="999" spans="1:23">
      <c r="A999" t="s">
        <v>4726</v>
      </c>
      <c r="B999" t="s">
        <v>5821</v>
      </c>
      <c r="C999" t="s">
        <v>5822</v>
      </c>
      <c r="D999">
        <v>90</v>
      </c>
      <c r="E999" t="s">
        <v>5823</v>
      </c>
      <c r="F999" t="s">
        <v>102</v>
      </c>
      <c r="G999" t="s">
        <v>5824</v>
      </c>
      <c r="H999" t="s">
        <v>5825</v>
      </c>
      <c r="I999" t="s">
        <v>288</v>
      </c>
      <c r="J999" t="s">
        <v>289</v>
      </c>
      <c r="K999" t="s">
        <v>290</v>
      </c>
      <c r="L999" t="s">
        <v>217</v>
      </c>
      <c r="M999" t="s">
        <v>218</v>
      </c>
      <c r="N999" t="s">
        <v>4726</v>
      </c>
      <c r="O999" t="s">
        <v>214</v>
      </c>
      <c r="P999" t="s">
        <v>220</v>
      </c>
      <c r="Q999" t="s">
        <v>221</v>
      </c>
      <c r="R999" t="s">
        <v>214</v>
      </c>
      <c r="S999" t="s">
        <v>214</v>
      </c>
      <c r="T999" t="s">
        <v>222</v>
      </c>
      <c r="W999" s="29">
        <f>VLOOKUP(C999,自助退!L:U,10,0)</f>
        <v>42913.465891203705</v>
      </c>
    </row>
    <row r="1000" spans="1:23">
      <c r="A1000" t="s">
        <v>4726</v>
      </c>
      <c r="B1000" t="s">
        <v>5826</v>
      </c>
      <c r="C1000" t="s">
        <v>5827</v>
      </c>
      <c r="D1000">
        <v>800</v>
      </c>
      <c r="E1000" t="s">
        <v>5828</v>
      </c>
      <c r="F1000" t="s">
        <v>102</v>
      </c>
      <c r="G1000" t="s">
        <v>5829</v>
      </c>
      <c r="H1000" t="s">
        <v>5830</v>
      </c>
      <c r="I1000" t="s">
        <v>216</v>
      </c>
      <c r="J1000" t="s">
        <v>231</v>
      </c>
      <c r="K1000" t="s">
        <v>232</v>
      </c>
      <c r="L1000" t="s">
        <v>217</v>
      </c>
      <c r="M1000" t="s">
        <v>218</v>
      </c>
      <c r="N1000" t="s">
        <v>4726</v>
      </c>
      <c r="O1000" t="s">
        <v>214</v>
      </c>
      <c r="P1000" t="s">
        <v>220</v>
      </c>
      <c r="Q1000" t="s">
        <v>221</v>
      </c>
      <c r="R1000" t="s">
        <v>214</v>
      </c>
      <c r="S1000" t="s">
        <v>214</v>
      </c>
      <c r="T1000" t="s">
        <v>222</v>
      </c>
      <c r="W1000" s="29">
        <f>VLOOKUP(C1000,自助退!L:U,10,0)</f>
        <v>42913.466678240744</v>
      </c>
    </row>
    <row r="1001" spans="1:23">
      <c r="A1001" t="s">
        <v>4726</v>
      </c>
      <c r="B1001" t="s">
        <v>5831</v>
      </c>
      <c r="C1001" t="s">
        <v>5832</v>
      </c>
      <c r="D1001">
        <v>215</v>
      </c>
      <c r="E1001" t="s">
        <v>5833</v>
      </c>
      <c r="F1001" t="s">
        <v>102</v>
      </c>
      <c r="G1001" t="s">
        <v>5834</v>
      </c>
      <c r="H1001" t="s">
        <v>5835</v>
      </c>
      <c r="I1001" t="s">
        <v>225</v>
      </c>
      <c r="J1001" t="s">
        <v>10</v>
      </c>
      <c r="K1001" t="s">
        <v>226</v>
      </c>
      <c r="L1001" t="s">
        <v>217</v>
      </c>
      <c r="M1001" t="s">
        <v>218</v>
      </c>
      <c r="N1001" t="s">
        <v>4726</v>
      </c>
      <c r="O1001" t="s">
        <v>214</v>
      </c>
      <c r="P1001" t="s">
        <v>220</v>
      </c>
      <c r="Q1001" t="s">
        <v>221</v>
      </c>
      <c r="R1001" t="s">
        <v>214</v>
      </c>
      <c r="S1001" t="s">
        <v>214</v>
      </c>
      <c r="T1001" t="s">
        <v>222</v>
      </c>
      <c r="W1001" s="29">
        <f>VLOOKUP(C1001,自助退!L:U,10,0)</f>
        <v>42913.47216435185</v>
      </c>
    </row>
    <row r="1002" spans="1:23">
      <c r="A1002" t="s">
        <v>4726</v>
      </c>
      <c r="B1002" t="s">
        <v>5836</v>
      </c>
      <c r="C1002" t="s">
        <v>5837</v>
      </c>
      <c r="D1002">
        <v>500</v>
      </c>
      <c r="E1002" t="s">
        <v>5838</v>
      </c>
      <c r="F1002" t="s">
        <v>102</v>
      </c>
      <c r="G1002" t="s">
        <v>5839</v>
      </c>
      <c r="H1002" t="s">
        <v>5840</v>
      </c>
      <c r="I1002" t="s">
        <v>216</v>
      </c>
      <c r="J1002" t="s">
        <v>233</v>
      </c>
      <c r="K1002" t="s">
        <v>234</v>
      </c>
      <c r="L1002" t="s">
        <v>217</v>
      </c>
      <c r="M1002" t="s">
        <v>218</v>
      </c>
      <c r="N1002" t="s">
        <v>4726</v>
      </c>
      <c r="O1002" t="s">
        <v>214</v>
      </c>
      <c r="P1002" t="s">
        <v>220</v>
      </c>
      <c r="Q1002" t="s">
        <v>221</v>
      </c>
      <c r="R1002" t="s">
        <v>214</v>
      </c>
      <c r="S1002" t="s">
        <v>214</v>
      </c>
      <c r="T1002" t="s">
        <v>222</v>
      </c>
      <c r="W1002" s="29">
        <f>VLOOKUP(C1002,自助退!L:U,10,0)</f>
        <v>42913.473877314813</v>
      </c>
    </row>
    <row r="1003" spans="1:23">
      <c r="A1003" t="s">
        <v>4726</v>
      </c>
      <c r="B1003" t="s">
        <v>5841</v>
      </c>
      <c r="C1003" t="s">
        <v>5842</v>
      </c>
      <c r="D1003">
        <v>500</v>
      </c>
      <c r="E1003" t="s">
        <v>5838</v>
      </c>
      <c r="F1003" t="s">
        <v>102</v>
      </c>
      <c r="G1003" t="s">
        <v>5839</v>
      </c>
      <c r="H1003" t="s">
        <v>5840</v>
      </c>
      <c r="I1003" t="s">
        <v>216</v>
      </c>
      <c r="J1003" t="s">
        <v>233</v>
      </c>
      <c r="K1003" t="s">
        <v>234</v>
      </c>
      <c r="L1003" t="s">
        <v>217</v>
      </c>
      <c r="M1003" t="s">
        <v>218</v>
      </c>
      <c r="N1003" t="s">
        <v>4726</v>
      </c>
      <c r="O1003" t="s">
        <v>214</v>
      </c>
      <c r="P1003" t="s">
        <v>220</v>
      </c>
      <c r="Q1003" t="s">
        <v>221</v>
      </c>
      <c r="R1003" t="s">
        <v>214</v>
      </c>
      <c r="S1003" t="s">
        <v>214</v>
      </c>
      <c r="T1003" t="s">
        <v>222</v>
      </c>
      <c r="W1003" s="29">
        <f>VLOOKUP(C1003,自助退!L:U,10,0)</f>
        <v>42913.474143518521</v>
      </c>
    </row>
    <row r="1004" spans="1:23">
      <c r="A1004" t="s">
        <v>4726</v>
      </c>
      <c r="B1004" t="s">
        <v>5843</v>
      </c>
      <c r="C1004" t="s">
        <v>5844</v>
      </c>
      <c r="D1004">
        <v>700</v>
      </c>
      <c r="E1004" t="s">
        <v>5845</v>
      </c>
      <c r="F1004" t="s">
        <v>102</v>
      </c>
      <c r="G1004" t="s">
        <v>5839</v>
      </c>
      <c r="H1004" t="s">
        <v>5840</v>
      </c>
      <c r="I1004" t="s">
        <v>216</v>
      </c>
      <c r="J1004" t="s">
        <v>233</v>
      </c>
      <c r="K1004" t="s">
        <v>234</v>
      </c>
      <c r="L1004" t="s">
        <v>217</v>
      </c>
      <c r="M1004" t="s">
        <v>218</v>
      </c>
      <c r="N1004" t="s">
        <v>4726</v>
      </c>
      <c r="O1004" t="s">
        <v>214</v>
      </c>
      <c r="P1004" t="s">
        <v>220</v>
      </c>
      <c r="Q1004" t="s">
        <v>221</v>
      </c>
      <c r="R1004" t="s">
        <v>214</v>
      </c>
      <c r="S1004" t="s">
        <v>214</v>
      </c>
      <c r="T1004" t="s">
        <v>222</v>
      </c>
      <c r="W1004" s="29">
        <f>VLOOKUP(C1004,自助退!L:U,10,0)</f>
        <v>42913.474386574075</v>
      </c>
    </row>
    <row r="1005" spans="1:23">
      <c r="A1005" t="s">
        <v>4726</v>
      </c>
      <c r="B1005" t="s">
        <v>5846</v>
      </c>
      <c r="C1005" t="s">
        <v>5847</v>
      </c>
      <c r="D1005">
        <v>57</v>
      </c>
      <c r="E1005" t="s">
        <v>5848</v>
      </c>
      <c r="F1005" t="s">
        <v>102</v>
      </c>
      <c r="G1005" t="s">
        <v>5849</v>
      </c>
      <c r="H1005" t="s">
        <v>5850</v>
      </c>
      <c r="I1005" t="s">
        <v>392</v>
      </c>
      <c r="J1005" t="s">
        <v>393</v>
      </c>
      <c r="K1005" t="s">
        <v>257</v>
      </c>
      <c r="L1005" t="s">
        <v>217</v>
      </c>
      <c r="M1005" t="s">
        <v>218</v>
      </c>
      <c r="N1005" t="s">
        <v>4726</v>
      </c>
      <c r="O1005" t="s">
        <v>258</v>
      </c>
      <c r="P1005" t="s">
        <v>220</v>
      </c>
      <c r="Q1005" t="s">
        <v>221</v>
      </c>
      <c r="R1005" t="s">
        <v>214</v>
      </c>
      <c r="S1005" t="s">
        <v>214</v>
      </c>
      <c r="T1005" t="s">
        <v>222</v>
      </c>
      <c r="W1005" s="29">
        <f>VLOOKUP(C1005,自助退!L:U,10,0)</f>
        <v>42913.473773148151</v>
      </c>
    </row>
    <row r="1006" spans="1:23">
      <c r="A1006" t="s">
        <v>4726</v>
      </c>
      <c r="B1006" t="s">
        <v>5851</v>
      </c>
      <c r="C1006" t="s">
        <v>5852</v>
      </c>
      <c r="D1006">
        <v>900</v>
      </c>
      <c r="E1006" t="s">
        <v>5853</v>
      </c>
      <c r="F1006" t="s">
        <v>102</v>
      </c>
      <c r="G1006" t="s">
        <v>5839</v>
      </c>
      <c r="H1006" t="s">
        <v>5840</v>
      </c>
      <c r="I1006" t="s">
        <v>216</v>
      </c>
      <c r="J1006" t="s">
        <v>233</v>
      </c>
      <c r="K1006" t="s">
        <v>234</v>
      </c>
      <c r="L1006" t="s">
        <v>217</v>
      </c>
      <c r="M1006" t="s">
        <v>218</v>
      </c>
      <c r="N1006" t="s">
        <v>4726</v>
      </c>
      <c r="O1006" t="s">
        <v>214</v>
      </c>
      <c r="P1006" t="s">
        <v>220</v>
      </c>
      <c r="Q1006" t="s">
        <v>221</v>
      </c>
      <c r="R1006" t="s">
        <v>214</v>
      </c>
      <c r="S1006" t="s">
        <v>214</v>
      </c>
      <c r="T1006" t="s">
        <v>222</v>
      </c>
      <c r="W1006" s="29">
        <f>VLOOKUP(C1006,自助退!L:U,10,0)</f>
        <v>42913.475428240738</v>
      </c>
    </row>
    <row r="1007" spans="1:23">
      <c r="A1007" t="s">
        <v>4726</v>
      </c>
      <c r="B1007" t="s">
        <v>5854</v>
      </c>
      <c r="C1007" t="s">
        <v>5855</v>
      </c>
      <c r="D1007">
        <v>64</v>
      </c>
      <c r="E1007" t="s">
        <v>5856</v>
      </c>
      <c r="F1007" t="s">
        <v>102</v>
      </c>
      <c r="G1007" t="s">
        <v>5857</v>
      </c>
      <c r="H1007" t="s">
        <v>5858</v>
      </c>
      <c r="I1007" t="s">
        <v>225</v>
      </c>
      <c r="J1007" t="s">
        <v>10</v>
      </c>
      <c r="K1007" t="s">
        <v>226</v>
      </c>
      <c r="L1007" t="s">
        <v>217</v>
      </c>
      <c r="M1007" t="s">
        <v>218</v>
      </c>
      <c r="N1007" t="s">
        <v>4726</v>
      </c>
      <c r="O1007" t="s">
        <v>214</v>
      </c>
      <c r="P1007" t="s">
        <v>220</v>
      </c>
      <c r="Q1007" t="s">
        <v>221</v>
      </c>
      <c r="R1007" t="s">
        <v>214</v>
      </c>
      <c r="S1007" t="s">
        <v>214</v>
      </c>
      <c r="T1007" t="s">
        <v>222</v>
      </c>
      <c r="W1007" s="29">
        <f>VLOOKUP(C1007,自助退!L:U,10,0)</f>
        <v>42913.481006944443</v>
      </c>
    </row>
    <row r="1008" spans="1:23">
      <c r="A1008" t="s">
        <v>4726</v>
      </c>
      <c r="B1008" t="s">
        <v>5859</v>
      </c>
      <c r="C1008" t="s">
        <v>5860</v>
      </c>
      <c r="D1008">
        <v>15</v>
      </c>
      <c r="E1008" t="s">
        <v>5861</v>
      </c>
      <c r="F1008" t="s">
        <v>102</v>
      </c>
      <c r="G1008" t="s">
        <v>5857</v>
      </c>
      <c r="H1008" t="s">
        <v>5858</v>
      </c>
      <c r="I1008" t="s">
        <v>225</v>
      </c>
      <c r="J1008" t="s">
        <v>10</v>
      </c>
      <c r="K1008" t="s">
        <v>226</v>
      </c>
      <c r="L1008" t="s">
        <v>217</v>
      </c>
      <c r="M1008" t="s">
        <v>218</v>
      </c>
      <c r="N1008" t="s">
        <v>4726</v>
      </c>
      <c r="O1008" t="s">
        <v>214</v>
      </c>
      <c r="P1008" t="s">
        <v>220</v>
      </c>
      <c r="Q1008" t="s">
        <v>221</v>
      </c>
      <c r="R1008" t="s">
        <v>214</v>
      </c>
      <c r="S1008" t="s">
        <v>214</v>
      </c>
      <c r="T1008" t="s">
        <v>222</v>
      </c>
      <c r="W1008" s="29">
        <f>VLOOKUP(C1008,自助退!L:U,10,0)</f>
        <v>42913.481585648151</v>
      </c>
    </row>
    <row r="1009" spans="1:23">
      <c r="A1009" t="s">
        <v>4726</v>
      </c>
      <c r="B1009" t="s">
        <v>5862</v>
      </c>
      <c r="C1009" t="s">
        <v>5863</v>
      </c>
      <c r="D1009">
        <v>1000</v>
      </c>
      <c r="E1009" t="s">
        <v>5864</v>
      </c>
      <c r="F1009" t="s">
        <v>5865</v>
      </c>
      <c r="G1009" t="s">
        <v>4502</v>
      </c>
      <c r="H1009" t="s">
        <v>5866</v>
      </c>
      <c r="I1009" t="s">
        <v>216</v>
      </c>
      <c r="J1009" t="s">
        <v>237</v>
      </c>
      <c r="K1009" t="s">
        <v>238</v>
      </c>
      <c r="L1009" t="s">
        <v>217</v>
      </c>
      <c r="M1009" t="s">
        <v>240</v>
      </c>
      <c r="N1009" t="s">
        <v>4726</v>
      </c>
      <c r="O1009" t="s">
        <v>214</v>
      </c>
      <c r="P1009" t="s">
        <v>220</v>
      </c>
      <c r="Q1009" t="s">
        <v>241</v>
      </c>
      <c r="R1009" t="s">
        <v>214</v>
      </c>
      <c r="S1009" t="s">
        <v>214</v>
      </c>
      <c r="T1009" t="s">
        <v>242</v>
      </c>
      <c r="W1009" s="29">
        <f>VLOOKUP(C1009,自助退!L:U,10,0)</f>
        <v>42913.485162037039</v>
      </c>
    </row>
    <row r="1010" spans="1:23">
      <c r="A1010" t="s">
        <v>4726</v>
      </c>
      <c r="B1010" t="s">
        <v>5867</v>
      </c>
      <c r="C1010" t="s">
        <v>5868</v>
      </c>
      <c r="D1010">
        <v>7000</v>
      </c>
      <c r="E1010" t="s">
        <v>5869</v>
      </c>
      <c r="F1010" t="s">
        <v>102</v>
      </c>
      <c r="G1010" t="s">
        <v>5870</v>
      </c>
      <c r="H1010" t="s">
        <v>5871</v>
      </c>
      <c r="I1010" t="s">
        <v>225</v>
      </c>
      <c r="J1010" t="s">
        <v>10</v>
      </c>
      <c r="K1010" t="s">
        <v>226</v>
      </c>
      <c r="L1010" t="s">
        <v>217</v>
      </c>
      <c r="M1010" t="s">
        <v>218</v>
      </c>
      <c r="N1010" t="s">
        <v>4726</v>
      </c>
      <c r="O1010" t="s">
        <v>214</v>
      </c>
      <c r="P1010" t="s">
        <v>220</v>
      </c>
      <c r="Q1010" t="s">
        <v>221</v>
      </c>
      <c r="R1010" t="s">
        <v>214</v>
      </c>
      <c r="S1010" t="s">
        <v>214</v>
      </c>
      <c r="T1010" t="s">
        <v>222</v>
      </c>
      <c r="W1010" s="29">
        <f>VLOOKUP(C1010,自助退!L:U,10,0)</f>
        <v>42913.485312500001</v>
      </c>
    </row>
    <row r="1011" spans="1:23">
      <c r="A1011" t="s">
        <v>4726</v>
      </c>
      <c r="B1011" t="s">
        <v>5872</v>
      </c>
      <c r="C1011" t="s">
        <v>5873</v>
      </c>
      <c r="D1011">
        <v>61</v>
      </c>
      <c r="E1011" t="s">
        <v>5874</v>
      </c>
      <c r="F1011" t="s">
        <v>102</v>
      </c>
      <c r="G1011" t="s">
        <v>5875</v>
      </c>
      <c r="H1011" t="s">
        <v>5876</v>
      </c>
      <c r="I1011" t="s">
        <v>216</v>
      </c>
      <c r="J1011" t="s">
        <v>231</v>
      </c>
      <c r="K1011" t="s">
        <v>232</v>
      </c>
      <c r="L1011" t="s">
        <v>217</v>
      </c>
      <c r="M1011" t="s">
        <v>218</v>
      </c>
      <c r="N1011" t="s">
        <v>4726</v>
      </c>
      <c r="O1011" t="s">
        <v>214</v>
      </c>
      <c r="P1011" t="s">
        <v>220</v>
      </c>
      <c r="Q1011" t="s">
        <v>221</v>
      </c>
      <c r="R1011" t="s">
        <v>214</v>
      </c>
      <c r="S1011" t="s">
        <v>214</v>
      </c>
      <c r="T1011" t="s">
        <v>222</v>
      </c>
      <c r="W1011" s="29">
        <f>VLOOKUP(C1011,自助退!L:U,10,0)</f>
        <v>42913.494733796295</v>
      </c>
    </row>
    <row r="1012" spans="1:23">
      <c r="A1012" t="s">
        <v>4726</v>
      </c>
      <c r="B1012" t="s">
        <v>5877</v>
      </c>
      <c r="C1012" t="s">
        <v>5878</v>
      </c>
      <c r="D1012">
        <v>140</v>
      </c>
      <c r="E1012" t="s">
        <v>5879</v>
      </c>
      <c r="F1012" t="s">
        <v>102</v>
      </c>
      <c r="G1012" t="s">
        <v>5880</v>
      </c>
      <c r="H1012" t="s">
        <v>5881</v>
      </c>
      <c r="I1012" t="s">
        <v>225</v>
      </c>
      <c r="J1012" t="s">
        <v>10</v>
      </c>
      <c r="K1012" t="s">
        <v>226</v>
      </c>
      <c r="L1012" t="s">
        <v>217</v>
      </c>
      <c r="M1012" t="s">
        <v>218</v>
      </c>
      <c r="N1012" t="s">
        <v>4726</v>
      </c>
      <c r="O1012" t="s">
        <v>214</v>
      </c>
      <c r="P1012" t="s">
        <v>220</v>
      </c>
      <c r="Q1012" t="s">
        <v>221</v>
      </c>
      <c r="R1012" t="s">
        <v>214</v>
      </c>
      <c r="S1012" t="s">
        <v>214</v>
      </c>
      <c r="T1012" t="s">
        <v>222</v>
      </c>
      <c r="W1012" s="29">
        <f>VLOOKUP(C1012,自助退!L:U,10,0)</f>
        <v>42913.495208333334</v>
      </c>
    </row>
    <row r="1013" spans="1:23">
      <c r="A1013" t="s">
        <v>4726</v>
      </c>
      <c r="B1013" t="s">
        <v>5882</v>
      </c>
      <c r="C1013" t="s">
        <v>5883</v>
      </c>
      <c r="D1013">
        <v>85</v>
      </c>
      <c r="E1013" t="s">
        <v>5884</v>
      </c>
      <c r="F1013" t="s">
        <v>102</v>
      </c>
      <c r="G1013" t="s">
        <v>5885</v>
      </c>
      <c r="H1013" t="s">
        <v>5886</v>
      </c>
      <c r="I1013" t="s">
        <v>259</v>
      </c>
      <c r="J1013" t="s">
        <v>264</v>
      </c>
      <c r="K1013" t="s">
        <v>265</v>
      </c>
      <c r="L1013" t="s">
        <v>217</v>
      </c>
      <c r="M1013" t="s">
        <v>218</v>
      </c>
      <c r="N1013" t="s">
        <v>4726</v>
      </c>
      <c r="O1013" t="s">
        <v>214</v>
      </c>
      <c r="P1013" t="s">
        <v>220</v>
      </c>
      <c r="Q1013" t="s">
        <v>221</v>
      </c>
      <c r="R1013" t="s">
        <v>214</v>
      </c>
      <c r="S1013" t="s">
        <v>214</v>
      </c>
      <c r="T1013" t="s">
        <v>222</v>
      </c>
      <c r="W1013" s="29">
        <f>VLOOKUP(C1013,自助退!L:U,10,0)</f>
        <v>42913.495393518519</v>
      </c>
    </row>
    <row r="1014" spans="1:23">
      <c r="A1014" t="s">
        <v>4726</v>
      </c>
      <c r="B1014" t="s">
        <v>5887</v>
      </c>
      <c r="C1014" t="s">
        <v>5888</v>
      </c>
      <c r="D1014">
        <v>5000</v>
      </c>
      <c r="E1014" t="s">
        <v>5889</v>
      </c>
      <c r="F1014" t="s">
        <v>102</v>
      </c>
      <c r="G1014" t="s">
        <v>5890</v>
      </c>
      <c r="H1014" t="s">
        <v>5891</v>
      </c>
      <c r="I1014" t="s">
        <v>216</v>
      </c>
      <c r="J1014" t="s">
        <v>233</v>
      </c>
      <c r="K1014" t="s">
        <v>234</v>
      </c>
      <c r="L1014" t="s">
        <v>217</v>
      </c>
      <c r="M1014" t="s">
        <v>218</v>
      </c>
      <c r="N1014" t="s">
        <v>4726</v>
      </c>
      <c r="O1014" t="s">
        <v>214</v>
      </c>
      <c r="P1014" t="s">
        <v>220</v>
      </c>
      <c r="Q1014" t="s">
        <v>221</v>
      </c>
      <c r="R1014" t="s">
        <v>214</v>
      </c>
      <c r="S1014" t="s">
        <v>214</v>
      </c>
      <c r="T1014" t="s">
        <v>222</v>
      </c>
      <c r="W1014" s="29">
        <f>VLOOKUP(C1014,自助退!L:U,10,0)</f>
        <v>42913.498090277775</v>
      </c>
    </row>
    <row r="1015" spans="1:23">
      <c r="A1015" t="s">
        <v>4726</v>
      </c>
      <c r="B1015" t="s">
        <v>5892</v>
      </c>
      <c r="C1015" t="s">
        <v>5893</v>
      </c>
      <c r="D1015">
        <v>1500</v>
      </c>
      <c r="E1015" t="s">
        <v>5894</v>
      </c>
      <c r="F1015" t="s">
        <v>102</v>
      </c>
      <c r="G1015" t="s">
        <v>5895</v>
      </c>
      <c r="H1015" t="s">
        <v>5896</v>
      </c>
      <c r="I1015" t="s">
        <v>216</v>
      </c>
      <c r="J1015" t="s">
        <v>248</v>
      </c>
      <c r="K1015" t="s">
        <v>249</v>
      </c>
      <c r="L1015" t="s">
        <v>217</v>
      </c>
      <c r="M1015" t="s">
        <v>218</v>
      </c>
      <c r="N1015" t="s">
        <v>4726</v>
      </c>
      <c r="O1015" t="s">
        <v>214</v>
      </c>
      <c r="P1015" t="s">
        <v>220</v>
      </c>
      <c r="Q1015" t="s">
        <v>221</v>
      </c>
      <c r="R1015" t="s">
        <v>214</v>
      </c>
      <c r="S1015" t="s">
        <v>214</v>
      </c>
      <c r="T1015" t="s">
        <v>222</v>
      </c>
      <c r="W1015" s="29">
        <f>VLOOKUP(C1015,自助退!L:U,10,0)</f>
        <v>42913.500590277778</v>
      </c>
    </row>
    <row r="1016" spans="1:23">
      <c r="A1016" t="s">
        <v>4726</v>
      </c>
      <c r="B1016" t="s">
        <v>5897</v>
      </c>
      <c r="C1016" t="s">
        <v>5898</v>
      </c>
      <c r="D1016">
        <v>182</v>
      </c>
      <c r="E1016" t="s">
        <v>5899</v>
      </c>
      <c r="F1016" t="s">
        <v>102</v>
      </c>
      <c r="G1016" t="s">
        <v>5900</v>
      </c>
      <c r="H1016" t="s">
        <v>5901</v>
      </c>
      <c r="I1016" t="s">
        <v>216</v>
      </c>
      <c r="J1016" t="s">
        <v>231</v>
      </c>
      <c r="K1016" t="s">
        <v>232</v>
      </c>
      <c r="L1016" t="s">
        <v>217</v>
      </c>
      <c r="M1016" t="s">
        <v>218</v>
      </c>
      <c r="N1016" t="s">
        <v>4726</v>
      </c>
      <c r="O1016" t="s">
        <v>214</v>
      </c>
      <c r="P1016" t="s">
        <v>220</v>
      </c>
      <c r="Q1016" t="s">
        <v>221</v>
      </c>
      <c r="R1016" t="s">
        <v>214</v>
      </c>
      <c r="S1016" t="s">
        <v>214</v>
      </c>
      <c r="T1016" t="s">
        <v>222</v>
      </c>
      <c r="W1016" s="29">
        <f>VLOOKUP(C1016,自助退!L:U,10,0)</f>
        <v>42913.501886574071</v>
      </c>
    </row>
    <row r="1017" spans="1:23">
      <c r="A1017" t="s">
        <v>4726</v>
      </c>
      <c r="B1017" t="s">
        <v>5902</v>
      </c>
      <c r="C1017" t="s">
        <v>5903</v>
      </c>
      <c r="D1017">
        <v>2600</v>
      </c>
      <c r="E1017" t="s">
        <v>5904</v>
      </c>
      <c r="F1017" t="s">
        <v>102</v>
      </c>
      <c r="G1017" t="s">
        <v>5905</v>
      </c>
      <c r="H1017" t="s">
        <v>5906</v>
      </c>
      <c r="I1017" t="s">
        <v>225</v>
      </c>
      <c r="J1017" t="s">
        <v>10</v>
      </c>
      <c r="K1017" t="s">
        <v>226</v>
      </c>
      <c r="L1017" t="s">
        <v>217</v>
      </c>
      <c r="M1017" t="s">
        <v>218</v>
      </c>
      <c r="N1017" t="s">
        <v>4726</v>
      </c>
      <c r="O1017" t="s">
        <v>214</v>
      </c>
      <c r="P1017" t="s">
        <v>220</v>
      </c>
      <c r="Q1017" t="s">
        <v>221</v>
      </c>
      <c r="R1017" t="s">
        <v>214</v>
      </c>
      <c r="S1017" t="s">
        <v>214</v>
      </c>
      <c r="T1017" t="s">
        <v>222</v>
      </c>
      <c r="W1017" s="29">
        <f>VLOOKUP(C1017,自助退!L:U,10,0)</f>
        <v>42913.505347222221</v>
      </c>
    </row>
    <row r="1018" spans="1:23">
      <c r="A1018" t="s">
        <v>4726</v>
      </c>
      <c r="B1018" t="s">
        <v>5907</v>
      </c>
      <c r="C1018" t="s">
        <v>5908</v>
      </c>
      <c r="D1018">
        <v>979</v>
      </c>
      <c r="E1018" t="s">
        <v>5909</v>
      </c>
      <c r="F1018" t="s">
        <v>387</v>
      </c>
      <c r="G1018" t="s">
        <v>5910</v>
      </c>
      <c r="H1018" t="s">
        <v>5911</v>
      </c>
      <c r="I1018" t="s">
        <v>216</v>
      </c>
      <c r="J1018" t="s">
        <v>248</v>
      </c>
      <c r="K1018" t="s">
        <v>249</v>
      </c>
      <c r="L1018" t="s">
        <v>217</v>
      </c>
      <c r="M1018" t="s">
        <v>240</v>
      </c>
      <c r="N1018" t="s">
        <v>4726</v>
      </c>
      <c r="O1018" t="s">
        <v>214</v>
      </c>
      <c r="P1018" t="s">
        <v>220</v>
      </c>
      <c r="Q1018" t="s">
        <v>241</v>
      </c>
      <c r="R1018" t="s">
        <v>214</v>
      </c>
      <c r="S1018" t="s">
        <v>214</v>
      </c>
      <c r="T1018" t="s">
        <v>242</v>
      </c>
      <c r="W1018" s="29">
        <f>VLOOKUP(C1018,自助退!L:U,10,0)</f>
        <v>42913.519108796296</v>
      </c>
    </row>
    <row r="1019" spans="1:23">
      <c r="A1019" t="s">
        <v>4726</v>
      </c>
      <c r="B1019" t="s">
        <v>5912</v>
      </c>
      <c r="C1019" t="s">
        <v>5913</v>
      </c>
      <c r="D1019">
        <v>1043</v>
      </c>
      <c r="E1019" t="s">
        <v>5914</v>
      </c>
      <c r="F1019" t="s">
        <v>102</v>
      </c>
      <c r="G1019" t="s">
        <v>5915</v>
      </c>
      <c r="H1019" t="s">
        <v>5916</v>
      </c>
      <c r="I1019" t="s">
        <v>216</v>
      </c>
      <c r="J1019" t="s">
        <v>223</v>
      </c>
      <c r="K1019" t="s">
        <v>224</v>
      </c>
      <c r="L1019" t="s">
        <v>217</v>
      </c>
      <c r="M1019" t="s">
        <v>218</v>
      </c>
      <c r="N1019" t="s">
        <v>4726</v>
      </c>
      <c r="O1019" t="s">
        <v>214</v>
      </c>
      <c r="P1019" t="s">
        <v>220</v>
      </c>
      <c r="Q1019" t="s">
        <v>221</v>
      </c>
      <c r="R1019" t="s">
        <v>214</v>
      </c>
      <c r="S1019" t="s">
        <v>214</v>
      </c>
      <c r="T1019" t="s">
        <v>222</v>
      </c>
      <c r="W1019" s="29">
        <f>VLOOKUP(C1019,自助退!L:U,10,0)</f>
        <v>42913.520162037035</v>
      </c>
    </row>
    <row r="1020" spans="1:23">
      <c r="A1020" t="s">
        <v>4726</v>
      </c>
      <c r="B1020" t="s">
        <v>5917</v>
      </c>
      <c r="C1020" t="s">
        <v>5918</v>
      </c>
      <c r="D1020">
        <v>686</v>
      </c>
      <c r="E1020" t="s">
        <v>5919</v>
      </c>
      <c r="F1020" t="s">
        <v>102</v>
      </c>
      <c r="G1020" t="s">
        <v>5462</v>
      </c>
      <c r="H1020" t="s">
        <v>5920</v>
      </c>
      <c r="I1020" t="s">
        <v>255</v>
      </c>
      <c r="J1020" t="s">
        <v>256</v>
      </c>
      <c r="K1020" t="s">
        <v>257</v>
      </c>
      <c r="L1020" t="s">
        <v>217</v>
      </c>
      <c r="M1020" t="s">
        <v>218</v>
      </c>
      <c r="N1020" t="s">
        <v>4726</v>
      </c>
      <c r="O1020" t="s">
        <v>258</v>
      </c>
      <c r="P1020" t="s">
        <v>220</v>
      </c>
      <c r="Q1020" t="s">
        <v>221</v>
      </c>
      <c r="R1020" t="s">
        <v>214</v>
      </c>
      <c r="S1020" t="s">
        <v>214</v>
      </c>
      <c r="T1020" t="s">
        <v>222</v>
      </c>
      <c r="W1020" s="29">
        <f>VLOOKUP(C1020,自助退!L:U,10,0)</f>
        <v>42913.526400462964</v>
      </c>
    </row>
    <row r="1021" spans="1:23">
      <c r="A1021" t="s">
        <v>4726</v>
      </c>
      <c r="B1021" t="s">
        <v>5921</v>
      </c>
      <c r="C1021" t="s">
        <v>5922</v>
      </c>
      <c r="D1021">
        <v>122</v>
      </c>
      <c r="E1021" t="s">
        <v>5923</v>
      </c>
      <c r="F1021" t="s">
        <v>399</v>
      </c>
      <c r="G1021" t="s">
        <v>5924</v>
      </c>
      <c r="H1021" t="s">
        <v>5925</v>
      </c>
      <c r="I1021" t="s">
        <v>392</v>
      </c>
      <c r="J1021" t="s">
        <v>393</v>
      </c>
      <c r="K1021" t="s">
        <v>257</v>
      </c>
      <c r="L1021" t="s">
        <v>217</v>
      </c>
      <c r="M1021" t="s">
        <v>240</v>
      </c>
      <c r="N1021" t="s">
        <v>4726</v>
      </c>
      <c r="O1021" t="s">
        <v>258</v>
      </c>
      <c r="P1021" t="s">
        <v>220</v>
      </c>
      <c r="Q1021" t="s">
        <v>241</v>
      </c>
      <c r="R1021" t="s">
        <v>214</v>
      </c>
      <c r="S1021" t="s">
        <v>214</v>
      </c>
      <c r="T1021" t="s">
        <v>242</v>
      </c>
      <c r="W1021" s="29">
        <f>VLOOKUP(C1021,自助退!L:U,10,0)</f>
        <v>42913.531400462962</v>
      </c>
    </row>
    <row r="1022" spans="1:23">
      <c r="A1022" t="s">
        <v>4726</v>
      </c>
      <c r="B1022" t="s">
        <v>5926</v>
      </c>
      <c r="C1022" t="s">
        <v>5927</v>
      </c>
      <c r="D1022">
        <v>2600</v>
      </c>
      <c r="E1022" t="s">
        <v>5928</v>
      </c>
      <c r="F1022" t="s">
        <v>102</v>
      </c>
      <c r="G1022" t="s">
        <v>5929</v>
      </c>
      <c r="H1022" t="s">
        <v>5930</v>
      </c>
      <c r="I1022" t="s">
        <v>225</v>
      </c>
      <c r="J1022" t="s">
        <v>10</v>
      </c>
      <c r="K1022" t="s">
        <v>226</v>
      </c>
      <c r="L1022" t="s">
        <v>217</v>
      </c>
      <c r="M1022" t="s">
        <v>218</v>
      </c>
      <c r="N1022" t="s">
        <v>4726</v>
      </c>
      <c r="O1022" t="s">
        <v>214</v>
      </c>
      <c r="P1022" t="s">
        <v>220</v>
      </c>
      <c r="Q1022" t="s">
        <v>221</v>
      </c>
      <c r="R1022" t="s">
        <v>214</v>
      </c>
      <c r="S1022" t="s">
        <v>214</v>
      </c>
      <c r="T1022" t="s">
        <v>222</v>
      </c>
      <c r="W1022" s="29">
        <f>VLOOKUP(C1022,自助退!L:U,10,0)</f>
        <v>42913.550775462965</v>
      </c>
    </row>
    <row r="1023" spans="1:23">
      <c r="A1023" t="s">
        <v>4726</v>
      </c>
      <c r="B1023" t="s">
        <v>5931</v>
      </c>
      <c r="C1023" t="s">
        <v>5932</v>
      </c>
      <c r="D1023">
        <v>192</v>
      </c>
      <c r="E1023" t="s">
        <v>5933</v>
      </c>
      <c r="F1023" t="s">
        <v>102</v>
      </c>
      <c r="G1023" t="s">
        <v>5934</v>
      </c>
      <c r="H1023" t="s">
        <v>5935</v>
      </c>
      <c r="I1023" t="s">
        <v>216</v>
      </c>
      <c r="J1023" t="s">
        <v>248</v>
      </c>
      <c r="K1023" t="s">
        <v>249</v>
      </c>
      <c r="L1023" t="s">
        <v>217</v>
      </c>
      <c r="M1023" t="s">
        <v>218</v>
      </c>
      <c r="N1023" t="s">
        <v>4726</v>
      </c>
      <c r="O1023" t="s">
        <v>214</v>
      </c>
      <c r="P1023" t="s">
        <v>220</v>
      </c>
      <c r="Q1023" t="s">
        <v>221</v>
      </c>
      <c r="R1023" t="s">
        <v>214</v>
      </c>
      <c r="S1023" t="s">
        <v>214</v>
      </c>
      <c r="T1023" t="s">
        <v>222</v>
      </c>
      <c r="W1023" s="29">
        <f>VLOOKUP(C1023,自助退!L:U,10,0)</f>
        <v>42913.553888888891</v>
      </c>
    </row>
    <row r="1024" spans="1:23">
      <c r="A1024" t="s">
        <v>4726</v>
      </c>
      <c r="B1024" t="s">
        <v>5936</v>
      </c>
      <c r="C1024" t="s">
        <v>5937</v>
      </c>
      <c r="D1024">
        <v>1500</v>
      </c>
      <c r="E1024" t="s">
        <v>5938</v>
      </c>
      <c r="F1024" t="s">
        <v>387</v>
      </c>
      <c r="G1024" t="s">
        <v>5939</v>
      </c>
      <c r="H1024" t="s">
        <v>5940</v>
      </c>
      <c r="I1024" t="s">
        <v>216</v>
      </c>
      <c r="J1024" t="s">
        <v>233</v>
      </c>
      <c r="K1024" t="s">
        <v>234</v>
      </c>
      <c r="L1024" t="s">
        <v>217</v>
      </c>
      <c r="M1024" t="s">
        <v>240</v>
      </c>
      <c r="N1024" t="s">
        <v>4726</v>
      </c>
      <c r="O1024" t="s">
        <v>214</v>
      </c>
      <c r="P1024" t="s">
        <v>220</v>
      </c>
      <c r="Q1024" t="s">
        <v>241</v>
      </c>
      <c r="R1024" t="s">
        <v>214</v>
      </c>
      <c r="S1024" t="s">
        <v>214</v>
      </c>
      <c r="T1024" t="s">
        <v>242</v>
      </c>
      <c r="W1024" s="29">
        <f>VLOOKUP(C1024,自助退!L:U,10,0)</f>
        <v>42913.566493055558</v>
      </c>
    </row>
    <row r="1025" spans="1:23">
      <c r="A1025" t="s">
        <v>4726</v>
      </c>
      <c r="B1025" t="s">
        <v>5941</v>
      </c>
      <c r="C1025" t="s">
        <v>5942</v>
      </c>
      <c r="D1025">
        <v>500</v>
      </c>
      <c r="E1025" t="s">
        <v>5943</v>
      </c>
      <c r="F1025" t="s">
        <v>102</v>
      </c>
      <c r="G1025" t="s">
        <v>5944</v>
      </c>
      <c r="H1025" t="s">
        <v>5945</v>
      </c>
      <c r="I1025" t="s">
        <v>216</v>
      </c>
      <c r="J1025" t="s">
        <v>231</v>
      </c>
      <c r="K1025" t="s">
        <v>232</v>
      </c>
      <c r="L1025" t="s">
        <v>217</v>
      </c>
      <c r="M1025" t="s">
        <v>218</v>
      </c>
      <c r="N1025" t="s">
        <v>4726</v>
      </c>
      <c r="O1025" t="s">
        <v>214</v>
      </c>
      <c r="P1025" t="s">
        <v>220</v>
      </c>
      <c r="Q1025" t="s">
        <v>221</v>
      </c>
      <c r="R1025" t="s">
        <v>214</v>
      </c>
      <c r="S1025" t="s">
        <v>214</v>
      </c>
      <c r="T1025" t="s">
        <v>222</v>
      </c>
      <c r="W1025" s="29">
        <f>VLOOKUP(C1025,自助退!L:U,10,0)</f>
        <v>42913.595486111109</v>
      </c>
    </row>
    <row r="1026" spans="1:23">
      <c r="A1026" t="s">
        <v>4726</v>
      </c>
      <c r="B1026" t="s">
        <v>5946</v>
      </c>
      <c r="C1026" t="s">
        <v>5947</v>
      </c>
      <c r="D1026">
        <v>1994</v>
      </c>
      <c r="E1026" t="s">
        <v>5948</v>
      </c>
      <c r="F1026" t="s">
        <v>102</v>
      </c>
      <c r="G1026" t="s">
        <v>5949</v>
      </c>
      <c r="H1026" t="s">
        <v>5950</v>
      </c>
      <c r="I1026" t="s">
        <v>216</v>
      </c>
      <c r="J1026" t="s">
        <v>248</v>
      </c>
      <c r="K1026" t="s">
        <v>249</v>
      </c>
      <c r="L1026" t="s">
        <v>217</v>
      </c>
      <c r="M1026" t="s">
        <v>218</v>
      </c>
      <c r="N1026" t="s">
        <v>4726</v>
      </c>
      <c r="O1026" t="s">
        <v>214</v>
      </c>
      <c r="P1026" t="s">
        <v>220</v>
      </c>
      <c r="Q1026" t="s">
        <v>221</v>
      </c>
      <c r="R1026" t="s">
        <v>214</v>
      </c>
      <c r="S1026" t="s">
        <v>214</v>
      </c>
      <c r="T1026" t="s">
        <v>222</v>
      </c>
      <c r="W1026" s="29">
        <f>VLOOKUP(C1026,自助退!L:U,10,0)</f>
        <v>42913.597280092596</v>
      </c>
    </row>
    <row r="1027" spans="1:23">
      <c r="A1027" t="s">
        <v>4726</v>
      </c>
      <c r="B1027" t="s">
        <v>5951</v>
      </c>
      <c r="C1027" t="s">
        <v>5952</v>
      </c>
      <c r="D1027">
        <v>68</v>
      </c>
      <c r="E1027" t="s">
        <v>5953</v>
      </c>
      <c r="F1027" t="s">
        <v>102</v>
      </c>
      <c r="G1027" t="s">
        <v>5954</v>
      </c>
      <c r="H1027" t="s">
        <v>5955</v>
      </c>
      <c r="I1027" t="s">
        <v>392</v>
      </c>
      <c r="J1027" t="s">
        <v>393</v>
      </c>
      <c r="K1027" t="s">
        <v>257</v>
      </c>
      <c r="L1027" t="s">
        <v>217</v>
      </c>
      <c r="M1027" t="s">
        <v>218</v>
      </c>
      <c r="N1027" t="s">
        <v>4726</v>
      </c>
      <c r="O1027" t="s">
        <v>258</v>
      </c>
      <c r="P1027" t="s">
        <v>220</v>
      </c>
      <c r="Q1027" t="s">
        <v>221</v>
      </c>
      <c r="R1027" t="s">
        <v>214</v>
      </c>
      <c r="S1027" t="s">
        <v>214</v>
      </c>
      <c r="T1027" t="s">
        <v>222</v>
      </c>
      <c r="W1027" s="29">
        <f>VLOOKUP(C1027,自助退!L:U,10,0)</f>
        <v>42913.59820601852</v>
      </c>
    </row>
    <row r="1028" spans="1:23">
      <c r="A1028" t="s">
        <v>4726</v>
      </c>
      <c r="B1028" t="s">
        <v>5956</v>
      </c>
      <c r="C1028" t="s">
        <v>5957</v>
      </c>
      <c r="D1028">
        <v>1000</v>
      </c>
      <c r="E1028" t="s">
        <v>5958</v>
      </c>
      <c r="F1028" t="s">
        <v>102</v>
      </c>
      <c r="G1028" t="s">
        <v>5959</v>
      </c>
      <c r="H1028" t="s">
        <v>5960</v>
      </c>
      <c r="I1028" t="s">
        <v>216</v>
      </c>
      <c r="J1028" t="s">
        <v>237</v>
      </c>
      <c r="K1028" t="s">
        <v>238</v>
      </c>
      <c r="L1028" t="s">
        <v>217</v>
      </c>
      <c r="M1028" t="s">
        <v>218</v>
      </c>
      <c r="N1028" t="s">
        <v>4726</v>
      </c>
      <c r="O1028" t="s">
        <v>214</v>
      </c>
      <c r="P1028" t="s">
        <v>220</v>
      </c>
      <c r="Q1028" t="s">
        <v>221</v>
      </c>
      <c r="R1028" t="s">
        <v>214</v>
      </c>
      <c r="S1028" t="s">
        <v>214</v>
      </c>
      <c r="T1028" t="s">
        <v>222</v>
      </c>
      <c r="W1028" s="29">
        <f>VLOOKUP(C1028,自助退!L:U,10,0)</f>
        <v>42913.608541666668</v>
      </c>
    </row>
    <row r="1029" spans="1:23">
      <c r="A1029" t="s">
        <v>4726</v>
      </c>
      <c r="B1029" t="s">
        <v>5961</v>
      </c>
      <c r="C1029" t="s">
        <v>5962</v>
      </c>
      <c r="D1029">
        <v>5000</v>
      </c>
      <c r="E1029" t="s">
        <v>5963</v>
      </c>
      <c r="F1029" t="s">
        <v>102</v>
      </c>
      <c r="G1029" t="s">
        <v>5964</v>
      </c>
      <c r="H1029" t="s">
        <v>5965</v>
      </c>
      <c r="I1029" t="s">
        <v>216</v>
      </c>
      <c r="J1029" t="s">
        <v>231</v>
      </c>
      <c r="K1029" t="s">
        <v>232</v>
      </c>
      <c r="L1029" t="s">
        <v>217</v>
      </c>
      <c r="M1029" t="s">
        <v>218</v>
      </c>
      <c r="N1029" t="s">
        <v>4726</v>
      </c>
      <c r="O1029" t="s">
        <v>214</v>
      </c>
      <c r="P1029" t="s">
        <v>220</v>
      </c>
      <c r="Q1029" t="s">
        <v>221</v>
      </c>
      <c r="R1029" t="s">
        <v>214</v>
      </c>
      <c r="S1029" t="s">
        <v>214</v>
      </c>
      <c r="T1029" t="s">
        <v>222</v>
      </c>
      <c r="W1029" s="29">
        <f>VLOOKUP(C1029,自助退!L:U,10,0)</f>
        <v>42913.609675925924</v>
      </c>
    </row>
    <row r="1030" spans="1:23">
      <c r="A1030" t="s">
        <v>4726</v>
      </c>
      <c r="B1030" t="s">
        <v>5966</v>
      </c>
      <c r="C1030" t="s">
        <v>5967</v>
      </c>
      <c r="D1030">
        <v>44</v>
      </c>
      <c r="E1030" t="s">
        <v>5968</v>
      </c>
      <c r="F1030" t="s">
        <v>102</v>
      </c>
      <c r="G1030" t="s">
        <v>5969</v>
      </c>
      <c r="H1030" t="s">
        <v>5970</v>
      </c>
      <c r="I1030" t="s">
        <v>216</v>
      </c>
      <c r="J1030" t="s">
        <v>233</v>
      </c>
      <c r="K1030" t="s">
        <v>234</v>
      </c>
      <c r="L1030" t="s">
        <v>217</v>
      </c>
      <c r="M1030" t="s">
        <v>218</v>
      </c>
      <c r="N1030" t="s">
        <v>4726</v>
      </c>
      <c r="O1030" t="s">
        <v>214</v>
      </c>
      <c r="P1030" t="s">
        <v>220</v>
      </c>
      <c r="Q1030" t="s">
        <v>221</v>
      </c>
      <c r="R1030" t="s">
        <v>214</v>
      </c>
      <c r="S1030" t="s">
        <v>214</v>
      </c>
      <c r="T1030" t="s">
        <v>222</v>
      </c>
      <c r="W1030" s="29">
        <f>VLOOKUP(C1030,自助退!L:U,10,0)</f>
        <v>42913.613796296297</v>
      </c>
    </row>
    <row r="1031" spans="1:23">
      <c r="A1031" t="s">
        <v>4726</v>
      </c>
      <c r="B1031" t="s">
        <v>5971</v>
      </c>
      <c r="C1031" t="s">
        <v>5972</v>
      </c>
      <c r="D1031">
        <v>600</v>
      </c>
      <c r="E1031" t="s">
        <v>5973</v>
      </c>
      <c r="F1031" t="s">
        <v>102</v>
      </c>
      <c r="G1031" t="s">
        <v>5974</v>
      </c>
      <c r="H1031" t="s">
        <v>5975</v>
      </c>
      <c r="I1031" t="s">
        <v>392</v>
      </c>
      <c r="J1031" t="s">
        <v>393</v>
      </c>
      <c r="K1031" t="s">
        <v>257</v>
      </c>
      <c r="L1031" t="s">
        <v>217</v>
      </c>
      <c r="M1031" t="s">
        <v>218</v>
      </c>
      <c r="N1031" t="s">
        <v>4726</v>
      </c>
      <c r="O1031" t="s">
        <v>258</v>
      </c>
      <c r="P1031" t="s">
        <v>220</v>
      </c>
      <c r="Q1031" t="s">
        <v>221</v>
      </c>
      <c r="R1031" t="s">
        <v>214</v>
      </c>
      <c r="S1031" t="s">
        <v>214</v>
      </c>
      <c r="T1031" t="s">
        <v>222</v>
      </c>
      <c r="W1031" s="29">
        <f>VLOOKUP(C1031,自助退!L:U,10,0)</f>
        <v>42913.615312499998</v>
      </c>
    </row>
    <row r="1032" spans="1:23">
      <c r="A1032" t="s">
        <v>4726</v>
      </c>
      <c r="B1032" t="s">
        <v>5976</v>
      </c>
      <c r="C1032" t="s">
        <v>5977</v>
      </c>
      <c r="D1032">
        <v>100</v>
      </c>
      <c r="E1032" t="s">
        <v>5978</v>
      </c>
      <c r="F1032" t="s">
        <v>102</v>
      </c>
      <c r="G1032" t="s">
        <v>5979</v>
      </c>
      <c r="H1032" t="s">
        <v>5980</v>
      </c>
      <c r="I1032" t="s">
        <v>225</v>
      </c>
      <c r="J1032" t="s">
        <v>10</v>
      </c>
      <c r="K1032" t="s">
        <v>226</v>
      </c>
      <c r="L1032" t="s">
        <v>217</v>
      </c>
      <c r="M1032" t="s">
        <v>218</v>
      </c>
      <c r="N1032" t="s">
        <v>4726</v>
      </c>
      <c r="O1032" t="s">
        <v>214</v>
      </c>
      <c r="P1032" t="s">
        <v>220</v>
      </c>
      <c r="Q1032" t="s">
        <v>221</v>
      </c>
      <c r="R1032" t="s">
        <v>214</v>
      </c>
      <c r="S1032" t="s">
        <v>214</v>
      </c>
      <c r="T1032" t="s">
        <v>222</v>
      </c>
      <c r="W1032" s="29">
        <f>VLOOKUP(C1032,自助退!L:U,10,0)</f>
        <v>42913.61550925926</v>
      </c>
    </row>
    <row r="1033" spans="1:23">
      <c r="A1033" t="s">
        <v>4726</v>
      </c>
      <c r="B1033" t="s">
        <v>5981</v>
      </c>
      <c r="C1033" t="s">
        <v>5982</v>
      </c>
      <c r="D1033">
        <v>1700</v>
      </c>
      <c r="E1033" t="s">
        <v>5983</v>
      </c>
      <c r="F1033" t="s">
        <v>102</v>
      </c>
      <c r="G1033" t="s">
        <v>5984</v>
      </c>
      <c r="H1033" t="s">
        <v>5985</v>
      </c>
      <c r="I1033" t="s">
        <v>259</v>
      </c>
      <c r="J1033" t="s">
        <v>264</v>
      </c>
      <c r="K1033" t="s">
        <v>265</v>
      </c>
      <c r="L1033" t="s">
        <v>217</v>
      </c>
      <c r="M1033" t="s">
        <v>218</v>
      </c>
      <c r="N1033" t="s">
        <v>4726</v>
      </c>
      <c r="O1033" t="s">
        <v>214</v>
      </c>
      <c r="P1033" t="s">
        <v>220</v>
      </c>
      <c r="Q1033" t="s">
        <v>221</v>
      </c>
      <c r="R1033" t="s">
        <v>214</v>
      </c>
      <c r="S1033" t="s">
        <v>214</v>
      </c>
      <c r="T1033" t="s">
        <v>222</v>
      </c>
      <c r="W1033" s="29">
        <f>VLOOKUP(C1033,自助退!L:U,10,0)</f>
        <v>42913.615636574075</v>
      </c>
    </row>
    <row r="1034" spans="1:23">
      <c r="A1034" t="s">
        <v>4726</v>
      </c>
      <c r="B1034" t="s">
        <v>5986</v>
      </c>
      <c r="C1034" t="s">
        <v>5987</v>
      </c>
      <c r="D1034">
        <v>569</v>
      </c>
      <c r="E1034" t="s">
        <v>5988</v>
      </c>
      <c r="F1034" t="s">
        <v>102</v>
      </c>
      <c r="G1034" t="s">
        <v>5989</v>
      </c>
      <c r="H1034" t="s">
        <v>5990</v>
      </c>
      <c r="I1034" t="s">
        <v>216</v>
      </c>
      <c r="J1034" t="s">
        <v>233</v>
      </c>
      <c r="K1034" t="s">
        <v>234</v>
      </c>
      <c r="L1034" t="s">
        <v>217</v>
      </c>
      <c r="M1034" t="s">
        <v>218</v>
      </c>
      <c r="N1034" t="s">
        <v>4726</v>
      </c>
      <c r="O1034" t="s">
        <v>214</v>
      </c>
      <c r="P1034" t="s">
        <v>220</v>
      </c>
      <c r="Q1034" t="s">
        <v>221</v>
      </c>
      <c r="R1034" t="s">
        <v>214</v>
      </c>
      <c r="S1034" t="s">
        <v>214</v>
      </c>
      <c r="T1034" t="s">
        <v>222</v>
      </c>
      <c r="W1034" s="29">
        <f>VLOOKUP(C1034,自助退!L:U,10,0)</f>
        <v>42913.6171412037</v>
      </c>
    </row>
    <row r="1035" spans="1:23">
      <c r="A1035" t="s">
        <v>4726</v>
      </c>
      <c r="B1035" t="s">
        <v>5991</v>
      </c>
      <c r="C1035" t="s">
        <v>5992</v>
      </c>
      <c r="D1035">
        <v>300</v>
      </c>
      <c r="E1035" t="s">
        <v>5993</v>
      </c>
      <c r="F1035" t="s">
        <v>102</v>
      </c>
      <c r="G1035" t="s">
        <v>5994</v>
      </c>
      <c r="H1035" t="s">
        <v>5995</v>
      </c>
      <c r="I1035" t="s">
        <v>225</v>
      </c>
      <c r="J1035" t="s">
        <v>10</v>
      </c>
      <c r="K1035" t="s">
        <v>226</v>
      </c>
      <c r="L1035" t="s">
        <v>217</v>
      </c>
      <c r="M1035" t="s">
        <v>218</v>
      </c>
      <c r="N1035" t="s">
        <v>4726</v>
      </c>
      <c r="O1035" t="s">
        <v>214</v>
      </c>
      <c r="P1035" t="s">
        <v>220</v>
      </c>
      <c r="Q1035" t="s">
        <v>221</v>
      </c>
      <c r="R1035" t="s">
        <v>214</v>
      </c>
      <c r="S1035" t="s">
        <v>214</v>
      </c>
      <c r="T1035" t="s">
        <v>222</v>
      </c>
      <c r="W1035" s="29">
        <f>VLOOKUP(C1035,自助退!L:U,10,0)</f>
        <v>42913.618379629632</v>
      </c>
    </row>
    <row r="1036" spans="1:23">
      <c r="A1036" t="s">
        <v>4726</v>
      </c>
      <c r="B1036" t="s">
        <v>5996</v>
      </c>
      <c r="C1036" t="s">
        <v>5997</v>
      </c>
      <c r="D1036">
        <v>2000</v>
      </c>
      <c r="E1036" t="s">
        <v>5998</v>
      </c>
      <c r="F1036" t="s">
        <v>102</v>
      </c>
      <c r="G1036" t="s">
        <v>5999</v>
      </c>
      <c r="H1036" t="s">
        <v>6000</v>
      </c>
      <c r="I1036" t="s">
        <v>216</v>
      </c>
      <c r="J1036" t="s">
        <v>231</v>
      </c>
      <c r="K1036" t="s">
        <v>232</v>
      </c>
      <c r="L1036" t="s">
        <v>217</v>
      </c>
      <c r="M1036" t="s">
        <v>218</v>
      </c>
      <c r="N1036" t="s">
        <v>4726</v>
      </c>
      <c r="O1036" t="s">
        <v>214</v>
      </c>
      <c r="P1036" t="s">
        <v>220</v>
      </c>
      <c r="Q1036" t="s">
        <v>221</v>
      </c>
      <c r="R1036" t="s">
        <v>214</v>
      </c>
      <c r="S1036" t="s">
        <v>214</v>
      </c>
      <c r="T1036" t="s">
        <v>222</v>
      </c>
      <c r="W1036" s="29">
        <f>VLOOKUP(C1036,自助退!L:U,10,0)</f>
        <v>42913.621608796297</v>
      </c>
    </row>
    <row r="1037" spans="1:23">
      <c r="A1037" t="s">
        <v>4726</v>
      </c>
      <c r="B1037" t="s">
        <v>6001</v>
      </c>
      <c r="C1037" t="s">
        <v>6002</v>
      </c>
      <c r="D1037">
        <v>2018</v>
      </c>
      <c r="E1037" t="s">
        <v>6003</v>
      </c>
      <c r="F1037" t="s">
        <v>102</v>
      </c>
      <c r="G1037" t="s">
        <v>5944</v>
      </c>
      <c r="H1037" t="s">
        <v>5945</v>
      </c>
      <c r="I1037" t="s">
        <v>216</v>
      </c>
      <c r="J1037" t="s">
        <v>231</v>
      </c>
      <c r="K1037" t="s">
        <v>232</v>
      </c>
      <c r="L1037" t="s">
        <v>217</v>
      </c>
      <c r="M1037" t="s">
        <v>218</v>
      </c>
      <c r="N1037" t="s">
        <v>4726</v>
      </c>
      <c r="O1037" t="s">
        <v>214</v>
      </c>
      <c r="P1037" t="s">
        <v>220</v>
      </c>
      <c r="Q1037" t="s">
        <v>221</v>
      </c>
      <c r="R1037" t="s">
        <v>214</v>
      </c>
      <c r="S1037" t="s">
        <v>214</v>
      </c>
      <c r="T1037" t="s">
        <v>222</v>
      </c>
      <c r="W1037" s="29">
        <f>VLOOKUP(C1037,自助退!L:U,10,0)</f>
        <v>42913.623101851852</v>
      </c>
    </row>
    <row r="1038" spans="1:23">
      <c r="A1038" t="s">
        <v>4726</v>
      </c>
      <c r="B1038" t="s">
        <v>6004</v>
      </c>
      <c r="C1038" t="s">
        <v>6005</v>
      </c>
      <c r="D1038">
        <v>500</v>
      </c>
      <c r="E1038" t="s">
        <v>6006</v>
      </c>
      <c r="F1038" t="s">
        <v>102</v>
      </c>
      <c r="G1038" t="s">
        <v>6007</v>
      </c>
      <c r="H1038" t="s">
        <v>6008</v>
      </c>
      <c r="I1038" t="s">
        <v>392</v>
      </c>
      <c r="J1038" t="s">
        <v>393</v>
      </c>
      <c r="K1038" t="s">
        <v>257</v>
      </c>
      <c r="L1038" t="s">
        <v>217</v>
      </c>
      <c r="M1038" t="s">
        <v>218</v>
      </c>
      <c r="N1038" t="s">
        <v>4726</v>
      </c>
      <c r="O1038" t="s">
        <v>258</v>
      </c>
      <c r="P1038" t="s">
        <v>220</v>
      </c>
      <c r="Q1038" t="s">
        <v>221</v>
      </c>
      <c r="R1038" t="s">
        <v>214</v>
      </c>
      <c r="S1038" t="s">
        <v>214</v>
      </c>
      <c r="T1038" t="s">
        <v>222</v>
      </c>
      <c r="W1038" s="29">
        <f>VLOOKUP(C1038,自助退!L:U,10,0)</f>
        <v>42913.623935185184</v>
      </c>
    </row>
    <row r="1039" spans="1:23">
      <c r="A1039" t="s">
        <v>4726</v>
      </c>
      <c r="B1039" t="s">
        <v>6009</v>
      </c>
      <c r="C1039" t="s">
        <v>6010</v>
      </c>
      <c r="D1039">
        <v>349</v>
      </c>
      <c r="E1039" t="s">
        <v>6011</v>
      </c>
      <c r="F1039" t="s">
        <v>102</v>
      </c>
      <c r="G1039" t="s">
        <v>6012</v>
      </c>
      <c r="H1039" t="s">
        <v>6013</v>
      </c>
      <c r="I1039" t="s">
        <v>216</v>
      </c>
      <c r="J1039" t="s">
        <v>235</v>
      </c>
      <c r="K1039" t="s">
        <v>236</v>
      </c>
      <c r="L1039" t="s">
        <v>217</v>
      </c>
      <c r="M1039" t="s">
        <v>218</v>
      </c>
      <c r="N1039" t="s">
        <v>4726</v>
      </c>
      <c r="O1039" t="s">
        <v>214</v>
      </c>
      <c r="P1039" t="s">
        <v>220</v>
      </c>
      <c r="Q1039" t="s">
        <v>221</v>
      </c>
      <c r="R1039" t="s">
        <v>214</v>
      </c>
      <c r="S1039" t="s">
        <v>214</v>
      </c>
      <c r="T1039" t="s">
        <v>222</v>
      </c>
      <c r="W1039" s="29">
        <f>VLOOKUP(C1039,自助退!L:U,10,0)</f>
        <v>42913.626932870371</v>
      </c>
    </row>
    <row r="1040" spans="1:23">
      <c r="A1040" t="s">
        <v>4726</v>
      </c>
      <c r="B1040" t="s">
        <v>6014</v>
      </c>
      <c r="C1040" t="s">
        <v>6015</v>
      </c>
      <c r="D1040">
        <v>2000</v>
      </c>
      <c r="E1040" t="s">
        <v>6016</v>
      </c>
      <c r="F1040" t="s">
        <v>102</v>
      </c>
      <c r="G1040" t="s">
        <v>6017</v>
      </c>
      <c r="H1040" t="s">
        <v>6018</v>
      </c>
      <c r="I1040" t="s">
        <v>216</v>
      </c>
      <c r="J1040" t="s">
        <v>248</v>
      </c>
      <c r="K1040" t="s">
        <v>249</v>
      </c>
      <c r="L1040" t="s">
        <v>217</v>
      </c>
      <c r="M1040" t="s">
        <v>218</v>
      </c>
      <c r="N1040" t="s">
        <v>4726</v>
      </c>
      <c r="O1040" t="s">
        <v>214</v>
      </c>
      <c r="P1040" t="s">
        <v>220</v>
      </c>
      <c r="Q1040" t="s">
        <v>221</v>
      </c>
      <c r="R1040" t="s">
        <v>214</v>
      </c>
      <c r="S1040" t="s">
        <v>214</v>
      </c>
      <c r="T1040" t="s">
        <v>222</v>
      </c>
      <c r="W1040" s="29">
        <f>VLOOKUP(C1040,自助退!L:U,10,0)</f>
        <v>42913.625949074078</v>
      </c>
    </row>
    <row r="1041" spans="1:23">
      <c r="A1041" t="s">
        <v>4726</v>
      </c>
      <c r="B1041" t="s">
        <v>6019</v>
      </c>
      <c r="C1041" t="s">
        <v>6020</v>
      </c>
      <c r="D1041">
        <v>5000</v>
      </c>
      <c r="E1041" t="s">
        <v>6021</v>
      </c>
      <c r="F1041" t="s">
        <v>102</v>
      </c>
      <c r="G1041" t="s">
        <v>6022</v>
      </c>
      <c r="H1041" t="s">
        <v>6023</v>
      </c>
      <c r="I1041" t="s">
        <v>216</v>
      </c>
      <c r="J1041" t="s">
        <v>237</v>
      </c>
      <c r="K1041" t="s">
        <v>238</v>
      </c>
      <c r="L1041" t="s">
        <v>217</v>
      </c>
      <c r="M1041" t="s">
        <v>218</v>
      </c>
      <c r="N1041" t="s">
        <v>4726</v>
      </c>
      <c r="O1041" t="s">
        <v>214</v>
      </c>
      <c r="P1041" t="s">
        <v>220</v>
      </c>
      <c r="Q1041" t="s">
        <v>221</v>
      </c>
      <c r="R1041" t="s">
        <v>214</v>
      </c>
      <c r="S1041" t="s">
        <v>214</v>
      </c>
      <c r="T1041" t="s">
        <v>222</v>
      </c>
      <c r="W1041" s="29">
        <f>VLOOKUP(C1041,自助退!L:U,10,0)</f>
        <v>42913.626435185186</v>
      </c>
    </row>
    <row r="1042" spans="1:23">
      <c r="A1042" t="s">
        <v>4726</v>
      </c>
      <c r="B1042" t="s">
        <v>6024</v>
      </c>
      <c r="C1042" t="s">
        <v>6025</v>
      </c>
      <c r="D1042">
        <v>2000</v>
      </c>
      <c r="E1042" t="s">
        <v>6026</v>
      </c>
      <c r="F1042" t="s">
        <v>102</v>
      </c>
      <c r="G1042" t="s">
        <v>6027</v>
      </c>
      <c r="H1042" t="s">
        <v>6028</v>
      </c>
      <c r="I1042" t="s">
        <v>216</v>
      </c>
      <c r="J1042" t="s">
        <v>248</v>
      </c>
      <c r="K1042" t="s">
        <v>249</v>
      </c>
      <c r="L1042" t="s">
        <v>217</v>
      </c>
      <c r="M1042" t="s">
        <v>218</v>
      </c>
      <c r="N1042" t="s">
        <v>4726</v>
      </c>
      <c r="O1042" t="s">
        <v>214</v>
      </c>
      <c r="P1042" t="s">
        <v>220</v>
      </c>
      <c r="Q1042" t="s">
        <v>221</v>
      </c>
      <c r="R1042" t="s">
        <v>214</v>
      </c>
      <c r="S1042" t="s">
        <v>214</v>
      </c>
      <c r="T1042" t="s">
        <v>222</v>
      </c>
      <c r="W1042" s="29">
        <f>VLOOKUP(C1042,自助退!L:U,10,0)</f>
        <v>42913.628425925926</v>
      </c>
    </row>
    <row r="1043" spans="1:23">
      <c r="A1043" t="s">
        <v>4726</v>
      </c>
      <c r="B1043" t="s">
        <v>6029</v>
      </c>
      <c r="C1043" t="s">
        <v>6030</v>
      </c>
      <c r="D1043">
        <v>3213</v>
      </c>
      <c r="E1043" t="s">
        <v>6031</v>
      </c>
      <c r="F1043" t="s">
        <v>102</v>
      </c>
      <c r="G1043" t="s">
        <v>6032</v>
      </c>
      <c r="H1043" t="s">
        <v>6033</v>
      </c>
      <c r="I1043" t="s">
        <v>216</v>
      </c>
      <c r="J1043" t="s">
        <v>248</v>
      </c>
      <c r="K1043" t="s">
        <v>249</v>
      </c>
      <c r="L1043" t="s">
        <v>217</v>
      </c>
      <c r="M1043" t="s">
        <v>218</v>
      </c>
      <c r="N1043" t="s">
        <v>4726</v>
      </c>
      <c r="O1043" t="s">
        <v>214</v>
      </c>
      <c r="P1043" t="s">
        <v>220</v>
      </c>
      <c r="Q1043" t="s">
        <v>221</v>
      </c>
      <c r="R1043" t="s">
        <v>214</v>
      </c>
      <c r="S1043" t="s">
        <v>214</v>
      </c>
      <c r="T1043" t="s">
        <v>222</v>
      </c>
      <c r="W1043" s="29">
        <f>VLOOKUP(C1043,自助退!L:U,10,0)</f>
        <v>42913.62976851852</v>
      </c>
    </row>
    <row r="1044" spans="1:23">
      <c r="A1044" t="s">
        <v>4726</v>
      </c>
      <c r="B1044" t="s">
        <v>6034</v>
      </c>
      <c r="C1044" t="s">
        <v>6035</v>
      </c>
      <c r="D1044">
        <v>500</v>
      </c>
      <c r="E1044" t="s">
        <v>6036</v>
      </c>
      <c r="F1044" t="s">
        <v>102</v>
      </c>
      <c r="G1044" t="s">
        <v>6032</v>
      </c>
      <c r="H1044" t="s">
        <v>6033</v>
      </c>
      <c r="I1044" t="s">
        <v>216</v>
      </c>
      <c r="J1044" t="s">
        <v>248</v>
      </c>
      <c r="K1044" t="s">
        <v>249</v>
      </c>
      <c r="L1044" t="s">
        <v>217</v>
      </c>
      <c r="M1044" t="s">
        <v>218</v>
      </c>
      <c r="N1044" t="s">
        <v>4726</v>
      </c>
      <c r="O1044" t="s">
        <v>214</v>
      </c>
      <c r="P1044" t="s">
        <v>220</v>
      </c>
      <c r="Q1044" t="s">
        <v>221</v>
      </c>
      <c r="R1044" t="s">
        <v>214</v>
      </c>
      <c r="S1044" t="s">
        <v>214</v>
      </c>
      <c r="T1044" t="s">
        <v>222</v>
      </c>
      <c r="W1044" s="29">
        <f>VLOOKUP(C1044,自助退!L:U,10,0)</f>
        <v>42913.630185185182</v>
      </c>
    </row>
    <row r="1045" spans="1:23">
      <c r="A1045" t="s">
        <v>4726</v>
      </c>
      <c r="B1045" t="s">
        <v>6037</v>
      </c>
      <c r="C1045" t="s">
        <v>6038</v>
      </c>
      <c r="D1045">
        <v>1088</v>
      </c>
      <c r="E1045" t="s">
        <v>6039</v>
      </c>
      <c r="F1045" t="s">
        <v>102</v>
      </c>
      <c r="G1045" t="s">
        <v>6040</v>
      </c>
      <c r="H1045" t="s">
        <v>6041</v>
      </c>
      <c r="I1045" t="s">
        <v>392</v>
      </c>
      <c r="J1045" t="s">
        <v>393</v>
      </c>
      <c r="K1045" t="s">
        <v>257</v>
      </c>
      <c r="L1045" t="s">
        <v>217</v>
      </c>
      <c r="M1045" t="s">
        <v>218</v>
      </c>
      <c r="N1045" t="s">
        <v>4726</v>
      </c>
      <c r="O1045" t="s">
        <v>258</v>
      </c>
      <c r="P1045" t="s">
        <v>220</v>
      </c>
      <c r="Q1045" t="s">
        <v>221</v>
      </c>
      <c r="R1045" t="s">
        <v>214</v>
      </c>
      <c r="S1045" t="s">
        <v>214</v>
      </c>
      <c r="T1045" t="s">
        <v>222</v>
      </c>
      <c r="W1045" s="29">
        <f>VLOOKUP(C1045,自助退!L:U,10,0)</f>
        <v>42913.632650462961</v>
      </c>
    </row>
    <row r="1046" spans="1:23">
      <c r="A1046" t="s">
        <v>4726</v>
      </c>
      <c r="B1046" t="s">
        <v>6042</v>
      </c>
      <c r="C1046" t="s">
        <v>6043</v>
      </c>
      <c r="D1046">
        <v>400</v>
      </c>
      <c r="E1046" t="s">
        <v>6044</v>
      </c>
      <c r="F1046" t="s">
        <v>102</v>
      </c>
      <c r="G1046" t="s">
        <v>6017</v>
      </c>
      <c r="H1046" t="s">
        <v>6018</v>
      </c>
      <c r="I1046" t="s">
        <v>216</v>
      </c>
      <c r="J1046" t="s">
        <v>248</v>
      </c>
      <c r="K1046" t="s">
        <v>249</v>
      </c>
      <c r="L1046" t="s">
        <v>217</v>
      </c>
      <c r="M1046" t="s">
        <v>218</v>
      </c>
      <c r="N1046" t="s">
        <v>4726</v>
      </c>
      <c r="O1046" t="s">
        <v>214</v>
      </c>
      <c r="P1046" t="s">
        <v>220</v>
      </c>
      <c r="Q1046" t="s">
        <v>221</v>
      </c>
      <c r="R1046" t="s">
        <v>214</v>
      </c>
      <c r="S1046" t="s">
        <v>214</v>
      </c>
      <c r="T1046" t="s">
        <v>222</v>
      </c>
      <c r="W1046" s="29">
        <f>VLOOKUP(C1046,自助退!L:U,10,0)</f>
        <v>42913.637418981481</v>
      </c>
    </row>
    <row r="1047" spans="1:23">
      <c r="A1047" t="s">
        <v>4726</v>
      </c>
      <c r="B1047" t="s">
        <v>6045</v>
      </c>
      <c r="C1047" t="s">
        <v>6046</v>
      </c>
      <c r="D1047">
        <v>1500</v>
      </c>
      <c r="E1047" t="s">
        <v>6047</v>
      </c>
      <c r="F1047" t="s">
        <v>387</v>
      </c>
      <c r="G1047" t="s">
        <v>6048</v>
      </c>
      <c r="H1047" t="s">
        <v>6049</v>
      </c>
      <c r="I1047" t="s">
        <v>216</v>
      </c>
      <c r="J1047" t="s">
        <v>248</v>
      </c>
      <c r="K1047" t="s">
        <v>249</v>
      </c>
      <c r="L1047" t="s">
        <v>217</v>
      </c>
      <c r="M1047" t="s">
        <v>240</v>
      </c>
      <c r="N1047" t="s">
        <v>4726</v>
      </c>
      <c r="O1047" t="s">
        <v>214</v>
      </c>
      <c r="P1047" t="s">
        <v>220</v>
      </c>
      <c r="Q1047" t="s">
        <v>241</v>
      </c>
      <c r="R1047" t="s">
        <v>214</v>
      </c>
      <c r="S1047" t="s">
        <v>214</v>
      </c>
      <c r="T1047" t="s">
        <v>242</v>
      </c>
      <c r="W1047" s="29">
        <f>VLOOKUP(C1047,自助退!L:U,10,0)</f>
        <v>42913.638078703705</v>
      </c>
    </row>
    <row r="1048" spans="1:23">
      <c r="A1048" t="s">
        <v>4726</v>
      </c>
      <c r="B1048" t="s">
        <v>6050</v>
      </c>
      <c r="C1048" t="s">
        <v>6051</v>
      </c>
      <c r="D1048">
        <v>173</v>
      </c>
      <c r="E1048" t="s">
        <v>6052</v>
      </c>
      <c r="F1048" t="s">
        <v>102</v>
      </c>
      <c r="G1048" t="s">
        <v>6053</v>
      </c>
      <c r="H1048" t="s">
        <v>6054</v>
      </c>
      <c r="I1048" t="s">
        <v>225</v>
      </c>
      <c r="J1048" t="s">
        <v>246</v>
      </c>
      <c r="K1048" t="s">
        <v>247</v>
      </c>
      <c r="L1048" t="s">
        <v>217</v>
      </c>
      <c r="M1048" t="s">
        <v>218</v>
      </c>
      <c r="N1048" t="s">
        <v>4726</v>
      </c>
      <c r="O1048" t="s">
        <v>214</v>
      </c>
      <c r="P1048" t="s">
        <v>220</v>
      </c>
      <c r="Q1048" t="s">
        <v>221</v>
      </c>
      <c r="R1048" t="s">
        <v>214</v>
      </c>
      <c r="S1048" t="s">
        <v>214</v>
      </c>
      <c r="T1048" t="s">
        <v>222</v>
      </c>
      <c r="W1048" s="29">
        <f>VLOOKUP(C1048,自助退!L:U,10,0)</f>
        <v>42913.639247685183</v>
      </c>
    </row>
    <row r="1049" spans="1:23">
      <c r="A1049" t="s">
        <v>4726</v>
      </c>
      <c r="B1049" t="s">
        <v>6055</v>
      </c>
      <c r="C1049" t="s">
        <v>6056</v>
      </c>
      <c r="D1049">
        <v>525</v>
      </c>
      <c r="E1049" t="s">
        <v>6057</v>
      </c>
      <c r="F1049" t="s">
        <v>102</v>
      </c>
      <c r="G1049" t="s">
        <v>6058</v>
      </c>
      <c r="H1049" t="s">
        <v>6059</v>
      </c>
      <c r="I1049" t="s">
        <v>216</v>
      </c>
      <c r="J1049" t="s">
        <v>231</v>
      </c>
      <c r="K1049" t="s">
        <v>232</v>
      </c>
      <c r="L1049" t="s">
        <v>217</v>
      </c>
      <c r="M1049" t="s">
        <v>218</v>
      </c>
      <c r="N1049" t="s">
        <v>4726</v>
      </c>
      <c r="O1049" t="s">
        <v>214</v>
      </c>
      <c r="P1049" t="s">
        <v>220</v>
      </c>
      <c r="Q1049" t="s">
        <v>221</v>
      </c>
      <c r="R1049" t="s">
        <v>214</v>
      </c>
      <c r="S1049" t="s">
        <v>214</v>
      </c>
      <c r="T1049" t="s">
        <v>222</v>
      </c>
      <c r="W1049" s="29">
        <f>VLOOKUP(C1049,自助退!L:U,10,0)</f>
        <v>42913.641898148147</v>
      </c>
    </row>
    <row r="1050" spans="1:23">
      <c r="A1050" t="s">
        <v>4726</v>
      </c>
      <c r="B1050" t="s">
        <v>6060</v>
      </c>
      <c r="C1050" t="s">
        <v>6061</v>
      </c>
      <c r="D1050">
        <v>200</v>
      </c>
      <c r="E1050" t="s">
        <v>6062</v>
      </c>
      <c r="F1050" t="s">
        <v>102</v>
      </c>
      <c r="G1050" t="s">
        <v>6063</v>
      </c>
      <c r="H1050" t="s">
        <v>6064</v>
      </c>
      <c r="I1050" t="s">
        <v>3034</v>
      </c>
      <c r="J1050" t="s">
        <v>3035</v>
      </c>
      <c r="K1050" t="s">
        <v>3036</v>
      </c>
      <c r="L1050" t="s">
        <v>217</v>
      </c>
      <c r="M1050" t="s">
        <v>218</v>
      </c>
      <c r="N1050" t="s">
        <v>4726</v>
      </c>
      <c r="O1050" t="s">
        <v>214</v>
      </c>
      <c r="P1050" t="s">
        <v>220</v>
      </c>
      <c r="Q1050" t="s">
        <v>221</v>
      </c>
      <c r="R1050" t="s">
        <v>214</v>
      </c>
      <c r="S1050" t="s">
        <v>214</v>
      </c>
      <c r="T1050" t="s">
        <v>222</v>
      </c>
      <c r="W1050" s="29">
        <f>VLOOKUP(C1050,自助退!L:U,10,0)</f>
        <v>42913.647731481484</v>
      </c>
    </row>
    <row r="1051" spans="1:23">
      <c r="A1051" t="s">
        <v>4726</v>
      </c>
      <c r="B1051" t="s">
        <v>6065</v>
      </c>
      <c r="C1051" t="s">
        <v>6066</v>
      </c>
      <c r="D1051">
        <v>740</v>
      </c>
      <c r="E1051" t="s">
        <v>6067</v>
      </c>
      <c r="F1051" t="s">
        <v>102</v>
      </c>
      <c r="G1051" t="s">
        <v>6068</v>
      </c>
      <c r="H1051" t="s">
        <v>6069</v>
      </c>
      <c r="I1051" t="s">
        <v>216</v>
      </c>
      <c r="J1051" t="s">
        <v>248</v>
      </c>
      <c r="K1051" t="s">
        <v>249</v>
      </c>
      <c r="L1051" t="s">
        <v>217</v>
      </c>
      <c r="M1051" t="s">
        <v>218</v>
      </c>
      <c r="N1051" t="s">
        <v>4726</v>
      </c>
      <c r="O1051" t="s">
        <v>214</v>
      </c>
      <c r="P1051" t="s">
        <v>220</v>
      </c>
      <c r="Q1051" t="s">
        <v>221</v>
      </c>
      <c r="R1051" t="s">
        <v>214</v>
      </c>
      <c r="S1051" t="s">
        <v>214</v>
      </c>
      <c r="T1051" t="s">
        <v>222</v>
      </c>
      <c r="W1051" s="29">
        <f>VLOOKUP(C1051,自助退!L:U,10,0)</f>
        <v>42913.648900462962</v>
      </c>
    </row>
    <row r="1052" spans="1:23">
      <c r="A1052" t="s">
        <v>4726</v>
      </c>
      <c r="B1052" t="s">
        <v>6070</v>
      </c>
      <c r="C1052" t="s">
        <v>6071</v>
      </c>
      <c r="D1052">
        <v>199</v>
      </c>
      <c r="E1052" t="s">
        <v>6072</v>
      </c>
      <c r="F1052" t="s">
        <v>102</v>
      </c>
      <c r="G1052" t="s">
        <v>6073</v>
      </c>
      <c r="H1052" t="s">
        <v>6074</v>
      </c>
      <c r="I1052" t="s">
        <v>216</v>
      </c>
      <c r="J1052" t="s">
        <v>231</v>
      </c>
      <c r="K1052" t="s">
        <v>232</v>
      </c>
      <c r="L1052" t="s">
        <v>217</v>
      </c>
      <c r="M1052" t="s">
        <v>218</v>
      </c>
      <c r="N1052" t="s">
        <v>4726</v>
      </c>
      <c r="O1052" t="s">
        <v>214</v>
      </c>
      <c r="P1052" t="s">
        <v>220</v>
      </c>
      <c r="Q1052" t="s">
        <v>221</v>
      </c>
      <c r="R1052" t="s">
        <v>214</v>
      </c>
      <c r="S1052" t="s">
        <v>214</v>
      </c>
      <c r="T1052" t="s">
        <v>222</v>
      </c>
      <c r="W1052" s="29">
        <f>VLOOKUP(C1052,自助退!L:U,10,0)</f>
        <v>42913.652824074074</v>
      </c>
    </row>
    <row r="1053" spans="1:23">
      <c r="A1053" t="s">
        <v>4726</v>
      </c>
      <c r="B1053" t="s">
        <v>6075</v>
      </c>
      <c r="C1053" t="s">
        <v>6076</v>
      </c>
      <c r="D1053">
        <v>3000</v>
      </c>
      <c r="E1053" t="s">
        <v>6077</v>
      </c>
      <c r="F1053" t="s">
        <v>102</v>
      </c>
      <c r="G1053" t="s">
        <v>5929</v>
      </c>
      <c r="H1053" t="s">
        <v>5930</v>
      </c>
      <c r="I1053" t="s">
        <v>225</v>
      </c>
      <c r="J1053" t="s">
        <v>10</v>
      </c>
      <c r="K1053" t="s">
        <v>226</v>
      </c>
      <c r="L1053" t="s">
        <v>217</v>
      </c>
      <c r="M1053" t="s">
        <v>218</v>
      </c>
      <c r="N1053" t="s">
        <v>4726</v>
      </c>
      <c r="O1053" t="s">
        <v>214</v>
      </c>
      <c r="P1053" t="s">
        <v>220</v>
      </c>
      <c r="Q1053" t="s">
        <v>221</v>
      </c>
      <c r="R1053" t="s">
        <v>214</v>
      </c>
      <c r="S1053" t="s">
        <v>214</v>
      </c>
      <c r="T1053" t="s">
        <v>222</v>
      </c>
      <c r="W1053" s="29">
        <f>VLOOKUP(C1053,自助退!L:U,10,0)</f>
        <v>42913.658159722225</v>
      </c>
    </row>
    <row r="1054" spans="1:23">
      <c r="A1054" t="s">
        <v>4726</v>
      </c>
      <c r="B1054" t="s">
        <v>6078</v>
      </c>
      <c r="C1054" t="s">
        <v>6079</v>
      </c>
      <c r="D1054">
        <v>3</v>
      </c>
      <c r="E1054" t="s">
        <v>6080</v>
      </c>
      <c r="F1054" t="s">
        <v>102</v>
      </c>
      <c r="G1054" t="s">
        <v>6081</v>
      </c>
      <c r="H1054" t="s">
        <v>6082</v>
      </c>
      <c r="I1054" t="s">
        <v>216</v>
      </c>
      <c r="J1054" t="s">
        <v>231</v>
      </c>
      <c r="K1054" t="s">
        <v>232</v>
      </c>
      <c r="L1054" t="s">
        <v>217</v>
      </c>
      <c r="M1054" t="s">
        <v>218</v>
      </c>
      <c r="N1054" t="s">
        <v>4726</v>
      </c>
      <c r="O1054" t="s">
        <v>214</v>
      </c>
      <c r="P1054" t="s">
        <v>220</v>
      </c>
      <c r="Q1054" t="s">
        <v>221</v>
      </c>
      <c r="R1054" t="s">
        <v>214</v>
      </c>
      <c r="S1054" t="s">
        <v>214</v>
      </c>
      <c r="T1054" t="s">
        <v>222</v>
      </c>
      <c r="W1054" s="29">
        <f>VLOOKUP(C1054,自助退!L:U,10,0)</f>
        <v>42913.658726851849</v>
      </c>
    </row>
    <row r="1055" spans="1:23">
      <c r="A1055" t="s">
        <v>4726</v>
      </c>
      <c r="B1055" t="s">
        <v>6083</v>
      </c>
      <c r="C1055" t="s">
        <v>6084</v>
      </c>
      <c r="D1055">
        <v>752</v>
      </c>
      <c r="E1055" t="s">
        <v>6085</v>
      </c>
      <c r="F1055" t="s">
        <v>102</v>
      </c>
      <c r="G1055" t="s">
        <v>6086</v>
      </c>
      <c r="H1055" t="s">
        <v>6087</v>
      </c>
      <c r="I1055" t="s">
        <v>216</v>
      </c>
      <c r="J1055" t="s">
        <v>233</v>
      </c>
      <c r="K1055" t="s">
        <v>234</v>
      </c>
      <c r="L1055" t="s">
        <v>217</v>
      </c>
      <c r="M1055" t="s">
        <v>218</v>
      </c>
      <c r="N1055" t="s">
        <v>4726</v>
      </c>
      <c r="O1055" t="s">
        <v>214</v>
      </c>
      <c r="P1055" t="s">
        <v>220</v>
      </c>
      <c r="Q1055" t="s">
        <v>221</v>
      </c>
      <c r="R1055" t="s">
        <v>214</v>
      </c>
      <c r="S1055" t="s">
        <v>214</v>
      </c>
      <c r="T1055" t="s">
        <v>222</v>
      </c>
      <c r="W1055" s="29">
        <f>VLOOKUP(C1055,自助退!L:U,10,0)</f>
        <v>42913.65896990741</v>
      </c>
    </row>
    <row r="1056" spans="1:23">
      <c r="A1056" t="s">
        <v>4726</v>
      </c>
      <c r="B1056" t="s">
        <v>6088</v>
      </c>
      <c r="C1056" t="s">
        <v>6089</v>
      </c>
      <c r="D1056">
        <v>500</v>
      </c>
      <c r="E1056" t="s">
        <v>6090</v>
      </c>
      <c r="F1056" t="s">
        <v>102</v>
      </c>
      <c r="G1056" t="s">
        <v>6091</v>
      </c>
      <c r="H1056" t="s">
        <v>6092</v>
      </c>
      <c r="I1056" t="s">
        <v>216</v>
      </c>
      <c r="J1056" t="s">
        <v>235</v>
      </c>
      <c r="K1056" t="s">
        <v>236</v>
      </c>
      <c r="L1056" t="s">
        <v>217</v>
      </c>
      <c r="M1056" t="s">
        <v>218</v>
      </c>
      <c r="N1056" t="s">
        <v>4726</v>
      </c>
      <c r="O1056" t="s">
        <v>214</v>
      </c>
      <c r="P1056" t="s">
        <v>220</v>
      </c>
      <c r="Q1056" t="s">
        <v>221</v>
      </c>
      <c r="R1056" t="s">
        <v>214</v>
      </c>
      <c r="S1056" t="s">
        <v>214</v>
      </c>
      <c r="T1056" t="s">
        <v>222</v>
      </c>
      <c r="W1056" s="29">
        <f>VLOOKUP(C1056,自助退!L:U,10,0)</f>
        <v>42913.662789351853</v>
      </c>
    </row>
    <row r="1057" spans="1:23">
      <c r="A1057" t="s">
        <v>4726</v>
      </c>
      <c r="B1057" t="s">
        <v>6093</v>
      </c>
      <c r="C1057" t="s">
        <v>6094</v>
      </c>
      <c r="D1057">
        <v>1300</v>
      </c>
      <c r="E1057" t="s">
        <v>6095</v>
      </c>
      <c r="F1057" t="s">
        <v>387</v>
      </c>
      <c r="G1057" t="s">
        <v>6096</v>
      </c>
      <c r="H1057" t="s">
        <v>6097</v>
      </c>
      <c r="I1057" t="s">
        <v>216</v>
      </c>
      <c r="J1057" t="s">
        <v>248</v>
      </c>
      <c r="K1057" t="s">
        <v>249</v>
      </c>
      <c r="L1057" t="s">
        <v>217</v>
      </c>
      <c r="M1057" t="s">
        <v>240</v>
      </c>
      <c r="N1057" t="s">
        <v>4726</v>
      </c>
      <c r="O1057" t="s">
        <v>214</v>
      </c>
      <c r="P1057" t="s">
        <v>220</v>
      </c>
      <c r="Q1057" t="s">
        <v>241</v>
      </c>
      <c r="R1057" t="s">
        <v>214</v>
      </c>
      <c r="S1057" t="s">
        <v>214</v>
      </c>
      <c r="T1057" t="s">
        <v>242</v>
      </c>
      <c r="W1057" s="29">
        <f>VLOOKUP(C1057,自助退!L:U,10,0)</f>
        <v>42913.664976851855</v>
      </c>
    </row>
    <row r="1058" spans="1:23">
      <c r="A1058" t="s">
        <v>4726</v>
      </c>
      <c r="B1058" t="s">
        <v>6098</v>
      </c>
      <c r="C1058" t="s">
        <v>6099</v>
      </c>
      <c r="D1058">
        <v>100</v>
      </c>
      <c r="E1058" t="s">
        <v>6100</v>
      </c>
      <c r="F1058" t="s">
        <v>102</v>
      </c>
      <c r="G1058" t="s">
        <v>6101</v>
      </c>
      <c r="H1058" t="s">
        <v>6102</v>
      </c>
      <c r="I1058" t="s">
        <v>216</v>
      </c>
      <c r="J1058" t="s">
        <v>231</v>
      </c>
      <c r="K1058" t="s">
        <v>232</v>
      </c>
      <c r="L1058" t="s">
        <v>217</v>
      </c>
      <c r="M1058" t="s">
        <v>218</v>
      </c>
      <c r="N1058" t="s">
        <v>4726</v>
      </c>
      <c r="O1058" t="s">
        <v>214</v>
      </c>
      <c r="P1058" t="s">
        <v>220</v>
      </c>
      <c r="Q1058" t="s">
        <v>221</v>
      </c>
      <c r="R1058" t="s">
        <v>214</v>
      </c>
      <c r="S1058" t="s">
        <v>214</v>
      </c>
      <c r="T1058" t="s">
        <v>222</v>
      </c>
      <c r="W1058" s="29">
        <f>VLOOKUP(C1058,自助退!L:U,10,0)</f>
        <v>42913.673807870371</v>
      </c>
    </row>
    <row r="1059" spans="1:23">
      <c r="A1059" t="s">
        <v>4726</v>
      </c>
      <c r="B1059" t="s">
        <v>6103</v>
      </c>
      <c r="C1059" t="s">
        <v>6104</v>
      </c>
      <c r="D1059">
        <v>310</v>
      </c>
      <c r="E1059" t="s">
        <v>6105</v>
      </c>
      <c r="F1059" t="s">
        <v>102</v>
      </c>
      <c r="G1059" t="s">
        <v>6106</v>
      </c>
      <c r="H1059" t="s">
        <v>6107</v>
      </c>
      <c r="I1059" t="s">
        <v>392</v>
      </c>
      <c r="J1059" t="s">
        <v>393</v>
      </c>
      <c r="K1059" t="s">
        <v>257</v>
      </c>
      <c r="L1059" t="s">
        <v>217</v>
      </c>
      <c r="M1059" t="s">
        <v>218</v>
      </c>
      <c r="N1059" t="s">
        <v>4726</v>
      </c>
      <c r="O1059" t="s">
        <v>258</v>
      </c>
      <c r="P1059" t="s">
        <v>220</v>
      </c>
      <c r="Q1059" t="s">
        <v>221</v>
      </c>
      <c r="R1059" t="s">
        <v>214</v>
      </c>
      <c r="S1059" t="s">
        <v>214</v>
      </c>
      <c r="T1059" t="s">
        <v>222</v>
      </c>
      <c r="W1059" s="29">
        <f>VLOOKUP(C1059,自助退!L:U,10,0)</f>
        <v>42913.674398148149</v>
      </c>
    </row>
    <row r="1060" spans="1:23">
      <c r="A1060" t="s">
        <v>4726</v>
      </c>
      <c r="B1060" t="s">
        <v>6108</v>
      </c>
      <c r="C1060" t="s">
        <v>6109</v>
      </c>
      <c r="D1060">
        <v>1369</v>
      </c>
      <c r="E1060" t="s">
        <v>6110</v>
      </c>
      <c r="F1060" t="s">
        <v>102</v>
      </c>
      <c r="G1060" t="s">
        <v>6111</v>
      </c>
      <c r="H1060" t="s">
        <v>6112</v>
      </c>
      <c r="I1060" t="s">
        <v>216</v>
      </c>
      <c r="J1060" t="s">
        <v>231</v>
      </c>
      <c r="K1060" t="s">
        <v>232</v>
      </c>
      <c r="L1060" t="s">
        <v>217</v>
      </c>
      <c r="M1060" t="s">
        <v>218</v>
      </c>
      <c r="N1060" t="s">
        <v>4726</v>
      </c>
      <c r="O1060" t="s">
        <v>214</v>
      </c>
      <c r="P1060" t="s">
        <v>220</v>
      </c>
      <c r="Q1060" t="s">
        <v>221</v>
      </c>
      <c r="R1060" t="s">
        <v>214</v>
      </c>
      <c r="S1060" t="s">
        <v>214</v>
      </c>
      <c r="T1060" t="s">
        <v>222</v>
      </c>
      <c r="W1060" s="29">
        <f>VLOOKUP(C1060,自助退!L:U,10,0)</f>
        <v>42913.677233796298</v>
      </c>
    </row>
    <row r="1061" spans="1:23">
      <c r="A1061" t="s">
        <v>4726</v>
      </c>
      <c r="B1061" t="s">
        <v>6113</v>
      </c>
      <c r="C1061" t="s">
        <v>6114</v>
      </c>
      <c r="D1061">
        <v>1944</v>
      </c>
      <c r="E1061" t="s">
        <v>6115</v>
      </c>
      <c r="F1061" t="s">
        <v>102</v>
      </c>
      <c r="G1061" t="s">
        <v>5929</v>
      </c>
      <c r="H1061" t="s">
        <v>5930</v>
      </c>
      <c r="I1061" t="s">
        <v>225</v>
      </c>
      <c r="J1061" t="s">
        <v>10</v>
      </c>
      <c r="K1061" t="s">
        <v>226</v>
      </c>
      <c r="L1061" t="s">
        <v>217</v>
      </c>
      <c r="M1061" t="s">
        <v>218</v>
      </c>
      <c r="N1061" t="s">
        <v>4726</v>
      </c>
      <c r="O1061" t="s">
        <v>214</v>
      </c>
      <c r="P1061" t="s">
        <v>220</v>
      </c>
      <c r="Q1061" t="s">
        <v>221</v>
      </c>
      <c r="R1061" t="s">
        <v>214</v>
      </c>
      <c r="S1061" t="s">
        <v>214</v>
      </c>
      <c r="T1061" t="s">
        <v>222</v>
      </c>
      <c r="W1061" s="29">
        <f>VLOOKUP(C1061,自助退!L:U,10,0)</f>
        <v>42913.681805555556</v>
      </c>
    </row>
    <row r="1062" spans="1:23">
      <c r="A1062" t="s">
        <v>4726</v>
      </c>
      <c r="B1062" t="s">
        <v>6116</v>
      </c>
      <c r="C1062" t="s">
        <v>6117</v>
      </c>
      <c r="D1062">
        <v>500</v>
      </c>
      <c r="E1062" t="s">
        <v>6118</v>
      </c>
      <c r="F1062" t="s">
        <v>102</v>
      </c>
      <c r="G1062" t="s">
        <v>6119</v>
      </c>
      <c r="H1062" t="s">
        <v>6120</v>
      </c>
      <c r="I1062" t="s">
        <v>216</v>
      </c>
      <c r="J1062" t="s">
        <v>233</v>
      </c>
      <c r="K1062" t="s">
        <v>234</v>
      </c>
      <c r="L1062" t="s">
        <v>217</v>
      </c>
      <c r="M1062" t="s">
        <v>218</v>
      </c>
      <c r="N1062" t="s">
        <v>4726</v>
      </c>
      <c r="O1062" t="s">
        <v>214</v>
      </c>
      <c r="P1062" t="s">
        <v>220</v>
      </c>
      <c r="Q1062" t="s">
        <v>221</v>
      </c>
      <c r="R1062" t="s">
        <v>214</v>
      </c>
      <c r="S1062" t="s">
        <v>214</v>
      </c>
      <c r="T1062" t="s">
        <v>222</v>
      </c>
      <c r="W1062" s="29">
        <f>VLOOKUP(C1062,自助退!L:U,10,0)</f>
        <v>42913.693425925929</v>
      </c>
    </row>
    <row r="1063" spans="1:23">
      <c r="A1063" t="s">
        <v>4726</v>
      </c>
      <c r="B1063" t="s">
        <v>6121</v>
      </c>
      <c r="C1063" t="s">
        <v>6122</v>
      </c>
      <c r="D1063">
        <v>349</v>
      </c>
      <c r="E1063" t="s">
        <v>6123</v>
      </c>
      <c r="F1063" t="s">
        <v>102</v>
      </c>
      <c r="G1063" t="s">
        <v>6124</v>
      </c>
      <c r="H1063" t="s">
        <v>6125</v>
      </c>
      <c r="I1063" t="s">
        <v>392</v>
      </c>
      <c r="J1063" t="s">
        <v>393</v>
      </c>
      <c r="K1063" t="s">
        <v>257</v>
      </c>
      <c r="L1063" t="s">
        <v>217</v>
      </c>
      <c r="M1063" t="s">
        <v>218</v>
      </c>
      <c r="N1063" t="s">
        <v>4726</v>
      </c>
      <c r="O1063" t="s">
        <v>258</v>
      </c>
      <c r="P1063" t="s">
        <v>220</v>
      </c>
      <c r="Q1063" t="s">
        <v>221</v>
      </c>
      <c r="R1063" t="s">
        <v>214</v>
      </c>
      <c r="S1063" t="s">
        <v>214</v>
      </c>
      <c r="T1063" t="s">
        <v>222</v>
      </c>
      <c r="W1063" s="29">
        <f>VLOOKUP(C1063,自助退!L:U,10,0)</f>
        <v>42913.694351851853</v>
      </c>
    </row>
    <row r="1064" spans="1:23">
      <c r="A1064" t="s">
        <v>4726</v>
      </c>
      <c r="B1064" t="s">
        <v>6126</v>
      </c>
      <c r="C1064" t="s">
        <v>6127</v>
      </c>
      <c r="D1064">
        <v>300</v>
      </c>
      <c r="E1064" t="s">
        <v>6128</v>
      </c>
      <c r="F1064" t="s">
        <v>102</v>
      </c>
      <c r="G1064" t="s">
        <v>6129</v>
      </c>
      <c r="H1064" t="s">
        <v>6130</v>
      </c>
      <c r="I1064" t="s">
        <v>216</v>
      </c>
      <c r="J1064" t="s">
        <v>248</v>
      </c>
      <c r="K1064" t="s">
        <v>249</v>
      </c>
      <c r="L1064" t="s">
        <v>217</v>
      </c>
      <c r="M1064" t="s">
        <v>218</v>
      </c>
      <c r="N1064" t="s">
        <v>4726</v>
      </c>
      <c r="O1064" t="s">
        <v>214</v>
      </c>
      <c r="P1064" t="s">
        <v>220</v>
      </c>
      <c r="Q1064" t="s">
        <v>221</v>
      </c>
      <c r="R1064" t="s">
        <v>214</v>
      </c>
      <c r="S1064" t="s">
        <v>214</v>
      </c>
      <c r="T1064" t="s">
        <v>222</v>
      </c>
      <c r="W1064" s="29">
        <f>VLOOKUP(C1064,自助退!L:U,10,0)</f>
        <v>42913.69703703704</v>
      </c>
    </row>
    <row r="1065" spans="1:23">
      <c r="A1065" t="s">
        <v>4726</v>
      </c>
      <c r="B1065" t="s">
        <v>6131</v>
      </c>
      <c r="C1065" t="s">
        <v>6132</v>
      </c>
      <c r="D1065">
        <v>100</v>
      </c>
      <c r="E1065" t="s">
        <v>6133</v>
      </c>
      <c r="F1065" t="s">
        <v>102</v>
      </c>
      <c r="G1065" t="s">
        <v>6134</v>
      </c>
      <c r="H1065" t="s">
        <v>6135</v>
      </c>
      <c r="I1065" t="s">
        <v>216</v>
      </c>
      <c r="J1065" t="s">
        <v>248</v>
      </c>
      <c r="K1065" t="s">
        <v>249</v>
      </c>
      <c r="L1065" t="s">
        <v>217</v>
      </c>
      <c r="M1065" t="s">
        <v>218</v>
      </c>
      <c r="N1065" t="s">
        <v>4726</v>
      </c>
      <c r="O1065" t="s">
        <v>214</v>
      </c>
      <c r="P1065" t="s">
        <v>220</v>
      </c>
      <c r="Q1065" t="s">
        <v>221</v>
      </c>
      <c r="R1065" t="s">
        <v>214</v>
      </c>
      <c r="S1065" t="s">
        <v>214</v>
      </c>
      <c r="T1065" t="s">
        <v>222</v>
      </c>
      <c r="W1065" s="29">
        <f>VLOOKUP(C1065,自助退!L:U,10,0)</f>
        <v>42913.707245370373</v>
      </c>
    </row>
    <row r="1066" spans="1:23">
      <c r="A1066" t="s">
        <v>4726</v>
      </c>
      <c r="B1066" t="s">
        <v>6136</v>
      </c>
      <c r="C1066" t="s">
        <v>6137</v>
      </c>
      <c r="D1066">
        <v>300</v>
      </c>
      <c r="E1066" t="s">
        <v>6138</v>
      </c>
      <c r="F1066" t="s">
        <v>102</v>
      </c>
      <c r="G1066" t="s">
        <v>6139</v>
      </c>
      <c r="H1066" t="s">
        <v>6140</v>
      </c>
      <c r="I1066" t="s">
        <v>216</v>
      </c>
      <c r="J1066" t="s">
        <v>248</v>
      </c>
      <c r="K1066" t="s">
        <v>249</v>
      </c>
      <c r="L1066" t="s">
        <v>217</v>
      </c>
      <c r="M1066" t="s">
        <v>218</v>
      </c>
      <c r="N1066" t="s">
        <v>4726</v>
      </c>
      <c r="O1066" t="s">
        <v>214</v>
      </c>
      <c r="P1066" t="s">
        <v>220</v>
      </c>
      <c r="Q1066" t="s">
        <v>221</v>
      </c>
      <c r="R1066" t="s">
        <v>214</v>
      </c>
      <c r="S1066" t="s">
        <v>214</v>
      </c>
      <c r="T1066" t="s">
        <v>222</v>
      </c>
      <c r="W1066" s="29">
        <f>VLOOKUP(C1066,自助退!L:U,10,0)</f>
        <v>42913.707708333335</v>
      </c>
    </row>
    <row r="1067" spans="1:23">
      <c r="A1067" t="s">
        <v>4726</v>
      </c>
      <c r="B1067" t="s">
        <v>6141</v>
      </c>
      <c r="C1067" t="s">
        <v>6142</v>
      </c>
      <c r="D1067">
        <v>29</v>
      </c>
      <c r="E1067" t="s">
        <v>6143</v>
      </c>
      <c r="F1067" t="s">
        <v>102</v>
      </c>
      <c r="G1067" t="s">
        <v>6144</v>
      </c>
      <c r="H1067" t="s">
        <v>6145</v>
      </c>
      <c r="I1067" t="s">
        <v>225</v>
      </c>
      <c r="J1067" t="s">
        <v>10</v>
      </c>
      <c r="K1067" t="s">
        <v>226</v>
      </c>
      <c r="L1067" t="s">
        <v>217</v>
      </c>
      <c r="M1067" t="s">
        <v>218</v>
      </c>
      <c r="N1067" t="s">
        <v>4726</v>
      </c>
      <c r="O1067" t="s">
        <v>214</v>
      </c>
      <c r="P1067" t="s">
        <v>220</v>
      </c>
      <c r="Q1067" t="s">
        <v>221</v>
      </c>
      <c r="R1067" t="s">
        <v>214</v>
      </c>
      <c r="S1067" t="s">
        <v>214</v>
      </c>
      <c r="T1067" t="s">
        <v>222</v>
      </c>
      <c r="W1067" s="29">
        <f>VLOOKUP(C1067,自助退!L:U,10,0)</f>
        <v>42913.707997685182</v>
      </c>
    </row>
    <row r="1068" spans="1:23">
      <c r="A1068" t="s">
        <v>4726</v>
      </c>
      <c r="B1068" t="s">
        <v>6146</v>
      </c>
      <c r="C1068" t="s">
        <v>6147</v>
      </c>
      <c r="D1068">
        <v>100</v>
      </c>
      <c r="E1068" t="s">
        <v>6148</v>
      </c>
      <c r="F1068" t="s">
        <v>102</v>
      </c>
      <c r="G1068" t="s">
        <v>6149</v>
      </c>
      <c r="H1068" t="s">
        <v>6150</v>
      </c>
      <c r="I1068" t="s">
        <v>225</v>
      </c>
      <c r="J1068" t="s">
        <v>10</v>
      </c>
      <c r="K1068" t="s">
        <v>226</v>
      </c>
      <c r="L1068" t="s">
        <v>217</v>
      </c>
      <c r="M1068" t="s">
        <v>218</v>
      </c>
      <c r="N1068" t="s">
        <v>4726</v>
      </c>
      <c r="O1068" t="s">
        <v>214</v>
      </c>
      <c r="P1068" t="s">
        <v>220</v>
      </c>
      <c r="Q1068" t="s">
        <v>221</v>
      </c>
      <c r="R1068" t="s">
        <v>214</v>
      </c>
      <c r="S1068" t="s">
        <v>214</v>
      </c>
      <c r="T1068" t="s">
        <v>222</v>
      </c>
      <c r="W1068" s="29">
        <f>VLOOKUP(C1068,自助退!L:U,10,0)</f>
        <v>42913.70821759259</v>
      </c>
    </row>
    <row r="1069" spans="1:23">
      <c r="A1069" t="s">
        <v>4726</v>
      </c>
      <c r="B1069" t="s">
        <v>6151</v>
      </c>
      <c r="C1069" t="s">
        <v>6152</v>
      </c>
      <c r="D1069">
        <v>100</v>
      </c>
      <c r="E1069" t="s">
        <v>6153</v>
      </c>
      <c r="F1069" t="s">
        <v>102</v>
      </c>
      <c r="G1069" t="s">
        <v>6154</v>
      </c>
      <c r="H1069" t="s">
        <v>6155</v>
      </c>
      <c r="I1069" t="s">
        <v>392</v>
      </c>
      <c r="J1069" t="s">
        <v>393</v>
      </c>
      <c r="K1069" t="s">
        <v>257</v>
      </c>
      <c r="L1069" t="s">
        <v>217</v>
      </c>
      <c r="M1069" t="s">
        <v>218</v>
      </c>
      <c r="N1069" t="s">
        <v>4726</v>
      </c>
      <c r="O1069" t="s">
        <v>258</v>
      </c>
      <c r="P1069" t="s">
        <v>220</v>
      </c>
      <c r="Q1069" t="s">
        <v>221</v>
      </c>
      <c r="R1069" t="s">
        <v>214</v>
      </c>
      <c r="S1069" t="s">
        <v>214</v>
      </c>
      <c r="T1069" t="s">
        <v>222</v>
      </c>
      <c r="W1069" s="29">
        <f>VLOOKUP(C1069,自助退!L:U,10,0)</f>
        <v>42913.709201388891</v>
      </c>
    </row>
    <row r="1070" spans="1:23">
      <c r="A1070" t="s">
        <v>4726</v>
      </c>
      <c r="B1070" t="s">
        <v>6156</v>
      </c>
      <c r="C1070" t="s">
        <v>6157</v>
      </c>
      <c r="D1070">
        <v>400</v>
      </c>
      <c r="E1070" t="s">
        <v>6158</v>
      </c>
      <c r="F1070" t="s">
        <v>102</v>
      </c>
      <c r="G1070" t="s">
        <v>6101</v>
      </c>
      <c r="H1070" t="s">
        <v>6102</v>
      </c>
      <c r="I1070" t="s">
        <v>216</v>
      </c>
      <c r="J1070" t="s">
        <v>231</v>
      </c>
      <c r="K1070" t="s">
        <v>232</v>
      </c>
      <c r="L1070" t="s">
        <v>217</v>
      </c>
      <c r="M1070" t="s">
        <v>218</v>
      </c>
      <c r="N1070" t="s">
        <v>4726</v>
      </c>
      <c r="O1070" t="s">
        <v>214</v>
      </c>
      <c r="P1070" t="s">
        <v>220</v>
      </c>
      <c r="Q1070" t="s">
        <v>221</v>
      </c>
      <c r="R1070" t="s">
        <v>214</v>
      </c>
      <c r="S1070" t="s">
        <v>214</v>
      </c>
      <c r="T1070" t="s">
        <v>222</v>
      </c>
      <c r="W1070" s="29">
        <f>VLOOKUP(C1070,自助退!L:U,10,0)</f>
        <v>42913.709560185183</v>
      </c>
    </row>
    <row r="1071" spans="1:23">
      <c r="A1071" t="s">
        <v>4726</v>
      </c>
      <c r="B1071" t="s">
        <v>6159</v>
      </c>
      <c r="C1071" t="s">
        <v>6160</v>
      </c>
      <c r="D1071">
        <v>92</v>
      </c>
      <c r="E1071" t="s">
        <v>6161</v>
      </c>
      <c r="F1071" t="s">
        <v>102</v>
      </c>
      <c r="G1071" t="s">
        <v>6162</v>
      </c>
      <c r="H1071" t="s">
        <v>6163</v>
      </c>
      <c r="I1071" t="s">
        <v>216</v>
      </c>
      <c r="J1071" t="s">
        <v>231</v>
      </c>
      <c r="K1071" t="s">
        <v>232</v>
      </c>
      <c r="L1071" t="s">
        <v>217</v>
      </c>
      <c r="M1071" t="s">
        <v>218</v>
      </c>
      <c r="N1071" t="s">
        <v>4726</v>
      </c>
      <c r="O1071" t="s">
        <v>214</v>
      </c>
      <c r="P1071" t="s">
        <v>220</v>
      </c>
      <c r="Q1071" t="s">
        <v>221</v>
      </c>
      <c r="R1071" t="s">
        <v>214</v>
      </c>
      <c r="S1071" t="s">
        <v>214</v>
      </c>
      <c r="T1071" t="s">
        <v>222</v>
      </c>
      <c r="W1071" s="29">
        <f>VLOOKUP(C1071,自助退!L:U,10,0)</f>
        <v>42913.715405092589</v>
      </c>
    </row>
    <row r="1072" spans="1:23">
      <c r="A1072" t="s">
        <v>4726</v>
      </c>
      <c r="B1072" t="s">
        <v>6164</v>
      </c>
      <c r="C1072" t="s">
        <v>6165</v>
      </c>
      <c r="D1072">
        <v>53</v>
      </c>
      <c r="E1072" t="s">
        <v>6166</v>
      </c>
      <c r="F1072" t="s">
        <v>102</v>
      </c>
      <c r="G1072" t="s">
        <v>6167</v>
      </c>
      <c r="H1072" t="s">
        <v>6168</v>
      </c>
      <c r="I1072" t="s">
        <v>216</v>
      </c>
      <c r="J1072" t="s">
        <v>231</v>
      </c>
      <c r="K1072" t="s">
        <v>232</v>
      </c>
      <c r="L1072" t="s">
        <v>217</v>
      </c>
      <c r="M1072" t="s">
        <v>218</v>
      </c>
      <c r="N1072" t="s">
        <v>4726</v>
      </c>
      <c r="O1072" t="s">
        <v>214</v>
      </c>
      <c r="P1072" t="s">
        <v>220</v>
      </c>
      <c r="Q1072" t="s">
        <v>221</v>
      </c>
      <c r="R1072" t="s">
        <v>214</v>
      </c>
      <c r="S1072" t="s">
        <v>214</v>
      </c>
      <c r="T1072" t="s">
        <v>222</v>
      </c>
      <c r="W1072" s="29">
        <f>VLOOKUP(C1072,自助退!L:U,10,0)</f>
        <v>42913.717685185184</v>
      </c>
    </row>
    <row r="1073" spans="1:23">
      <c r="A1073" t="s">
        <v>4726</v>
      </c>
      <c r="B1073" t="s">
        <v>6169</v>
      </c>
      <c r="C1073" t="s">
        <v>6170</v>
      </c>
      <c r="D1073">
        <v>190</v>
      </c>
      <c r="E1073" t="s">
        <v>6171</v>
      </c>
      <c r="F1073" t="s">
        <v>102</v>
      </c>
      <c r="G1073" t="s">
        <v>6167</v>
      </c>
      <c r="H1073" t="s">
        <v>6168</v>
      </c>
      <c r="I1073" t="s">
        <v>216</v>
      </c>
      <c r="J1073" t="s">
        <v>231</v>
      </c>
      <c r="K1073" t="s">
        <v>232</v>
      </c>
      <c r="L1073" t="s">
        <v>217</v>
      </c>
      <c r="M1073" t="s">
        <v>218</v>
      </c>
      <c r="N1073" t="s">
        <v>4726</v>
      </c>
      <c r="O1073" t="s">
        <v>214</v>
      </c>
      <c r="P1073" t="s">
        <v>220</v>
      </c>
      <c r="Q1073" t="s">
        <v>221</v>
      </c>
      <c r="R1073" t="s">
        <v>214</v>
      </c>
      <c r="S1073" t="s">
        <v>214</v>
      </c>
      <c r="T1073" t="s">
        <v>222</v>
      </c>
      <c r="W1073" s="29">
        <f>VLOOKUP(C1073,自助退!L:U,10,0)</f>
        <v>42913.718344907407</v>
      </c>
    </row>
    <row r="1074" spans="1:23">
      <c r="A1074" t="s">
        <v>4726</v>
      </c>
      <c r="B1074" t="s">
        <v>6172</v>
      </c>
      <c r="C1074" t="s">
        <v>6173</v>
      </c>
      <c r="D1074">
        <v>8</v>
      </c>
      <c r="E1074" t="s">
        <v>6174</v>
      </c>
      <c r="F1074" t="s">
        <v>102</v>
      </c>
      <c r="G1074" t="s">
        <v>6167</v>
      </c>
      <c r="H1074" t="s">
        <v>6168</v>
      </c>
      <c r="I1074" t="s">
        <v>216</v>
      </c>
      <c r="J1074" t="s">
        <v>231</v>
      </c>
      <c r="K1074" t="s">
        <v>232</v>
      </c>
      <c r="L1074" t="s">
        <v>217</v>
      </c>
      <c r="M1074" t="s">
        <v>218</v>
      </c>
      <c r="N1074" t="s">
        <v>4726</v>
      </c>
      <c r="O1074" t="s">
        <v>214</v>
      </c>
      <c r="P1074" t="s">
        <v>220</v>
      </c>
      <c r="Q1074" t="s">
        <v>221</v>
      </c>
      <c r="R1074" t="s">
        <v>214</v>
      </c>
      <c r="S1074" t="s">
        <v>214</v>
      </c>
      <c r="T1074" t="s">
        <v>222</v>
      </c>
      <c r="W1074" s="29">
        <f>VLOOKUP(C1074,自助退!L:U,10,0)</f>
        <v>42913.718842592592</v>
      </c>
    </row>
    <row r="1075" spans="1:23">
      <c r="A1075" t="s">
        <v>4726</v>
      </c>
      <c r="B1075" t="s">
        <v>6175</v>
      </c>
      <c r="C1075" t="s">
        <v>6176</v>
      </c>
      <c r="D1075">
        <v>600</v>
      </c>
      <c r="E1075" t="s">
        <v>6177</v>
      </c>
      <c r="F1075" t="s">
        <v>102</v>
      </c>
      <c r="G1075" t="s">
        <v>6178</v>
      </c>
      <c r="H1075" t="s">
        <v>6179</v>
      </c>
      <c r="I1075" t="s">
        <v>288</v>
      </c>
      <c r="J1075" t="s">
        <v>289</v>
      </c>
      <c r="K1075" t="s">
        <v>290</v>
      </c>
      <c r="L1075" t="s">
        <v>217</v>
      </c>
      <c r="M1075" t="s">
        <v>218</v>
      </c>
      <c r="N1075" t="s">
        <v>4726</v>
      </c>
      <c r="O1075" t="s">
        <v>214</v>
      </c>
      <c r="P1075" t="s">
        <v>220</v>
      </c>
      <c r="Q1075" t="s">
        <v>221</v>
      </c>
      <c r="R1075" t="s">
        <v>214</v>
      </c>
      <c r="S1075" t="s">
        <v>214</v>
      </c>
      <c r="T1075" t="s">
        <v>222</v>
      </c>
      <c r="W1075" s="29">
        <f>VLOOKUP(C1075,自助退!L:U,10,0)</f>
        <v>42913.726365740738</v>
      </c>
    </row>
    <row r="1076" spans="1:23">
      <c r="A1076" t="s">
        <v>4726</v>
      </c>
      <c r="B1076" t="s">
        <v>6180</v>
      </c>
      <c r="C1076" t="s">
        <v>6181</v>
      </c>
      <c r="D1076">
        <v>1200</v>
      </c>
      <c r="E1076" t="s">
        <v>6182</v>
      </c>
      <c r="F1076" t="s">
        <v>102</v>
      </c>
      <c r="G1076" t="s">
        <v>6183</v>
      </c>
      <c r="H1076" t="s">
        <v>6184</v>
      </c>
      <c r="I1076" t="s">
        <v>225</v>
      </c>
      <c r="J1076" t="s">
        <v>10</v>
      </c>
      <c r="K1076" t="s">
        <v>226</v>
      </c>
      <c r="L1076" t="s">
        <v>217</v>
      </c>
      <c r="M1076" t="s">
        <v>218</v>
      </c>
      <c r="N1076" t="s">
        <v>4726</v>
      </c>
      <c r="O1076" t="s">
        <v>214</v>
      </c>
      <c r="P1076" t="s">
        <v>220</v>
      </c>
      <c r="Q1076" t="s">
        <v>221</v>
      </c>
      <c r="R1076" t="s">
        <v>214</v>
      </c>
      <c r="S1076" t="s">
        <v>214</v>
      </c>
      <c r="T1076" t="s">
        <v>222</v>
      </c>
      <c r="W1076" s="29">
        <f>VLOOKUP(C1076,自助退!L:U,10,0)</f>
        <v>42913.741805555554</v>
      </c>
    </row>
    <row r="1077" spans="1:23">
      <c r="A1077" t="s">
        <v>4726</v>
      </c>
      <c r="B1077" t="s">
        <v>6185</v>
      </c>
      <c r="C1077" t="s">
        <v>6186</v>
      </c>
      <c r="D1077">
        <v>32</v>
      </c>
      <c r="E1077" t="s">
        <v>6187</v>
      </c>
      <c r="F1077" t="s">
        <v>102</v>
      </c>
      <c r="G1077" t="s">
        <v>6183</v>
      </c>
      <c r="H1077" t="s">
        <v>6184</v>
      </c>
      <c r="I1077" t="s">
        <v>225</v>
      </c>
      <c r="J1077" t="s">
        <v>10</v>
      </c>
      <c r="K1077" t="s">
        <v>226</v>
      </c>
      <c r="L1077" t="s">
        <v>217</v>
      </c>
      <c r="M1077" t="s">
        <v>218</v>
      </c>
      <c r="N1077" t="s">
        <v>4726</v>
      </c>
      <c r="O1077" t="s">
        <v>214</v>
      </c>
      <c r="P1077" t="s">
        <v>220</v>
      </c>
      <c r="Q1077" t="s">
        <v>221</v>
      </c>
      <c r="R1077" t="s">
        <v>214</v>
      </c>
      <c r="S1077" t="s">
        <v>214</v>
      </c>
      <c r="T1077" t="s">
        <v>222</v>
      </c>
      <c r="W1077" s="29">
        <f>VLOOKUP(C1077,自助退!L:U,10,0)</f>
        <v>42913.742685185185</v>
      </c>
    </row>
    <row r="1078" spans="1:23">
      <c r="A1078" t="s">
        <v>4726</v>
      </c>
      <c r="B1078" t="s">
        <v>6188</v>
      </c>
      <c r="C1078" t="s">
        <v>6189</v>
      </c>
      <c r="D1078">
        <v>1900</v>
      </c>
      <c r="E1078" t="s">
        <v>6190</v>
      </c>
      <c r="F1078" t="s">
        <v>102</v>
      </c>
      <c r="G1078" t="s">
        <v>6191</v>
      </c>
      <c r="H1078" t="s">
        <v>6192</v>
      </c>
      <c r="I1078" t="s">
        <v>216</v>
      </c>
      <c r="J1078" t="s">
        <v>231</v>
      </c>
      <c r="K1078" t="s">
        <v>232</v>
      </c>
      <c r="L1078" t="s">
        <v>6193</v>
      </c>
      <c r="M1078" t="s">
        <v>218</v>
      </c>
      <c r="N1078" t="s">
        <v>4726</v>
      </c>
      <c r="O1078" t="s">
        <v>214</v>
      </c>
      <c r="P1078" t="s">
        <v>220</v>
      </c>
      <c r="Q1078" t="s">
        <v>221</v>
      </c>
      <c r="R1078" t="s">
        <v>214</v>
      </c>
      <c r="S1078" t="s">
        <v>214</v>
      </c>
      <c r="T1078" t="s">
        <v>222</v>
      </c>
      <c r="W1078" s="29">
        <f>VLOOKUP(C1078,自助退!L:U,10,0)</f>
        <v>42913.743414351855</v>
      </c>
    </row>
    <row r="1079" spans="1:23">
      <c r="A1079" t="s">
        <v>4726</v>
      </c>
      <c r="B1079" t="s">
        <v>6194</v>
      </c>
      <c r="C1079" t="s">
        <v>6195</v>
      </c>
      <c r="D1079">
        <v>4</v>
      </c>
      <c r="E1079" t="s">
        <v>6196</v>
      </c>
      <c r="F1079" t="s">
        <v>396</v>
      </c>
      <c r="G1079" t="s">
        <v>6197</v>
      </c>
      <c r="H1079" t="s">
        <v>6198</v>
      </c>
      <c r="I1079" t="s">
        <v>392</v>
      </c>
      <c r="J1079" t="s">
        <v>393</v>
      </c>
      <c r="K1079" t="s">
        <v>257</v>
      </c>
      <c r="L1079" t="s">
        <v>217</v>
      </c>
      <c r="M1079" t="s">
        <v>240</v>
      </c>
      <c r="N1079" t="s">
        <v>4726</v>
      </c>
      <c r="O1079" t="s">
        <v>258</v>
      </c>
      <c r="P1079" t="s">
        <v>220</v>
      </c>
      <c r="Q1079" t="s">
        <v>241</v>
      </c>
      <c r="R1079" t="s">
        <v>214</v>
      </c>
      <c r="S1079" t="s">
        <v>214</v>
      </c>
      <c r="T1079" t="s">
        <v>242</v>
      </c>
      <c r="W1079" s="29">
        <f>VLOOKUP(C1079,自助退!L:U,10,0)</f>
        <v>42913.747696759259</v>
      </c>
    </row>
    <row r="1080" spans="1:23">
      <c r="A1080" t="s">
        <v>4726</v>
      </c>
      <c r="B1080" t="s">
        <v>6199</v>
      </c>
      <c r="C1080" t="s">
        <v>6200</v>
      </c>
      <c r="D1080">
        <v>1095</v>
      </c>
      <c r="E1080" t="s">
        <v>6201</v>
      </c>
      <c r="F1080" t="s">
        <v>102</v>
      </c>
      <c r="G1080" t="s">
        <v>6202</v>
      </c>
      <c r="H1080" t="s">
        <v>6203</v>
      </c>
      <c r="I1080" t="s">
        <v>291</v>
      </c>
      <c r="J1080" t="s">
        <v>292</v>
      </c>
      <c r="K1080" t="s">
        <v>293</v>
      </c>
      <c r="L1080" t="s">
        <v>217</v>
      </c>
      <c r="M1080" t="s">
        <v>218</v>
      </c>
      <c r="N1080" t="s">
        <v>4726</v>
      </c>
      <c r="O1080" t="s">
        <v>214</v>
      </c>
      <c r="P1080" t="s">
        <v>220</v>
      </c>
      <c r="Q1080" t="s">
        <v>221</v>
      </c>
      <c r="R1080" t="s">
        <v>214</v>
      </c>
      <c r="S1080" t="s">
        <v>214</v>
      </c>
      <c r="T1080" t="s">
        <v>222</v>
      </c>
      <c r="W1080" s="29">
        <f>VLOOKUP(C1080,自助退!L:U,10,0)</f>
        <v>42913.7578125</v>
      </c>
    </row>
    <row r="1081" spans="1:23">
      <c r="A1081" t="s">
        <v>4726</v>
      </c>
      <c r="B1081" t="s">
        <v>6204</v>
      </c>
      <c r="C1081" t="s">
        <v>6205</v>
      </c>
      <c r="D1081">
        <v>1</v>
      </c>
      <c r="E1081" t="s">
        <v>6206</v>
      </c>
      <c r="F1081" t="s">
        <v>5865</v>
      </c>
      <c r="G1081" t="s">
        <v>4502</v>
      </c>
      <c r="H1081" t="s">
        <v>5866</v>
      </c>
      <c r="I1081" t="s">
        <v>216</v>
      </c>
      <c r="J1081" t="s">
        <v>237</v>
      </c>
      <c r="K1081" t="s">
        <v>238</v>
      </c>
      <c r="L1081" t="s">
        <v>217</v>
      </c>
      <c r="M1081" t="s">
        <v>240</v>
      </c>
      <c r="N1081" t="s">
        <v>4726</v>
      </c>
      <c r="O1081" t="s">
        <v>214</v>
      </c>
      <c r="P1081" t="s">
        <v>220</v>
      </c>
      <c r="Q1081" t="s">
        <v>241</v>
      </c>
      <c r="R1081" t="s">
        <v>214</v>
      </c>
      <c r="S1081" t="s">
        <v>214</v>
      </c>
      <c r="T1081" t="s">
        <v>242</v>
      </c>
      <c r="W1081" s="29">
        <f>VLOOKUP(C1081,自助退!L:U,10,0)</f>
        <v>42913.878993055558</v>
      </c>
    </row>
    <row r="1082" spans="1:23">
      <c r="A1082" t="s">
        <v>4773</v>
      </c>
      <c r="B1082" t="s">
        <v>6207</v>
      </c>
      <c r="C1082" t="s">
        <v>6208</v>
      </c>
      <c r="D1082">
        <v>127</v>
      </c>
      <c r="E1082" t="s">
        <v>6209</v>
      </c>
      <c r="F1082" t="s">
        <v>387</v>
      </c>
      <c r="G1082" t="s">
        <v>6210</v>
      </c>
      <c r="H1082" t="s">
        <v>6211</v>
      </c>
      <c r="I1082" t="s">
        <v>225</v>
      </c>
      <c r="J1082" t="s">
        <v>246</v>
      </c>
      <c r="K1082" t="s">
        <v>247</v>
      </c>
      <c r="L1082" t="s">
        <v>217</v>
      </c>
      <c r="M1082" t="s">
        <v>240</v>
      </c>
      <c r="N1082" t="s">
        <v>4773</v>
      </c>
      <c r="O1082" t="s">
        <v>214</v>
      </c>
      <c r="P1082" t="s">
        <v>220</v>
      </c>
      <c r="Q1082" t="s">
        <v>241</v>
      </c>
      <c r="R1082" t="s">
        <v>214</v>
      </c>
      <c r="S1082" t="s">
        <v>214</v>
      </c>
      <c r="T1082" t="s">
        <v>242</v>
      </c>
      <c r="W1082" s="29">
        <f>VLOOKUP(C1082,自助退!L:U,10,0)</f>
        <v>42914.251932870371</v>
      </c>
    </row>
    <row r="1083" spans="1:23">
      <c r="A1083" t="s">
        <v>4773</v>
      </c>
      <c r="B1083" t="s">
        <v>6212</v>
      </c>
      <c r="C1083" t="s">
        <v>6213</v>
      </c>
      <c r="D1083">
        <v>500</v>
      </c>
      <c r="E1083" t="s">
        <v>6214</v>
      </c>
      <c r="F1083" t="s">
        <v>102</v>
      </c>
      <c r="G1083" t="s">
        <v>6215</v>
      </c>
      <c r="H1083" t="s">
        <v>6216</v>
      </c>
      <c r="I1083" t="s">
        <v>216</v>
      </c>
      <c r="J1083" t="s">
        <v>248</v>
      </c>
      <c r="K1083" t="s">
        <v>249</v>
      </c>
      <c r="L1083" t="s">
        <v>217</v>
      </c>
      <c r="M1083" t="s">
        <v>218</v>
      </c>
      <c r="N1083" t="s">
        <v>4773</v>
      </c>
      <c r="O1083" t="s">
        <v>214</v>
      </c>
      <c r="P1083" t="s">
        <v>220</v>
      </c>
      <c r="Q1083" t="s">
        <v>221</v>
      </c>
      <c r="R1083" t="s">
        <v>214</v>
      </c>
      <c r="S1083" t="s">
        <v>214</v>
      </c>
      <c r="T1083" t="s">
        <v>222</v>
      </c>
      <c r="W1083" s="29">
        <f>VLOOKUP(C1083,自助退!L:U,10,0)</f>
        <v>42914.346770833334</v>
      </c>
    </row>
    <row r="1084" spans="1:23">
      <c r="A1084" t="s">
        <v>4773</v>
      </c>
      <c r="B1084" t="s">
        <v>6217</v>
      </c>
      <c r="C1084" t="s">
        <v>6218</v>
      </c>
      <c r="D1084">
        <v>294</v>
      </c>
      <c r="E1084" t="s">
        <v>6219</v>
      </c>
      <c r="F1084" t="s">
        <v>102</v>
      </c>
      <c r="G1084" t="s">
        <v>6220</v>
      </c>
      <c r="H1084" t="s">
        <v>6221</v>
      </c>
      <c r="I1084" t="s">
        <v>216</v>
      </c>
      <c r="J1084" t="s">
        <v>237</v>
      </c>
      <c r="K1084" t="s">
        <v>238</v>
      </c>
      <c r="L1084" t="s">
        <v>217</v>
      </c>
      <c r="M1084" t="s">
        <v>218</v>
      </c>
      <c r="N1084" t="s">
        <v>4773</v>
      </c>
      <c r="O1084" t="s">
        <v>214</v>
      </c>
      <c r="P1084" t="s">
        <v>220</v>
      </c>
      <c r="Q1084" t="s">
        <v>221</v>
      </c>
      <c r="R1084" t="s">
        <v>214</v>
      </c>
      <c r="S1084" t="s">
        <v>214</v>
      </c>
      <c r="T1084" t="s">
        <v>222</v>
      </c>
      <c r="W1084" s="29">
        <f>VLOOKUP(C1084,自助退!L:U,10,0)</f>
        <v>42914.369351851848</v>
      </c>
    </row>
    <row r="1085" spans="1:23">
      <c r="A1085" t="s">
        <v>4773</v>
      </c>
      <c r="B1085" t="s">
        <v>6222</v>
      </c>
      <c r="C1085" t="s">
        <v>6223</v>
      </c>
      <c r="D1085">
        <v>1000</v>
      </c>
      <c r="E1085" t="s">
        <v>6224</v>
      </c>
      <c r="F1085" t="s">
        <v>102</v>
      </c>
      <c r="G1085" t="s">
        <v>6225</v>
      </c>
      <c r="H1085" t="s">
        <v>6226</v>
      </c>
      <c r="I1085" t="s">
        <v>268</v>
      </c>
      <c r="J1085" t="s">
        <v>269</v>
      </c>
      <c r="K1085" t="s">
        <v>270</v>
      </c>
      <c r="L1085" t="s">
        <v>217</v>
      </c>
      <c r="M1085" t="s">
        <v>218</v>
      </c>
      <c r="N1085" t="s">
        <v>4773</v>
      </c>
      <c r="O1085" t="s">
        <v>214</v>
      </c>
      <c r="P1085" t="s">
        <v>220</v>
      </c>
      <c r="Q1085" t="s">
        <v>221</v>
      </c>
      <c r="R1085" t="s">
        <v>214</v>
      </c>
      <c r="S1085" t="s">
        <v>214</v>
      </c>
      <c r="T1085" t="s">
        <v>222</v>
      </c>
      <c r="W1085" s="29">
        <f>VLOOKUP(C1085,自助退!L:U,10,0)</f>
        <v>42914.378101851849</v>
      </c>
    </row>
    <row r="1086" spans="1:23">
      <c r="A1086" t="s">
        <v>4773</v>
      </c>
      <c r="B1086" t="s">
        <v>6227</v>
      </c>
      <c r="C1086" t="s">
        <v>6228</v>
      </c>
      <c r="D1086">
        <v>2059</v>
      </c>
      <c r="E1086" t="s">
        <v>6229</v>
      </c>
      <c r="F1086" t="s">
        <v>102</v>
      </c>
      <c r="G1086" t="s">
        <v>6230</v>
      </c>
      <c r="H1086" t="s">
        <v>6231</v>
      </c>
      <c r="I1086" t="s">
        <v>216</v>
      </c>
      <c r="J1086" t="s">
        <v>248</v>
      </c>
      <c r="K1086" t="s">
        <v>249</v>
      </c>
      <c r="L1086" t="s">
        <v>217</v>
      </c>
      <c r="M1086" t="s">
        <v>218</v>
      </c>
      <c r="N1086" t="s">
        <v>4773</v>
      </c>
      <c r="O1086" t="s">
        <v>214</v>
      </c>
      <c r="P1086" t="s">
        <v>220</v>
      </c>
      <c r="Q1086" t="s">
        <v>221</v>
      </c>
      <c r="R1086" t="s">
        <v>214</v>
      </c>
      <c r="S1086" t="s">
        <v>214</v>
      </c>
      <c r="T1086" t="s">
        <v>222</v>
      </c>
      <c r="W1086" s="29">
        <f>VLOOKUP(C1086,自助退!L:U,10,0)</f>
        <v>42914.385937500003</v>
      </c>
    </row>
    <row r="1087" spans="1:23">
      <c r="A1087" t="s">
        <v>4773</v>
      </c>
      <c r="B1087" t="s">
        <v>6232</v>
      </c>
      <c r="C1087" t="s">
        <v>6233</v>
      </c>
      <c r="D1087">
        <v>108</v>
      </c>
      <c r="E1087" t="s">
        <v>6234</v>
      </c>
      <c r="F1087" t="s">
        <v>102</v>
      </c>
      <c r="G1087" t="s">
        <v>6235</v>
      </c>
      <c r="H1087" t="s">
        <v>6236</v>
      </c>
      <c r="I1087" t="s">
        <v>216</v>
      </c>
      <c r="J1087" t="s">
        <v>231</v>
      </c>
      <c r="K1087" t="s">
        <v>232</v>
      </c>
      <c r="L1087" t="s">
        <v>217</v>
      </c>
      <c r="M1087" t="s">
        <v>218</v>
      </c>
      <c r="N1087" t="s">
        <v>4773</v>
      </c>
      <c r="O1087" t="s">
        <v>214</v>
      </c>
      <c r="P1087" t="s">
        <v>220</v>
      </c>
      <c r="Q1087" t="s">
        <v>221</v>
      </c>
      <c r="R1087" t="s">
        <v>214</v>
      </c>
      <c r="S1087" t="s">
        <v>214</v>
      </c>
      <c r="T1087" t="s">
        <v>222</v>
      </c>
      <c r="W1087" s="29">
        <f>VLOOKUP(C1087,自助退!L:U,10,0)</f>
        <v>42914.410358796296</v>
      </c>
    </row>
    <row r="1088" spans="1:23">
      <c r="A1088" t="s">
        <v>4773</v>
      </c>
      <c r="B1088" t="s">
        <v>6237</v>
      </c>
      <c r="C1088" t="s">
        <v>6238</v>
      </c>
      <c r="D1088">
        <v>5000</v>
      </c>
      <c r="E1088" t="s">
        <v>6239</v>
      </c>
      <c r="F1088" t="s">
        <v>102</v>
      </c>
      <c r="G1088" t="s">
        <v>6240</v>
      </c>
      <c r="H1088" t="s">
        <v>6241</v>
      </c>
      <c r="I1088" t="s">
        <v>216</v>
      </c>
      <c r="J1088" t="s">
        <v>231</v>
      </c>
      <c r="K1088" t="s">
        <v>232</v>
      </c>
      <c r="L1088" t="s">
        <v>217</v>
      </c>
      <c r="M1088" t="s">
        <v>218</v>
      </c>
      <c r="N1088" t="s">
        <v>4773</v>
      </c>
      <c r="O1088" t="s">
        <v>214</v>
      </c>
      <c r="P1088" t="s">
        <v>220</v>
      </c>
      <c r="Q1088" t="s">
        <v>221</v>
      </c>
      <c r="R1088" t="s">
        <v>214</v>
      </c>
      <c r="S1088" t="s">
        <v>214</v>
      </c>
      <c r="T1088" t="s">
        <v>222</v>
      </c>
      <c r="W1088" s="29">
        <f>VLOOKUP(C1088,自助退!L:U,10,0)</f>
        <v>42914.433761574073</v>
      </c>
    </row>
    <row r="1089" spans="1:23">
      <c r="A1089" t="s">
        <v>4773</v>
      </c>
      <c r="B1089" t="s">
        <v>6242</v>
      </c>
      <c r="C1089" t="s">
        <v>6243</v>
      </c>
      <c r="D1089">
        <v>2848</v>
      </c>
      <c r="E1089" t="s">
        <v>6244</v>
      </c>
      <c r="F1089" t="s">
        <v>6245</v>
      </c>
      <c r="G1089" t="s">
        <v>6246</v>
      </c>
      <c r="H1089" t="s">
        <v>6247</v>
      </c>
      <c r="I1089" t="s">
        <v>291</v>
      </c>
      <c r="J1089" t="s">
        <v>292</v>
      </c>
      <c r="K1089" t="s">
        <v>293</v>
      </c>
      <c r="L1089" t="s">
        <v>217</v>
      </c>
      <c r="M1089" t="s">
        <v>240</v>
      </c>
      <c r="N1089" t="s">
        <v>4773</v>
      </c>
      <c r="O1089" t="s">
        <v>214</v>
      </c>
      <c r="P1089" t="s">
        <v>220</v>
      </c>
      <c r="Q1089" t="s">
        <v>241</v>
      </c>
      <c r="R1089" t="s">
        <v>214</v>
      </c>
      <c r="S1089" t="s">
        <v>214</v>
      </c>
      <c r="T1089" t="s">
        <v>242</v>
      </c>
      <c r="W1089" s="29">
        <f>VLOOKUP(C1089,自助退!L:U,10,0)</f>
        <v>42914.446574074071</v>
      </c>
    </row>
    <row r="1090" spans="1:23">
      <c r="A1090" t="s">
        <v>4773</v>
      </c>
      <c r="B1090" t="s">
        <v>6248</v>
      </c>
      <c r="C1090" t="s">
        <v>6249</v>
      </c>
      <c r="D1090">
        <v>200</v>
      </c>
      <c r="E1090" t="s">
        <v>6250</v>
      </c>
      <c r="F1090" t="s">
        <v>399</v>
      </c>
      <c r="G1090" t="s">
        <v>6251</v>
      </c>
      <c r="H1090" t="s">
        <v>6252</v>
      </c>
      <c r="I1090" t="s">
        <v>392</v>
      </c>
      <c r="J1090" t="s">
        <v>393</v>
      </c>
      <c r="K1090" t="s">
        <v>257</v>
      </c>
      <c r="L1090" t="s">
        <v>217</v>
      </c>
      <c r="M1090" t="s">
        <v>240</v>
      </c>
      <c r="N1090" t="s">
        <v>4773</v>
      </c>
      <c r="O1090" t="s">
        <v>258</v>
      </c>
      <c r="P1090" t="s">
        <v>220</v>
      </c>
      <c r="Q1090" t="s">
        <v>241</v>
      </c>
      <c r="R1090" t="s">
        <v>214</v>
      </c>
      <c r="S1090" t="s">
        <v>214</v>
      </c>
      <c r="T1090" t="s">
        <v>242</v>
      </c>
      <c r="W1090" s="29">
        <f>VLOOKUP(C1090,自助退!L:U,10,0)</f>
        <v>42914.446770833332</v>
      </c>
    </row>
    <row r="1091" spans="1:23">
      <c r="A1091" t="s">
        <v>4773</v>
      </c>
      <c r="B1091" t="s">
        <v>6253</v>
      </c>
      <c r="C1091" t="s">
        <v>6254</v>
      </c>
      <c r="D1091">
        <v>8000</v>
      </c>
      <c r="E1091" t="s">
        <v>6255</v>
      </c>
      <c r="F1091" t="s">
        <v>102</v>
      </c>
      <c r="G1091" t="s">
        <v>6256</v>
      </c>
      <c r="H1091" t="s">
        <v>6257</v>
      </c>
      <c r="I1091" t="s">
        <v>3034</v>
      </c>
      <c r="J1091" t="s">
        <v>3035</v>
      </c>
      <c r="K1091" t="s">
        <v>3036</v>
      </c>
      <c r="L1091" t="s">
        <v>217</v>
      </c>
      <c r="M1091" t="s">
        <v>218</v>
      </c>
      <c r="N1091" t="s">
        <v>4773</v>
      </c>
      <c r="O1091" t="s">
        <v>214</v>
      </c>
      <c r="P1091" t="s">
        <v>220</v>
      </c>
      <c r="Q1091" t="s">
        <v>221</v>
      </c>
      <c r="R1091" t="s">
        <v>214</v>
      </c>
      <c r="S1091" t="s">
        <v>214</v>
      </c>
      <c r="T1091" t="s">
        <v>222</v>
      </c>
      <c r="W1091" s="29">
        <f>VLOOKUP(C1091,自助退!L:U,10,0)</f>
        <v>42914.450659722221</v>
      </c>
    </row>
    <row r="1092" spans="1:23">
      <c r="A1092" t="s">
        <v>4773</v>
      </c>
      <c r="B1092" t="s">
        <v>6258</v>
      </c>
      <c r="C1092" t="s">
        <v>6259</v>
      </c>
      <c r="D1092">
        <v>346</v>
      </c>
      <c r="E1092" t="s">
        <v>6260</v>
      </c>
      <c r="F1092" t="s">
        <v>387</v>
      </c>
      <c r="G1092" t="s">
        <v>6261</v>
      </c>
      <c r="H1092" t="s">
        <v>6262</v>
      </c>
      <c r="I1092" t="s">
        <v>225</v>
      </c>
      <c r="J1092" t="s">
        <v>246</v>
      </c>
      <c r="K1092" t="s">
        <v>247</v>
      </c>
      <c r="L1092" t="s">
        <v>217</v>
      </c>
      <c r="M1092" t="s">
        <v>240</v>
      </c>
      <c r="N1092" t="s">
        <v>4773</v>
      </c>
      <c r="O1092" t="s">
        <v>214</v>
      </c>
      <c r="P1092" t="s">
        <v>220</v>
      </c>
      <c r="Q1092" t="s">
        <v>241</v>
      </c>
      <c r="R1092" t="s">
        <v>214</v>
      </c>
      <c r="S1092" t="s">
        <v>214</v>
      </c>
      <c r="T1092" t="s">
        <v>242</v>
      </c>
      <c r="W1092" s="29">
        <f>VLOOKUP(C1092,自助退!L:U,10,0)</f>
        <v>42914.453252314815</v>
      </c>
    </row>
    <row r="1093" spans="1:23">
      <c r="A1093" t="s">
        <v>4773</v>
      </c>
      <c r="B1093" t="s">
        <v>6263</v>
      </c>
      <c r="C1093" t="s">
        <v>6264</v>
      </c>
      <c r="D1093">
        <v>1000</v>
      </c>
      <c r="E1093" t="s">
        <v>6265</v>
      </c>
      <c r="F1093" t="s">
        <v>102</v>
      </c>
      <c r="G1093" t="s">
        <v>6266</v>
      </c>
      <c r="H1093" t="s">
        <v>6267</v>
      </c>
      <c r="I1093" t="s">
        <v>225</v>
      </c>
      <c r="J1093" t="s">
        <v>10</v>
      </c>
      <c r="K1093" t="s">
        <v>226</v>
      </c>
      <c r="L1093" t="s">
        <v>217</v>
      </c>
      <c r="M1093" t="s">
        <v>218</v>
      </c>
      <c r="N1093" t="s">
        <v>4773</v>
      </c>
      <c r="O1093" t="s">
        <v>214</v>
      </c>
      <c r="P1093" t="s">
        <v>220</v>
      </c>
      <c r="Q1093" t="s">
        <v>221</v>
      </c>
      <c r="R1093" t="s">
        <v>214</v>
      </c>
      <c r="S1093" t="s">
        <v>214</v>
      </c>
      <c r="T1093" t="s">
        <v>222</v>
      </c>
      <c r="W1093" s="29">
        <f>VLOOKUP(C1093,自助退!L:U,10,0)</f>
        <v>42914.454872685186</v>
      </c>
    </row>
    <row r="1094" spans="1:23">
      <c r="A1094" t="s">
        <v>4773</v>
      </c>
      <c r="B1094" t="s">
        <v>6268</v>
      </c>
      <c r="C1094" t="s">
        <v>6269</v>
      </c>
      <c r="D1094">
        <v>510</v>
      </c>
      <c r="E1094" t="s">
        <v>6270</v>
      </c>
      <c r="F1094" t="s">
        <v>102</v>
      </c>
      <c r="G1094" t="s">
        <v>6271</v>
      </c>
      <c r="H1094" t="s">
        <v>6272</v>
      </c>
      <c r="I1094" t="s">
        <v>225</v>
      </c>
      <c r="J1094" t="s">
        <v>10</v>
      </c>
      <c r="K1094" t="s">
        <v>226</v>
      </c>
      <c r="L1094" t="s">
        <v>217</v>
      </c>
      <c r="M1094" t="s">
        <v>218</v>
      </c>
      <c r="N1094" t="s">
        <v>4773</v>
      </c>
      <c r="O1094" t="s">
        <v>214</v>
      </c>
      <c r="P1094" t="s">
        <v>220</v>
      </c>
      <c r="Q1094" t="s">
        <v>221</v>
      </c>
      <c r="R1094" t="s">
        <v>214</v>
      </c>
      <c r="S1094" t="s">
        <v>214</v>
      </c>
      <c r="T1094" t="s">
        <v>222</v>
      </c>
      <c r="W1094" s="29">
        <f>VLOOKUP(C1094,自助退!L:U,10,0)</f>
        <v>42914.46912037037</v>
      </c>
    </row>
    <row r="1095" spans="1:23">
      <c r="A1095" t="s">
        <v>4773</v>
      </c>
      <c r="B1095" t="s">
        <v>6273</v>
      </c>
      <c r="C1095" t="s">
        <v>6274</v>
      </c>
      <c r="D1095">
        <v>100</v>
      </c>
      <c r="E1095" t="s">
        <v>6275</v>
      </c>
      <c r="F1095" t="s">
        <v>399</v>
      </c>
      <c r="G1095" t="s">
        <v>6276</v>
      </c>
      <c r="H1095" t="s">
        <v>6277</v>
      </c>
      <c r="I1095" t="s">
        <v>392</v>
      </c>
      <c r="J1095" t="s">
        <v>393</v>
      </c>
      <c r="K1095" t="s">
        <v>257</v>
      </c>
      <c r="L1095" t="s">
        <v>217</v>
      </c>
      <c r="M1095" t="s">
        <v>240</v>
      </c>
      <c r="N1095" t="s">
        <v>4773</v>
      </c>
      <c r="O1095" t="s">
        <v>258</v>
      </c>
      <c r="P1095" t="s">
        <v>220</v>
      </c>
      <c r="Q1095" t="s">
        <v>241</v>
      </c>
      <c r="R1095" t="s">
        <v>214</v>
      </c>
      <c r="S1095" t="s">
        <v>214</v>
      </c>
      <c r="T1095" t="s">
        <v>242</v>
      </c>
      <c r="W1095" s="29">
        <f>VLOOKUP(C1095,自助退!L:U,10,0)</f>
        <v>42914.494745370372</v>
      </c>
    </row>
    <row r="1096" spans="1:23">
      <c r="A1096" t="s">
        <v>4773</v>
      </c>
      <c r="B1096" t="s">
        <v>6278</v>
      </c>
      <c r="C1096" t="s">
        <v>6279</v>
      </c>
      <c r="D1096">
        <v>229</v>
      </c>
      <c r="E1096" t="s">
        <v>6280</v>
      </c>
      <c r="F1096" t="s">
        <v>102</v>
      </c>
      <c r="G1096" t="s">
        <v>2767</v>
      </c>
      <c r="H1096" t="s">
        <v>1296</v>
      </c>
      <c r="I1096" t="s">
        <v>216</v>
      </c>
      <c r="J1096" t="s">
        <v>231</v>
      </c>
      <c r="K1096" t="s">
        <v>232</v>
      </c>
      <c r="L1096" t="s">
        <v>217</v>
      </c>
      <c r="M1096" t="s">
        <v>218</v>
      </c>
      <c r="N1096" t="s">
        <v>4773</v>
      </c>
      <c r="O1096" t="s">
        <v>214</v>
      </c>
      <c r="P1096" t="s">
        <v>220</v>
      </c>
      <c r="Q1096" t="s">
        <v>221</v>
      </c>
      <c r="R1096" t="s">
        <v>214</v>
      </c>
      <c r="S1096" t="s">
        <v>214</v>
      </c>
      <c r="T1096" t="s">
        <v>222</v>
      </c>
      <c r="W1096" s="29">
        <f>VLOOKUP(C1096,自助退!L:U,10,0)</f>
        <v>42914.50204861111</v>
      </c>
    </row>
    <row r="1097" spans="1:23">
      <c r="A1097" t="s">
        <v>4773</v>
      </c>
      <c r="B1097" t="s">
        <v>6281</v>
      </c>
      <c r="C1097" t="s">
        <v>6282</v>
      </c>
      <c r="D1097">
        <v>74</v>
      </c>
      <c r="E1097" t="s">
        <v>6283</v>
      </c>
      <c r="F1097" t="s">
        <v>102</v>
      </c>
      <c r="G1097" t="s">
        <v>2767</v>
      </c>
      <c r="H1097" t="s">
        <v>6284</v>
      </c>
      <c r="I1097" t="s">
        <v>216</v>
      </c>
      <c r="J1097" t="s">
        <v>231</v>
      </c>
      <c r="K1097" t="s">
        <v>232</v>
      </c>
      <c r="L1097" t="s">
        <v>217</v>
      </c>
      <c r="M1097" t="s">
        <v>218</v>
      </c>
      <c r="N1097" t="s">
        <v>4773</v>
      </c>
      <c r="O1097" t="s">
        <v>214</v>
      </c>
      <c r="P1097" t="s">
        <v>220</v>
      </c>
      <c r="Q1097" t="s">
        <v>221</v>
      </c>
      <c r="R1097" t="s">
        <v>214</v>
      </c>
      <c r="S1097" t="s">
        <v>214</v>
      </c>
      <c r="T1097" t="s">
        <v>222</v>
      </c>
      <c r="W1097" s="29">
        <f>VLOOKUP(C1097,自助退!L:U,10,0)</f>
        <v>42914.502638888887</v>
      </c>
    </row>
    <row r="1098" spans="1:23">
      <c r="A1098" t="s">
        <v>4773</v>
      </c>
      <c r="B1098" t="s">
        <v>6285</v>
      </c>
      <c r="C1098" t="s">
        <v>6286</v>
      </c>
      <c r="D1098">
        <v>250</v>
      </c>
      <c r="E1098" t="s">
        <v>6287</v>
      </c>
      <c r="F1098" t="s">
        <v>102</v>
      </c>
      <c r="G1098" t="s">
        <v>6288</v>
      </c>
      <c r="H1098" t="s">
        <v>6289</v>
      </c>
      <c r="I1098" t="s">
        <v>392</v>
      </c>
      <c r="J1098" t="s">
        <v>393</v>
      </c>
      <c r="K1098" t="s">
        <v>257</v>
      </c>
      <c r="L1098" t="s">
        <v>217</v>
      </c>
      <c r="M1098" t="s">
        <v>218</v>
      </c>
      <c r="N1098" t="s">
        <v>4773</v>
      </c>
      <c r="O1098" t="s">
        <v>258</v>
      </c>
      <c r="P1098" t="s">
        <v>220</v>
      </c>
      <c r="Q1098" t="s">
        <v>221</v>
      </c>
      <c r="R1098" t="s">
        <v>214</v>
      </c>
      <c r="S1098" t="s">
        <v>214</v>
      </c>
      <c r="T1098" t="s">
        <v>222</v>
      </c>
      <c r="W1098" s="29">
        <f>VLOOKUP(C1098,自助退!L:U,10,0)</f>
        <v>42914.523854166669</v>
      </c>
    </row>
    <row r="1099" spans="1:23">
      <c r="A1099" t="s">
        <v>4773</v>
      </c>
      <c r="B1099" t="s">
        <v>6290</v>
      </c>
      <c r="C1099" t="s">
        <v>6291</v>
      </c>
      <c r="D1099">
        <v>400</v>
      </c>
      <c r="E1099" t="s">
        <v>6292</v>
      </c>
      <c r="F1099" t="s">
        <v>102</v>
      </c>
      <c r="G1099" t="s">
        <v>6293</v>
      </c>
      <c r="H1099" t="s">
        <v>6294</v>
      </c>
      <c r="I1099" t="s">
        <v>225</v>
      </c>
      <c r="J1099" t="s">
        <v>10</v>
      </c>
      <c r="K1099" t="s">
        <v>226</v>
      </c>
      <c r="L1099" t="s">
        <v>217</v>
      </c>
      <c r="M1099" t="s">
        <v>218</v>
      </c>
      <c r="N1099" t="s">
        <v>4773</v>
      </c>
      <c r="O1099" t="s">
        <v>214</v>
      </c>
      <c r="P1099" t="s">
        <v>220</v>
      </c>
      <c r="Q1099" t="s">
        <v>221</v>
      </c>
      <c r="R1099" t="s">
        <v>214</v>
      </c>
      <c r="S1099" t="s">
        <v>214</v>
      </c>
      <c r="T1099" t="s">
        <v>222</v>
      </c>
      <c r="W1099" s="29">
        <f>VLOOKUP(C1099,自助退!L:U,10,0)</f>
        <v>42914.547569444447</v>
      </c>
    </row>
    <row r="1100" spans="1:23">
      <c r="A1100" t="s">
        <v>4773</v>
      </c>
      <c r="B1100" t="s">
        <v>6295</v>
      </c>
      <c r="C1100" t="s">
        <v>6296</v>
      </c>
      <c r="D1100">
        <v>900</v>
      </c>
      <c r="E1100" t="s">
        <v>6297</v>
      </c>
      <c r="F1100" t="s">
        <v>102</v>
      </c>
      <c r="G1100" t="s">
        <v>6298</v>
      </c>
      <c r="H1100" t="s">
        <v>6299</v>
      </c>
      <c r="I1100" t="s">
        <v>216</v>
      </c>
      <c r="J1100" t="s">
        <v>248</v>
      </c>
      <c r="K1100" t="s">
        <v>249</v>
      </c>
      <c r="L1100" t="s">
        <v>217</v>
      </c>
      <c r="M1100" t="s">
        <v>218</v>
      </c>
      <c r="N1100" t="s">
        <v>4773</v>
      </c>
      <c r="O1100" t="s">
        <v>214</v>
      </c>
      <c r="P1100" t="s">
        <v>220</v>
      </c>
      <c r="Q1100" t="s">
        <v>221</v>
      </c>
      <c r="R1100" t="s">
        <v>214</v>
      </c>
      <c r="S1100" t="s">
        <v>214</v>
      </c>
      <c r="T1100" t="s">
        <v>222</v>
      </c>
      <c r="W1100" s="29">
        <f>VLOOKUP(C1100,自助退!L:U,10,0)</f>
        <v>42914.548402777778</v>
      </c>
    </row>
    <row r="1101" spans="1:23">
      <c r="A1101" t="s">
        <v>4773</v>
      </c>
      <c r="B1101" t="s">
        <v>6300</v>
      </c>
      <c r="C1101" t="s">
        <v>6301</v>
      </c>
      <c r="D1101">
        <v>380</v>
      </c>
      <c r="E1101" t="s">
        <v>6302</v>
      </c>
      <c r="F1101" t="s">
        <v>102</v>
      </c>
      <c r="G1101" t="s">
        <v>6303</v>
      </c>
      <c r="H1101" t="s">
        <v>6304</v>
      </c>
      <c r="I1101" t="s">
        <v>392</v>
      </c>
      <c r="J1101" t="s">
        <v>393</v>
      </c>
      <c r="K1101" t="s">
        <v>257</v>
      </c>
      <c r="L1101" t="s">
        <v>217</v>
      </c>
      <c r="M1101" t="s">
        <v>218</v>
      </c>
      <c r="N1101" t="s">
        <v>4773</v>
      </c>
      <c r="O1101" t="s">
        <v>258</v>
      </c>
      <c r="P1101" t="s">
        <v>220</v>
      </c>
      <c r="Q1101" t="s">
        <v>221</v>
      </c>
      <c r="R1101" t="s">
        <v>214</v>
      </c>
      <c r="S1101" t="s">
        <v>214</v>
      </c>
      <c r="T1101" t="s">
        <v>222</v>
      </c>
      <c r="W1101" s="29">
        <f>VLOOKUP(C1101,自助退!L:U,10,0)</f>
        <v>42914.557893518519</v>
      </c>
    </row>
    <row r="1102" spans="1:23">
      <c r="A1102" t="s">
        <v>4773</v>
      </c>
      <c r="B1102" t="s">
        <v>6305</v>
      </c>
      <c r="C1102" t="s">
        <v>6306</v>
      </c>
      <c r="D1102">
        <v>305</v>
      </c>
      <c r="E1102" t="s">
        <v>6307</v>
      </c>
      <c r="F1102" t="s">
        <v>102</v>
      </c>
      <c r="G1102" t="s">
        <v>6308</v>
      </c>
      <c r="H1102" t="s">
        <v>6309</v>
      </c>
      <c r="I1102" t="s">
        <v>259</v>
      </c>
      <c r="J1102" t="s">
        <v>264</v>
      </c>
      <c r="K1102" t="s">
        <v>265</v>
      </c>
      <c r="L1102" t="s">
        <v>217</v>
      </c>
      <c r="M1102" t="s">
        <v>218</v>
      </c>
      <c r="N1102" t="s">
        <v>4773</v>
      </c>
      <c r="O1102" t="s">
        <v>214</v>
      </c>
      <c r="P1102" t="s">
        <v>220</v>
      </c>
      <c r="Q1102" t="s">
        <v>221</v>
      </c>
      <c r="R1102" t="s">
        <v>214</v>
      </c>
      <c r="S1102" t="s">
        <v>214</v>
      </c>
      <c r="T1102" t="s">
        <v>222</v>
      </c>
      <c r="W1102" s="29">
        <f>VLOOKUP(C1102,自助退!L:U,10,0)</f>
        <v>42914.558020833334</v>
      </c>
    </row>
    <row r="1103" spans="1:23">
      <c r="A1103" t="s">
        <v>4773</v>
      </c>
      <c r="B1103" t="s">
        <v>6310</v>
      </c>
      <c r="C1103" t="s">
        <v>6311</v>
      </c>
      <c r="D1103">
        <v>992</v>
      </c>
      <c r="E1103" t="s">
        <v>6312</v>
      </c>
      <c r="F1103" t="s">
        <v>399</v>
      </c>
      <c r="G1103" t="s">
        <v>6313</v>
      </c>
      <c r="H1103" t="s">
        <v>6314</v>
      </c>
      <c r="I1103" t="s">
        <v>392</v>
      </c>
      <c r="J1103" t="s">
        <v>393</v>
      </c>
      <c r="K1103" t="s">
        <v>257</v>
      </c>
      <c r="L1103" t="s">
        <v>217</v>
      </c>
      <c r="M1103" t="s">
        <v>240</v>
      </c>
      <c r="N1103" t="s">
        <v>4773</v>
      </c>
      <c r="O1103" t="s">
        <v>258</v>
      </c>
      <c r="P1103" t="s">
        <v>220</v>
      </c>
      <c r="Q1103" t="s">
        <v>241</v>
      </c>
      <c r="R1103" t="s">
        <v>214</v>
      </c>
      <c r="S1103" t="s">
        <v>214</v>
      </c>
      <c r="T1103" t="s">
        <v>242</v>
      </c>
      <c r="W1103" s="29">
        <f>VLOOKUP(C1103,自助退!L:U,10,0)</f>
        <v>42914.560682870368</v>
      </c>
    </row>
    <row r="1104" spans="1:23">
      <c r="A1104" t="s">
        <v>4773</v>
      </c>
      <c r="B1104" t="s">
        <v>6315</v>
      </c>
      <c r="C1104" t="s">
        <v>6316</v>
      </c>
      <c r="D1104">
        <v>936</v>
      </c>
      <c r="E1104" t="s">
        <v>6317</v>
      </c>
      <c r="F1104" t="s">
        <v>102</v>
      </c>
      <c r="G1104" t="s">
        <v>6318</v>
      </c>
      <c r="H1104" t="s">
        <v>6319</v>
      </c>
      <c r="I1104" t="s">
        <v>216</v>
      </c>
      <c r="J1104" t="s">
        <v>233</v>
      </c>
      <c r="K1104" t="s">
        <v>234</v>
      </c>
      <c r="L1104" t="s">
        <v>217</v>
      </c>
      <c r="M1104" t="s">
        <v>218</v>
      </c>
      <c r="N1104" t="s">
        <v>4773</v>
      </c>
      <c r="O1104" t="s">
        <v>214</v>
      </c>
      <c r="P1104" t="s">
        <v>220</v>
      </c>
      <c r="Q1104" t="s">
        <v>221</v>
      </c>
      <c r="R1104" t="s">
        <v>214</v>
      </c>
      <c r="S1104" t="s">
        <v>214</v>
      </c>
      <c r="T1104" t="s">
        <v>222</v>
      </c>
      <c r="W1104" s="29">
        <f>VLOOKUP(C1104,自助退!L:U,10,0)</f>
        <v>42914.570648148147</v>
      </c>
    </row>
    <row r="1105" spans="1:23">
      <c r="A1105" t="s">
        <v>4773</v>
      </c>
      <c r="B1105" t="s">
        <v>6320</v>
      </c>
      <c r="C1105" t="s">
        <v>6321</v>
      </c>
      <c r="D1105">
        <v>500</v>
      </c>
      <c r="E1105" t="s">
        <v>6322</v>
      </c>
      <c r="F1105" t="s">
        <v>102</v>
      </c>
      <c r="G1105" t="s">
        <v>6323</v>
      </c>
      <c r="H1105" t="s">
        <v>6324</v>
      </c>
      <c r="I1105" t="s">
        <v>392</v>
      </c>
      <c r="J1105" t="s">
        <v>393</v>
      </c>
      <c r="K1105" t="s">
        <v>257</v>
      </c>
      <c r="L1105" t="s">
        <v>217</v>
      </c>
      <c r="M1105" t="s">
        <v>218</v>
      </c>
      <c r="N1105" t="s">
        <v>4773</v>
      </c>
      <c r="O1105" t="s">
        <v>258</v>
      </c>
      <c r="P1105" t="s">
        <v>220</v>
      </c>
      <c r="Q1105" t="s">
        <v>221</v>
      </c>
      <c r="R1105" t="s">
        <v>214</v>
      </c>
      <c r="S1105" t="s">
        <v>214</v>
      </c>
      <c r="T1105" t="s">
        <v>222</v>
      </c>
      <c r="W1105" s="29">
        <f>VLOOKUP(C1105,自助退!L:U,10,0)</f>
        <v>42914.575474537036</v>
      </c>
    </row>
    <row r="1106" spans="1:23">
      <c r="A1106" t="s">
        <v>4773</v>
      </c>
      <c r="B1106" t="s">
        <v>6325</v>
      </c>
      <c r="C1106" t="s">
        <v>6326</v>
      </c>
      <c r="D1106">
        <v>200</v>
      </c>
      <c r="E1106" t="s">
        <v>6327</v>
      </c>
      <c r="F1106" t="s">
        <v>102</v>
      </c>
      <c r="G1106" t="s">
        <v>6328</v>
      </c>
      <c r="H1106" t="s">
        <v>6329</v>
      </c>
      <c r="I1106" t="s">
        <v>225</v>
      </c>
      <c r="J1106" t="s">
        <v>10</v>
      </c>
      <c r="K1106" t="s">
        <v>226</v>
      </c>
      <c r="L1106" t="s">
        <v>217</v>
      </c>
      <c r="M1106" t="s">
        <v>218</v>
      </c>
      <c r="N1106" t="s">
        <v>4773</v>
      </c>
      <c r="O1106" t="s">
        <v>214</v>
      </c>
      <c r="P1106" t="s">
        <v>220</v>
      </c>
      <c r="Q1106" t="s">
        <v>221</v>
      </c>
      <c r="R1106" t="s">
        <v>214</v>
      </c>
      <c r="S1106" t="s">
        <v>214</v>
      </c>
      <c r="T1106" t="s">
        <v>222</v>
      </c>
      <c r="W1106" s="29">
        <f>VLOOKUP(C1106,自助退!L:U,10,0)</f>
        <v>42914.596851851849</v>
      </c>
    </row>
    <row r="1107" spans="1:23">
      <c r="A1107" t="s">
        <v>4773</v>
      </c>
      <c r="B1107" t="s">
        <v>6330</v>
      </c>
      <c r="C1107" t="s">
        <v>6331</v>
      </c>
      <c r="D1107">
        <v>931</v>
      </c>
      <c r="E1107" t="s">
        <v>6332</v>
      </c>
      <c r="F1107" t="s">
        <v>102</v>
      </c>
      <c r="G1107" t="s">
        <v>6333</v>
      </c>
      <c r="H1107" t="s">
        <v>6334</v>
      </c>
      <c r="I1107" t="s">
        <v>216</v>
      </c>
      <c r="J1107" t="s">
        <v>233</v>
      </c>
      <c r="K1107" t="s">
        <v>234</v>
      </c>
      <c r="L1107" t="s">
        <v>217</v>
      </c>
      <c r="M1107" t="s">
        <v>218</v>
      </c>
      <c r="N1107" t="s">
        <v>4773</v>
      </c>
      <c r="O1107" t="s">
        <v>214</v>
      </c>
      <c r="P1107" t="s">
        <v>220</v>
      </c>
      <c r="Q1107" t="s">
        <v>221</v>
      </c>
      <c r="R1107" t="s">
        <v>214</v>
      </c>
      <c r="S1107" t="s">
        <v>214</v>
      </c>
      <c r="T1107" t="s">
        <v>222</v>
      </c>
      <c r="W1107" s="29">
        <f>VLOOKUP(C1107,自助退!L:U,10,0)</f>
        <v>42914.608206018522</v>
      </c>
    </row>
    <row r="1108" spans="1:23">
      <c r="A1108" t="s">
        <v>4773</v>
      </c>
      <c r="B1108" t="s">
        <v>6335</v>
      </c>
      <c r="C1108" t="s">
        <v>6336</v>
      </c>
      <c r="D1108">
        <v>100</v>
      </c>
      <c r="E1108" t="s">
        <v>6337</v>
      </c>
      <c r="F1108" t="s">
        <v>102</v>
      </c>
      <c r="G1108" t="s">
        <v>6338</v>
      </c>
      <c r="H1108" t="s">
        <v>6339</v>
      </c>
      <c r="I1108" t="s">
        <v>216</v>
      </c>
      <c r="J1108" t="s">
        <v>248</v>
      </c>
      <c r="K1108" t="s">
        <v>249</v>
      </c>
      <c r="L1108" t="s">
        <v>217</v>
      </c>
      <c r="M1108" t="s">
        <v>218</v>
      </c>
      <c r="N1108" t="s">
        <v>4773</v>
      </c>
      <c r="O1108" t="s">
        <v>214</v>
      </c>
      <c r="P1108" t="s">
        <v>220</v>
      </c>
      <c r="Q1108" t="s">
        <v>221</v>
      </c>
      <c r="R1108" t="s">
        <v>214</v>
      </c>
      <c r="S1108" t="s">
        <v>214</v>
      </c>
      <c r="T1108" t="s">
        <v>222</v>
      </c>
      <c r="W1108" s="29">
        <f>VLOOKUP(C1108,自助退!L:U,10,0)</f>
        <v>42914.616203703707</v>
      </c>
    </row>
    <row r="1109" spans="1:23">
      <c r="A1109" t="s">
        <v>4773</v>
      </c>
      <c r="B1109" t="s">
        <v>6340</v>
      </c>
      <c r="C1109" t="s">
        <v>6341</v>
      </c>
      <c r="D1109">
        <v>600</v>
      </c>
      <c r="E1109" t="s">
        <v>6342</v>
      </c>
      <c r="F1109" t="s">
        <v>102</v>
      </c>
      <c r="G1109" t="s">
        <v>6343</v>
      </c>
      <c r="H1109" t="s">
        <v>6344</v>
      </c>
      <c r="I1109" t="s">
        <v>392</v>
      </c>
      <c r="J1109" t="s">
        <v>393</v>
      </c>
      <c r="K1109" t="s">
        <v>257</v>
      </c>
      <c r="L1109" t="s">
        <v>217</v>
      </c>
      <c r="M1109" t="s">
        <v>218</v>
      </c>
      <c r="N1109" t="s">
        <v>4773</v>
      </c>
      <c r="O1109" t="s">
        <v>258</v>
      </c>
      <c r="P1109" t="s">
        <v>220</v>
      </c>
      <c r="Q1109" t="s">
        <v>221</v>
      </c>
      <c r="R1109" t="s">
        <v>214</v>
      </c>
      <c r="S1109" t="s">
        <v>214</v>
      </c>
      <c r="T1109" t="s">
        <v>222</v>
      </c>
      <c r="W1109" s="29">
        <f>VLOOKUP(C1109,自助退!L:U,10,0)</f>
        <v>42914.6171875</v>
      </c>
    </row>
    <row r="1110" spans="1:23">
      <c r="A1110" t="s">
        <v>4773</v>
      </c>
      <c r="B1110" t="s">
        <v>6345</v>
      </c>
      <c r="C1110" t="s">
        <v>6346</v>
      </c>
      <c r="D1110">
        <v>500</v>
      </c>
      <c r="E1110" t="s">
        <v>6347</v>
      </c>
      <c r="F1110" t="s">
        <v>102</v>
      </c>
      <c r="G1110" t="s">
        <v>6348</v>
      </c>
      <c r="H1110" t="s">
        <v>6349</v>
      </c>
      <c r="I1110" t="s">
        <v>216</v>
      </c>
      <c r="J1110" t="s">
        <v>248</v>
      </c>
      <c r="K1110" t="s">
        <v>249</v>
      </c>
      <c r="L1110" t="s">
        <v>217</v>
      </c>
      <c r="M1110" t="s">
        <v>218</v>
      </c>
      <c r="N1110" t="s">
        <v>4773</v>
      </c>
      <c r="O1110" t="s">
        <v>214</v>
      </c>
      <c r="P1110" t="s">
        <v>220</v>
      </c>
      <c r="Q1110" t="s">
        <v>221</v>
      </c>
      <c r="R1110" t="s">
        <v>214</v>
      </c>
      <c r="S1110" t="s">
        <v>214</v>
      </c>
      <c r="T1110" t="s">
        <v>222</v>
      </c>
      <c r="W1110" s="29">
        <f>VLOOKUP(C1110,自助退!L:U,10,0)</f>
        <v>42914.618969907409</v>
      </c>
    </row>
    <row r="1111" spans="1:23">
      <c r="A1111" t="s">
        <v>4773</v>
      </c>
      <c r="B1111" t="s">
        <v>6350</v>
      </c>
      <c r="C1111" t="s">
        <v>6351</v>
      </c>
      <c r="D1111">
        <v>7</v>
      </c>
      <c r="E1111" t="s">
        <v>6352</v>
      </c>
      <c r="F1111" t="s">
        <v>102</v>
      </c>
      <c r="G1111" t="s">
        <v>6353</v>
      </c>
      <c r="H1111" t="s">
        <v>6354</v>
      </c>
      <c r="I1111" t="s">
        <v>216</v>
      </c>
      <c r="J1111" t="s">
        <v>231</v>
      </c>
      <c r="K1111" t="s">
        <v>232</v>
      </c>
      <c r="L1111" t="s">
        <v>217</v>
      </c>
      <c r="M1111" t="s">
        <v>218</v>
      </c>
      <c r="N1111" t="s">
        <v>4773</v>
      </c>
      <c r="O1111" t="s">
        <v>214</v>
      </c>
      <c r="P1111" t="s">
        <v>220</v>
      </c>
      <c r="Q1111" t="s">
        <v>221</v>
      </c>
      <c r="R1111" t="s">
        <v>214</v>
      </c>
      <c r="S1111" t="s">
        <v>214</v>
      </c>
      <c r="T1111" t="s">
        <v>222</v>
      </c>
      <c r="W1111" s="29">
        <f>VLOOKUP(C1111,自助退!L:U,10,0)</f>
        <v>42914.621180555558</v>
      </c>
    </row>
    <row r="1112" spans="1:23">
      <c r="A1112" t="s">
        <v>4773</v>
      </c>
      <c r="B1112" t="s">
        <v>6355</v>
      </c>
      <c r="C1112" t="s">
        <v>6356</v>
      </c>
      <c r="D1112">
        <v>23</v>
      </c>
      <c r="E1112" t="s">
        <v>6357</v>
      </c>
      <c r="F1112" t="s">
        <v>102</v>
      </c>
      <c r="G1112" t="s">
        <v>6358</v>
      </c>
      <c r="H1112" t="s">
        <v>6359</v>
      </c>
      <c r="I1112" t="s">
        <v>259</v>
      </c>
      <c r="J1112" t="s">
        <v>264</v>
      </c>
      <c r="K1112" t="s">
        <v>265</v>
      </c>
      <c r="L1112" t="s">
        <v>217</v>
      </c>
      <c r="M1112" t="s">
        <v>218</v>
      </c>
      <c r="N1112" t="s">
        <v>4773</v>
      </c>
      <c r="O1112" t="s">
        <v>214</v>
      </c>
      <c r="P1112" t="s">
        <v>220</v>
      </c>
      <c r="Q1112" t="s">
        <v>221</v>
      </c>
      <c r="R1112" t="s">
        <v>214</v>
      </c>
      <c r="S1112" t="s">
        <v>214</v>
      </c>
      <c r="T1112" t="s">
        <v>222</v>
      </c>
      <c r="W1112" s="29">
        <f>VLOOKUP(C1112,自助退!L:U,10,0)</f>
        <v>42914.621400462966</v>
      </c>
    </row>
    <row r="1113" spans="1:23">
      <c r="A1113" t="s">
        <v>4773</v>
      </c>
      <c r="B1113" t="s">
        <v>6360</v>
      </c>
      <c r="C1113" t="s">
        <v>6361</v>
      </c>
      <c r="D1113">
        <v>12</v>
      </c>
      <c r="E1113" t="s">
        <v>6362</v>
      </c>
      <c r="F1113" t="s">
        <v>102</v>
      </c>
      <c r="G1113" t="s">
        <v>6363</v>
      </c>
      <c r="H1113" t="s">
        <v>6364</v>
      </c>
      <c r="I1113" t="s">
        <v>216</v>
      </c>
      <c r="J1113" t="s">
        <v>248</v>
      </c>
      <c r="K1113" t="s">
        <v>249</v>
      </c>
      <c r="L1113" t="s">
        <v>217</v>
      </c>
      <c r="M1113" t="s">
        <v>218</v>
      </c>
      <c r="N1113" t="s">
        <v>4773</v>
      </c>
      <c r="O1113" t="s">
        <v>214</v>
      </c>
      <c r="P1113" t="s">
        <v>220</v>
      </c>
      <c r="Q1113" t="s">
        <v>221</v>
      </c>
      <c r="R1113" t="s">
        <v>214</v>
      </c>
      <c r="S1113" t="s">
        <v>214</v>
      </c>
      <c r="T1113" t="s">
        <v>222</v>
      </c>
      <c r="W1113" s="29">
        <f>VLOOKUP(C1113,自助退!L:U,10,0)</f>
        <v>42914.622395833336</v>
      </c>
    </row>
    <row r="1114" spans="1:23">
      <c r="A1114" t="s">
        <v>4773</v>
      </c>
      <c r="B1114" t="s">
        <v>6365</v>
      </c>
      <c r="C1114" t="s">
        <v>6366</v>
      </c>
      <c r="D1114">
        <v>500</v>
      </c>
      <c r="E1114" t="s">
        <v>6367</v>
      </c>
      <c r="F1114" t="s">
        <v>102</v>
      </c>
      <c r="G1114" t="s">
        <v>6368</v>
      </c>
      <c r="H1114" t="s">
        <v>6369</v>
      </c>
      <c r="I1114" t="s">
        <v>216</v>
      </c>
      <c r="J1114" t="s">
        <v>248</v>
      </c>
      <c r="K1114" t="s">
        <v>249</v>
      </c>
      <c r="L1114" t="s">
        <v>217</v>
      </c>
      <c r="M1114" t="s">
        <v>218</v>
      </c>
      <c r="N1114" t="s">
        <v>4773</v>
      </c>
      <c r="O1114" t="s">
        <v>214</v>
      </c>
      <c r="P1114" t="s">
        <v>220</v>
      </c>
      <c r="Q1114" t="s">
        <v>221</v>
      </c>
      <c r="R1114" t="s">
        <v>214</v>
      </c>
      <c r="S1114" t="s">
        <v>214</v>
      </c>
      <c r="T1114" t="s">
        <v>222</v>
      </c>
      <c r="W1114" s="29">
        <f>VLOOKUP(C1114,自助退!L:U,10,0)</f>
        <v>42914.623518518521</v>
      </c>
    </row>
    <row r="1115" spans="1:23">
      <c r="A1115" t="s">
        <v>4773</v>
      </c>
      <c r="B1115" t="s">
        <v>6370</v>
      </c>
      <c r="C1115" t="s">
        <v>6371</v>
      </c>
      <c r="D1115">
        <v>405</v>
      </c>
      <c r="E1115" t="s">
        <v>6372</v>
      </c>
      <c r="F1115" t="s">
        <v>102</v>
      </c>
      <c r="G1115" t="s">
        <v>3064</v>
      </c>
      <c r="H1115" t="s">
        <v>6373</v>
      </c>
      <c r="I1115" t="s">
        <v>392</v>
      </c>
      <c r="J1115" t="s">
        <v>393</v>
      </c>
      <c r="K1115" t="s">
        <v>257</v>
      </c>
      <c r="L1115" t="s">
        <v>217</v>
      </c>
      <c r="M1115" t="s">
        <v>218</v>
      </c>
      <c r="N1115" t="s">
        <v>4773</v>
      </c>
      <c r="O1115" t="s">
        <v>258</v>
      </c>
      <c r="P1115" t="s">
        <v>220</v>
      </c>
      <c r="Q1115" t="s">
        <v>221</v>
      </c>
      <c r="R1115" t="s">
        <v>214</v>
      </c>
      <c r="S1115" t="s">
        <v>214</v>
      </c>
      <c r="T1115" t="s">
        <v>222</v>
      </c>
      <c r="W1115" s="29">
        <f>VLOOKUP(C1115,自助退!L:U,10,0)</f>
        <v>42914.623900462961</v>
      </c>
    </row>
    <row r="1116" spans="1:23">
      <c r="A1116" t="s">
        <v>4773</v>
      </c>
      <c r="B1116" t="s">
        <v>6374</v>
      </c>
      <c r="C1116" t="s">
        <v>6375</v>
      </c>
      <c r="D1116">
        <v>292</v>
      </c>
      <c r="E1116" t="s">
        <v>6376</v>
      </c>
      <c r="F1116" t="s">
        <v>102</v>
      </c>
      <c r="G1116" t="s">
        <v>3064</v>
      </c>
      <c r="H1116" t="s">
        <v>6373</v>
      </c>
      <c r="I1116" t="s">
        <v>392</v>
      </c>
      <c r="J1116" t="s">
        <v>393</v>
      </c>
      <c r="K1116" t="s">
        <v>257</v>
      </c>
      <c r="L1116" t="s">
        <v>217</v>
      </c>
      <c r="M1116" t="s">
        <v>218</v>
      </c>
      <c r="N1116" t="s">
        <v>4773</v>
      </c>
      <c r="O1116" t="s">
        <v>258</v>
      </c>
      <c r="P1116" t="s">
        <v>220</v>
      </c>
      <c r="Q1116" t="s">
        <v>221</v>
      </c>
      <c r="R1116" t="s">
        <v>214</v>
      </c>
      <c r="S1116" t="s">
        <v>214</v>
      </c>
      <c r="T1116" t="s">
        <v>222</v>
      </c>
      <c r="W1116" s="29">
        <f>VLOOKUP(C1116,自助退!L:U,10,0)</f>
        <v>42914.624525462961</v>
      </c>
    </row>
    <row r="1117" spans="1:23">
      <c r="A1117" t="s">
        <v>4773</v>
      </c>
      <c r="B1117" t="s">
        <v>6377</v>
      </c>
      <c r="C1117" t="s">
        <v>6378</v>
      </c>
      <c r="D1117">
        <v>1000</v>
      </c>
      <c r="E1117" t="s">
        <v>6379</v>
      </c>
      <c r="F1117" t="s">
        <v>102</v>
      </c>
      <c r="G1117" t="s">
        <v>6380</v>
      </c>
      <c r="H1117" t="s">
        <v>6381</v>
      </c>
      <c r="I1117" t="s">
        <v>225</v>
      </c>
      <c r="J1117" t="s">
        <v>246</v>
      </c>
      <c r="K1117" t="s">
        <v>247</v>
      </c>
      <c r="L1117" t="s">
        <v>217</v>
      </c>
      <c r="M1117" t="s">
        <v>218</v>
      </c>
      <c r="N1117" t="s">
        <v>4773</v>
      </c>
      <c r="O1117" t="s">
        <v>214</v>
      </c>
      <c r="P1117" t="s">
        <v>220</v>
      </c>
      <c r="Q1117" t="s">
        <v>221</v>
      </c>
      <c r="R1117" t="s">
        <v>214</v>
      </c>
      <c r="S1117" t="s">
        <v>214</v>
      </c>
      <c r="T1117" t="s">
        <v>222</v>
      </c>
      <c r="W1117" s="29">
        <f>VLOOKUP(C1117,自助退!L:U,10,0)</f>
        <v>42914.628634259258</v>
      </c>
    </row>
    <row r="1118" spans="1:23">
      <c r="A1118" t="s">
        <v>4773</v>
      </c>
      <c r="B1118" t="s">
        <v>6382</v>
      </c>
      <c r="C1118" t="s">
        <v>6383</v>
      </c>
      <c r="D1118">
        <v>320</v>
      </c>
      <c r="E1118" t="s">
        <v>6384</v>
      </c>
      <c r="F1118" t="s">
        <v>387</v>
      </c>
      <c r="G1118" t="s">
        <v>6385</v>
      </c>
      <c r="H1118" t="s">
        <v>6386</v>
      </c>
      <c r="I1118" t="s">
        <v>216</v>
      </c>
      <c r="J1118" t="s">
        <v>233</v>
      </c>
      <c r="K1118" t="s">
        <v>234</v>
      </c>
      <c r="L1118" t="s">
        <v>217</v>
      </c>
      <c r="M1118" t="s">
        <v>240</v>
      </c>
      <c r="N1118" t="s">
        <v>4773</v>
      </c>
      <c r="O1118" t="s">
        <v>214</v>
      </c>
      <c r="P1118" t="s">
        <v>220</v>
      </c>
      <c r="Q1118" t="s">
        <v>241</v>
      </c>
      <c r="R1118" t="s">
        <v>214</v>
      </c>
      <c r="S1118" t="s">
        <v>214</v>
      </c>
      <c r="T1118" t="s">
        <v>242</v>
      </c>
      <c r="W1118" s="29">
        <f>VLOOKUP(C1118,自助退!L:U,10,0)</f>
        <v>42914.628969907404</v>
      </c>
    </row>
    <row r="1119" spans="1:23">
      <c r="A1119" t="s">
        <v>4773</v>
      </c>
      <c r="B1119" t="s">
        <v>6387</v>
      </c>
      <c r="C1119" t="s">
        <v>6388</v>
      </c>
      <c r="D1119">
        <v>76</v>
      </c>
      <c r="E1119" t="s">
        <v>6389</v>
      </c>
      <c r="F1119" t="s">
        <v>102</v>
      </c>
      <c r="G1119" t="s">
        <v>6328</v>
      </c>
      <c r="H1119" t="s">
        <v>6329</v>
      </c>
      <c r="I1119" t="s">
        <v>225</v>
      </c>
      <c r="J1119" t="s">
        <v>10</v>
      </c>
      <c r="K1119" t="s">
        <v>226</v>
      </c>
      <c r="L1119" t="s">
        <v>217</v>
      </c>
      <c r="M1119" t="s">
        <v>218</v>
      </c>
      <c r="N1119" t="s">
        <v>4773</v>
      </c>
      <c r="O1119" t="s">
        <v>214</v>
      </c>
      <c r="P1119" t="s">
        <v>220</v>
      </c>
      <c r="Q1119" t="s">
        <v>221</v>
      </c>
      <c r="R1119" t="s">
        <v>214</v>
      </c>
      <c r="S1119" t="s">
        <v>214</v>
      </c>
      <c r="T1119" t="s">
        <v>222</v>
      </c>
      <c r="W1119" s="29">
        <f>VLOOKUP(C1119,自助退!L:U,10,0)</f>
        <v>42914.62976851852</v>
      </c>
    </row>
    <row r="1120" spans="1:23">
      <c r="A1120" t="s">
        <v>4773</v>
      </c>
      <c r="B1120" t="s">
        <v>6390</v>
      </c>
      <c r="C1120" t="s">
        <v>6391</v>
      </c>
      <c r="D1120">
        <v>350</v>
      </c>
      <c r="E1120" t="s">
        <v>6392</v>
      </c>
      <c r="F1120" t="s">
        <v>102</v>
      </c>
      <c r="G1120" t="s">
        <v>6393</v>
      </c>
      <c r="H1120" t="s">
        <v>6394</v>
      </c>
      <c r="I1120" t="s">
        <v>243</v>
      </c>
      <c r="J1120" t="s">
        <v>244</v>
      </c>
      <c r="K1120" t="s">
        <v>245</v>
      </c>
      <c r="L1120" t="s">
        <v>217</v>
      </c>
      <c r="M1120" t="s">
        <v>218</v>
      </c>
      <c r="N1120" t="s">
        <v>4773</v>
      </c>
      <c r="O1120" t="s">
        <v>214</v>
      </c>
      <c r="P1120" t="s">
        <v>220</v>
      </c>
      <c r="Q1120" t="s">
        <v>221</v>
      </c>
      <c r="R1120" t="s">
        <v>214</v>
      </c>
      <c r="S1120" t="s">
        <v>214</v>
      </c>
      <c r="T1120" t="s">
        <v>222</v>
      </c>
      <c r="W1120" s="29">
        <f>VLOOKUP(C1120,自助退!L:U,10,0)</f>
        <v>42914.632581018515</v>
      </c>
    </row>
    <row r="1121" spans="1:23">
      <c r="A1121" t="s">
        <v>4773</v>
      </c>
      <c r="B1121" t="s">
        <v>6395</v>
      </c>
      <c r="C1121" t="s">
        <v>6396</v>
      </c>
      <c r="D1121">
        <v>100</v>
      </c>
      <c r="E1121" t="s">
        <v>6397</v>
      </c>
      <c r="F1121" t="s">
        <v>102</v>
      </c>
      <c r="G1121" t="s">
        <v>6398</v>
      </c>
      <c r="H1121" t="s">
        <v>6399</v>
      </c>
      <c r="I1121" t="s">
        <v>216</v>
      </c>
      <c r="J1121" t="s">
        <v>235</v>
      </c>
      <c r="K1121" t="s">
        <v>236</v>
      </c>
      <c r="L1121" t="s">
        <v>217</v>
      </c>
      <c r="M1121" t="s">
        <v>218</v>
      </c>
      <c r="N1121" t="s">
        <v>4773</v>
      </c>
      <c r="O1121" t="s">
        <v>214</v>
      </c>
      <c r="P1121" t="s">
        <v>220</v>
      </c>
      <c r="Q1121" t="s">
        <v>221</v>
      </c>
      <c r="R1121" t="s">
        <v>214</v>
      </c>
      <c r="S1121" t="s">
        <v>214</v>
      </c>
      <c r="T1121" t="s">
        <v>222</v>
      </c>
      <c r="W1121" s="29">
        <f>VLOOKUP(C1121,自助退!L:U,10,0)</f>
        <v>42914.634814814817</v>
      </c>
    </row>
    <row r="1122" spans="1:23">
      <c r="A1122" t="s">
        <v>4773</v>
      </c>
      <c r="B1122" t="s">
        <v>6400</v>
      </c>
      <c r="C1122" t="s">
        <v>6401</v>
      </c>
      <c r="D1122">
        <v>995</v>
      </c>
      <c r="E1122" t="s">
        <v>6402</v>
      </c>
      <c r="F1122" t="s">
        <v>102</v>
      </c>
      <c r="G1122" t="s">
        <v>6403</v>
      </c>
      <c r="H1122" t="s">
        <v>6404</v>
      </c>
      <c r="I1122" t="s">
        <v>216</v>
      </c>
      <c r="J1122" t="s">
        <v>231</v>
      </c>
      <c r="K1122" t="s">
        <v>232</v>
      </c>
      <c r="L1122" t="s">
        <v>217</v>
      </c>
      <c r="M1122" t="s">
        <v>218</v>
      </c>
      <c r="N1122" t="s">
        <v>4773</v>
      </c>
      <c r="O1122" t="s">
        <v>214</v>
      </c>
      <c r="P1122" t="s">
        <v>220</v>
      </c>
      <c r="Q1122" t="s">
        <v>221</v>
      </c>
      <c r="R1122" t="s">
        <v>214</v>
      </c>
      <c r="S1122" t="s">
        <v>214</v>
      </c>
      <c r="T1122" t="s">
        <v>222</v>
      </c>
      <c r="W1122" s="29">
        <f>VLOOKUP(C1122,自助退!L:U,10,0)</f>
        <v>42914.634872685187</v>
      </c>
    </row>
    <row r="1123" spans="1:23">
      <c r="A1123" t="s">
        <v>4773</v>
      </c>
      <c r="B1123" t="s">
        <v>6405</v>
      </c>
      <c r="C1123" t="s">
        <v>6406</v>
      </c>
      <c r="D1123">
        <v>238</v>
      </c>
      <c r="E1123" t="s">
        <v>6407</v>
      </c>
      <c r="F1123" t="s">
        <v>102</v>
      </c>
      <c r="G1123" t="s">
        <v>6408</v>
      </c>
      <c r="H1123" t="s">
        <v>6409</v>
      </c>
      <c r="I1123" t="s">
        <v>392</v>
      </c>
      <c r="J1123" t="s">
        <v>393</v>
      </c>
      <c r="K1123" t="s">
        <v>257</v>
      </c>
      <c r="L1123" t="s">
        <v>217</v>
      </c>
      <c r="M1123" t="s">
        <v>218</v>
      </c>
      <c r="N1123" t="s">
        <v>4773</v>
      </c>
      <c r="O1123" t="s">
        <v>258</v>
      </c>
      <c r="P1123" t="s">
        <v>220</v>
      </c>
      <c r="Q1123" t="s">
        <v>221</v>
      </c>
      <c r="R1123" t="s">
        <v>214</v>
      </c>
      <c r="S1123" t="s">
        <v>214</v>
      </c>
      <c r="T1123" t="s">
        <v>222</v>
      </c>
      <c r="W1123" s="29">
        <f>VLOOKUP(C1123,自助退!L:U,10,0)</f>
        <v>42914.635439814818</v>
      </c>
    </row>
    <row r="1124" spans="1:23">
      <c r="A1124" t="s">
        <v>4773</v>
      </c>
      <c r="B1124" t="s">
        <v>6410</v>
      </c>
      <c r="C1124" t="s">
        <v>6411</v>
      </c>
      <c r="D1124">
        <v>672</v>
      </c>
      <c r="E1124" t="s">
        <v>6412</v>
      </c>
      <c r="F1124" t="s">
        <v>102</v>
      </c>
      <c r="G1124" t="s">
        <v>6413</v>
      </c>
      <c r="H1124" t="s">
        <v>6414</v>
      </c>
      <c r="I1124" t="s">
        <v>291</v>
      </c>
      <c r="J1124" t="s">
        <v>292</v>
      </c>
      <c r="K1124" t="s">
        <v>293</v>
      </c>
      <c r="L1124" t="s">
        <v>217</v>
      </c>
      <c r="M1124" t="s">
        <v>218</v>
      </c>
      <c r="N1124" t="s">
        <v>4773</v>
      </c>
      <c r="O1124" t="s">
        <v>214</v>
      </c>
      <c r="P1124" t="s">
        <v>220</v>
      </c>
      <c r="Q1124" t="s">
        <v>221</v>
      </c>
      <c r="R1124" t="s">
        <v>214</v>
      </c>
      <c r="S1124" t="s">
        <v>214</v>
      </c>
      <c r="T1124" t="s">
        <v>222</v>
      </c>
      <c r="W1124" s="29">
        <f>VLOOKUP(C1124,自助退!L:U,10,0)</f>
        <v>42914.635613425926</v>
      </c>
    </row>
    <row r="1125" spans="1:23">
      <c r="A1125" t="s">
        <v>4773</v>
      </c>
      <c r="B1125" t="s">
        <v>6415</v>
      </c>
      <c r="C1125" t="s">
        <v>6416</v>
      </c>
      <c r="D1125">
        <v>500</v>
      </c>
      <c r="E1125" t="s">
        <v>6417</v>
      </c>
      <c r="F1125" t="s">
        <v>102</v>
      </c>
      <c r="G1125" t="s">
        <v>6408</v>
      </c>
      <c r="H1125" t="s">
        <v>6409</v>
      </c>
      <c r="I1125" t="s">
        <v>392</v>
      </c>
      <c r="J1125" t="s">
        <v>393</v>
      </c>
      <c r="K1125" t="s">
        <v>257</v>
      </c>
      <c r="L1125" t="s">
        <v>217</v>
      </c>
      <c r="M1125" t="s">
        <v>218</v>
      </c>
      <c r="N1125" t="s">
        <v>4773</v>
      </c>
      <c r="O1125" t="s">
        <v>258</v>
      </c>
      <c r="P1125" t="s">
        <v>220</v>
      </c>
      <c r="Q1125" t="s">
        <v>221</v>
      </c>
      <c r="R1125" t="s">
        <v>214</v>
      </c>
      <c r="S1125" t="s">
        <v>214</v>
      </c>
      <c r="T1125" t="s">
        <v>222</v>
      </c>
      <c r="W1125" s="29">
        <f>VLOOKUP(C1125,自助退!L:U,10,0)</f>
        <v>42914.636018518519</v>
      </c>
    </row>
    <row r="1126" spans="1:23">
      <c r="A1126" t="s">
        <v>4773</v>
      </c>
      <c r="B1126" t="s">
        <v>6418</v>
      </c>
      <c r="C1126" t="s">
        <v>6419</v>
      </c>
      <c r="D1126">
        <v>376</v>
      </c>
      <c r="E1126" t="s">
        <v>6420</v>
      </c>
      <c r="F1126" t="s">
        <v>102</v>
      </c>
      <c r="G1126" t="s">
        <v>6421</v>
      </c>
      <c r="H1126" t="s">
        <v>6422</v>
      </c>
      <c r="I1126" t="s">
        <v>216</v>
      </c>
      <c r="J1126" t="s">
        <v>233</v>
      </c>
      <c r="K1126" t="s">
        <v>234</v>
      </c>
      <c r="L1126" t="s">
        <v>217</v>
      </c>
      <c r="M1126" t="s">
        <v>218</v>
      </c>
      <c r="N1126" t="s">
        <v>4773</v>
      </c>
      <c r="O1126" t="s">
        <v>214</v>
      </c>
      <c r="P1126" t="s">
        <v>220</v>
      </c>
      <c r="Q1126" t="s">
        <v>221</v>
      </c>
      <c r="R1126" t="s">
        <v>214</v>
      </c>
      <c r="S1126" t="s">
        <v>214</v>
      </c>
      <c r="T1126" t="s">
        <v>222</v>
      </c>
      <c r="W1126" s="29">
        <f>VLOOKUP(C1126,自助退!L:U,10,0)</f>
        <v>42914.636979166666</v>
      </c>
    </row>
    <row r="1127" spans="1:23">
      <c r="A1127" t="s">
        <v>4773</v>
      </c>
      <c r="B1127" t="s">
        <v>6423</v>
      </c>
      <c r="C1127" t="s">
        <v>6424</v>
      </c>
      <c r="D1127">
        <v>61</v>
      </c>
      <c r="E1127" t="s">
        <v>6425</v>
      </c>
      <c r="F1127" t="s">
        <v>102</v>
      </c>
      <c r="G1127" t="s">
        <v>6426</v>
      </c>
      <c r="H1127" t="s">
        <v>6427</v>
      </c>
      <c r="I1127" t="s">
        <v>225</v>
      </c>
      <c r="J1127" t="s">
        <v>10</v>
      </c>
      <c r="K1127" t="s">
        <v>226</v>
      </c>
      <c r="L1127" t="s">
        <v>217</v>
      </c>
      <c r="M1127" t="s">
        <v>218</v>
      </c>
      <c r="N1127" t="s">
        <v>4773</v>
      </c>
      <c r="O1127" t="s">
        <v>214</v>
      </c>
      <c r="P1127" t="s">
        <v>220</v>
      </c>
      <c r="Q1127" t="s">
        <v>221</v>
      </c>
      <c r="R1127" t="s">
        <v>214</v>
      </c>
      <c r="S1127" t="s">
        <v>214</v>
      </c>
      <c r="T1127" t="s">
        <v>222</v>
      </c>
      <c r="W1127" s="29">
        <f>VLOOKUP(C1127,自助退!L:U,10,0)</f>
        <v>42914.638541666667</v>
      </c>
    </row>
    <row r="1128" spans="1:23">
      <c r="A1128" t="s">
        <v>4773</v>
      </c>
      <c r="B1128" t="s">
        <v>6428</v>
      </c>
      <c r="C1128" t="s">
        <v>6429</v>
      </c>
      <c r="D1128">
        <v>2826</v>
      </c>
      <c r="E1128" t="s">
        <v>6430</v>
      </c>
      <c r="F1128" t="s">
        <v>102</v>
      </c>
      <c r="G1128" t="s">
        <v>5630</v>
      </c>
      <c r="H1128" t="s">
        <v>5631</v>
      </c>
      <c r="I1128" t="s">
        <v>392</v>
      </c>
      <c r="J1128" t="s">
        <v>393</v>
      </c>
      <c r="K1128" t="s">
        <v>257</v>
      </c>
      <c r="L1128" t="s">
        <v>217</v>
      </c>
      <c r="M1128" t="s">
        <v>218</v>
      </c>
      <c r="N1128" t="s">
        <v>4773</v>
      </c>
      <c r="O1128" t="s">
        <v>258</v>
      </c>
      <c r="P1128" t="s">
        <v>220</v>
      </c>
      <c r="Q1128" t="s">
        <v>221</v>
      </c>
      <c r="R1128" t="s">
        <v>214</v>
      </c>
      <c r="S1128" t="s">
        <v>214</v>
      </c>
      <c r="T1128" t="s">
        <v>222</v>
      </c>
      <c r="W1128" s="29">
        <f>VLOOKUP(C1128,自助退!L:U,10,0)</f>
        <v>42914.639722222222</v>
      </c>
    </row>
    <row r="1129" spans="1:23">
      <c r="A1129" t="s">
        <v>4773</v>
      </c>
      <c r="B1129" t="s">
        <v>6431</v>
      </c>
      <c r="C1129" t="s">
        <v>6432</v>
      </c>
      <c r="D1129">
        <v>750</v>
      </c>
      <c r="E1129" t="s">
        <v>6433</v>
      </c>
      <c r="F1129" t="s">
        <v>102</v>
      </c>
      <c r="G1129" t="s">
        <v>6434</v>
      </c>
      <c r="H1129" t="s">
        <v>6435</v>
      </c>
      <c r="I1129" t="s">
        <v>259</v>
      </c>
      <c r="J1129" t="s">
        <v>264</v>
      </c>
      <c r="K1129" t="s">
        <v>265</v>
      </c>
      <c r="L1129" t="s">
        <v>217</v>
      </c>
      <c r="M1129" t="s">
        <v>218</v>
      </c>
      <c r="N1129" t="s">
        <v>4773</v>
      </c>
      <c r="O1129" t="s">
        <v>214</v>
      </c>
      <c r="P1129" t="s">
        <v>220</v>
      </c>
      <c r="Q1129" t="s">
        <v>221</v>
      </c>
      <c r="R1129" t="s">
        <v>214</v>
      </c>
      <c r="S1129" t="s">
        <v>214</v>
      </c>
      <c r="T1129" t="s">
        <v>222</v>
      </c>
      <c r="W1129" s="29">
        <f>VLOOKUP(C1129,自助退!L:U,10,0)</f>
        <v>42914.640601851854</v>
      </c>
    </row>
    <row r="1130" spans="1:23">
      <c r="A1130" t="s">
        <v>4773</v>
      </c>
      <c r="B1130" t="s">
        <v>6436</v>
      </c>
      <c r="C1130" t="s">
        <v>6437</v>
      </c>
      <c r="D1130">
        <v>12</v>
      </c>
      <c r="E1130" t="s">
        <v>6438</v>
      </c>
      <c r="F1130" t="s">
        <v>102</v>
      </c>
      <c r="G1130" t="s">
        <v>6439</v>
      </c>
      <c r="H1130" t="s">
        <v>6440</v>
      </c>
      <c r="I1130" t="s">
        <v>216</v>
      </c>
      <c r="J1130" t="s">
        <v>237</v>
      </c>
      <c r="K1130" t="s">
        <v>238</v>
      </c>
      <c r="L1130" t="s">
        <v>217</v>
      </c>
      <c r="M1130" t="s">
        <v>218</v>
      </c>
      <c r="N1130" t="s">
        <v>4773</v>
      </c>
      <c r="O1130" t="s">
        <v>214</v>
      </c>
      <c r="P1130" t="s">
        <v>220</v>
      </c>
      <c r="Q1130" t="s">
        <v>221</v>
      </c>
      <c r="R1130" t="s">
        <v>214</v>
      </c>
      <c r="S1130" t="s">
        <v>214</v>
      </c>
      <c r="T1130" t="s">
        <v>222</v>
      </c>
      <c r="W1130" s="29">
        <f>VLOOKUP(C1130,自助退!L:U,10,0)</f>
        <v>42914.646134259259</v>
      </c>
    </row>
    <row r="1131" spans="1:23">
      <c r="A1131" t="s">
        <v>4773</v>
      </c>
      <c r="B1131" t="s">
        <v>6441</v>
      </c>
      <c r="C1131" t="s">
        <v>6442</v>
      </c>
      <c r="D1131">
        <v>1491</v>
      </c>
      <c r="E1131" t="s">
        <v>6443</v>
      </c>
      <c r="F1131" t="s">
        <v>102</v>
      </c>
      <c r="G1131" t="s">
        <v>6444</v>
      </c>
      <c r="H1131" t="s">
        <v>6445</v>
      </c>
      <c r="I1131" t="s">
        <v>3159</v>
      </c>
      <c r="J1131" t="s">
        <v>6446</v>
      </c>
      <c r="K1131" t="s">
        <v>6447</v>
      </c>
      <c r="L1131" t="s">
        <v>217</v>
      </c>
      <c r="M1131" t="s">
        <v>218</v>
      </c>
      <c r="N1131" t="s">
        <v>4773</v>
      </c>
      <c r="O1131" t="s">
        <v>214</v>
      </c>
      <c r="P1131" t="s">
        <v>220</v>
      </c>
      <c r="Q1131" t="s">
        <v>221</v>
      </c>
      <c r="R1131" t="s">
        <v>214</v>
      </c>
      <c r="S1131" t="s">
        <v>214</v>
      </c>
      <c r="T1131" t="s">
        <v>222</v>
      </c>
      <c r="W1131" s="29">
        <f>VLOOKUP(C1131,自助退!L:U,10,0)</f>
        <v>42914.651493055557</v>
      </c>
    </row>
    <row r="1132" spans="1:23">
      <c r="A1132" t="s">
        <v>4773</v>
      </c>
      <c r="B1132" t="s">
        <v>6448</v>
      </c>
      <c r="C1132" t="s">
        <v>6449</v>
      </c>
      <c r="D1132">
        <v>5000</v>
      </c>
      <c r="E1132" t="s">
        <v>6450</v>
      </c>
      <c r="F1132" t="s">
        <v>102</v>
      </c>
      <c r="G1132" t="s">
        <v>6451</v>
      </c>
      <c r="H1132" t="s">
        <v>6452</v>
      </c>
      <c r="I1132" t="s">
        <v>225</v>
      </c>
      <c r="J1132" t="s">
        <v>10</v>
      </c>
      <c r="K1132" t="s">
        <v>226</v>
      </c>
      <c r="L1132" t="s">
        <v>217</v>
      </c>
      <c r="M1132" t="s">
        <v>218</v>
      </c>
      <c r="N1132" t="s">
        <v>4773</v>
      </c>
      <c r="O1132" t="s">
        <v>214</v>
      </c>
      <c r="P1132" t="s">
        <v>220</v>
      </c>
      <c r="Q1132" t="s">
        <v>221</v>
      </c>
      <c r="R1132" t="s">
        <v>214</v>
      </c>
      <c r="S1132" t="s">
        <v>214</v>
      </c>
      <c r="T1132" t="s">
        <v>222</v>
      </c>
      <c r="W1132" s="29">
        <f>VLOOKUP(C1132,自助退!L:U,10,0)</f>
        <v>42914.651631944442</v>
      </c>
    </row>
    <row r="1133" spans="1:23">
      <c r="A1133" t="s">
        <v>4773</v>
      </c>
      <c r="B1133" t="s">
        <v>6453</v>
      </c>
      <c r="C1133" t="s">
        <v>6454</v>
      </c>
      <c r="D1133">
        <v>9000</v>
      </c>
      <c r="E1133" t="s">
        <v>6455</v>
      </c>
      <c r="F1133" t="s">
        <v>102</v>
      </c>
      <c r="G1133" t="s">
        <v>6456</v>
      </c>
      <c r="H1133" t="s">
        <v>6457</v>
      </c>
      <c r="I1133" t="s">
        <v>216</v>
      </c>
      <c r="J1133" t="s">
        <v>248</v>
      </c>
      <c r="K1133" t="s">
        <v>249</v>
      </c>
      <c r="L1133" t="s">
        <v>217</v>
      </c>
      <c r="M1133" t="s">
        <v>218</v>
      </c>
      <c r="N1133" t="s">
        <v>4773</v>
      </c>
      <c r="O1133" t="s">
        <v>214</v>
      </c>
      <c r="P1133" t="s">
        <v>220</v>
      </c>
      <c r="Q1133" t="s">
        <v>221</v>
      </c>
      <c r="R1133" t="s">
        <v>214</v>
      </c>
      <c r="S1133" t="s">
        <v>214</v>
      </c>
      <c r="T1133" t="s">
        <v>222</v>
      </c>
      <c r="W1133" s="29">
        <f>VLOOKUP(C1133,自助退!L:U,10,0)</f>
        <v>42914.653298611112</v>
      </c>
    </row>
    <row r="1134" spans="1:23">
      <c r="A1134" t="s">
        <v>4773</v>
      </c>
      <c r="B1134" t="s">
        <v>6458</v>
      </c>
      <c r="C1134" t="s">
        <v>6459</v>
      </c>
      <c r="D1134">
        <v>1000</v>
      </c>
      <c r="E1134" t="s">
        <v>6460</v>
      </c>
      <c r="F1134" t="s">
        <v>102</v>
      </c>
      <c r="G1134" t="s">
        <v>6456</v>
      </c>
      <c r="H1134" t="s">
        <v>6457</v>
      </c>
      <c r="I1134" t="s">
        <v>216</v>
      </c>
      <c r="J1134" t="s">
        <v>248</v>
      </c>
      <c r="K1134" t="s">
        <v>249</v>
      </c>
      <c r="L1134" t="s">
        <v>217</v>
      </c>
      <c r="M1134" t="s">
        <v>218</v>
      </c>
      <c r="N1134" t="s">
        <v>4773</v>
      </c>
      <c r="O1134" t="s">
        <v>214</v>
      </c>
      <c r="P1134" t="s">
        <v>220</v>
      </c>
      <c r="Q1134" t="s">
        <v>221</v>
      </c>
      <c r="R1134" t="s">
        <v>214</v>
      </c>
      <c r="S1134" t="s">
        <v>214</v>
      </c>
      <c r="T1134" t="s">
        <v>222</v>
      </c>
      <c r="W1134" s="29">
        <f>VLOOKUP(C1134,自助退!L:U,10,0)</f>
        <v>42914.653935185182</v>
      </c>
    </row>
    <row r="1135" spans="1:23">
      <c r="A1135" t="s">
        <v>4773</v>
      </c>
      <c r="B1135" t="s">
        <v>6461</v>
      </c>
      <c r="C1135" t="s">
        <v>6462</v>
      </c>
      <c r="D1135">
        <v>911</v>
      </c>
      <c r="E1135" t="s">
        <v>6463</v>
      </c>
      <c r="F1135" t="s">
        <v>102</v>
      </c>
      <c r="G1135" t="s">
        <v>6464</v>
      </c>
      <c r="H1135" t="s">
        <v>6465</v>
      </c>
      <c r="I1135" t="s">
        <v>216</v>
      </c>
      <c r="J1135" t="s">
        <v>233</v>
      </c>
      <c r="K1135" t="s">
        <v>234</v>
      </c>
      <c r="L1135" t="s">
        <v>217</v>
      </c>
      <c r="M1135" t="s">
        <v>218</v>
      </c>
      <c r="N1135" t="s">
        <v>4773</v>
      </c>
      <c r="O1135" t="s">
        <v>214</v>
      </c>
      <c r="P1135" t="s">
        <v>220</v>
      </c>
      <c r="Q1135" t="s">
        <v>221</v>
      </c>
      <c r="R1135" t="s">
        <v>214</v>
      </c>
      <c r="S1135" t="s">
        <v>214</v>
      </c>
      <c r="T1135" t="s">
        <v>222</v>
      </c>
      <c r="W1135" s="29">
        <f>VLOOKUP(C1135,自助退!L:U,10,0)</f>
        <v>42914.660393518519</v>
      </c>
    </row>
    <row r="1136" spans="1:23">
      <c r="A1136" t="s">
        <v>4773</v>
      </c>
      <c r="B1136" t="s">
        <v>6466</v>
      </c>
      <c r="C1136" t="s">
        <v>6467</v>
      </c>
      <c r="D1136">
        <v>500</v>
      </c>
      <c r="E1136" t="s">
        <v>6468</v>
      </c>
      <c r="F1136" t="s">
        <v>102</v>
      </c>
      <c r="G1136" t="s">
        <v>6469</v>
      </c>
      <c r="H1136" t="s">
        <v>6470</v>
      </c>
      <c r="I1136" t="s">
        <v>225</v>
      </c>
      <c r="J1136" t="s">
        <v>246</v>
      </c>
      <c r="K1136" t="s">
        <v>247</v>
      </c>
      <c r="L1136" t="s">
        <v>217</v>
      </c>
      <c r="M1136" t="s">
        <v>218</v>
      </c>
      <c r="N1136" t="s">
        <v>4773</v>
      </c>
      <c r="O1136" t="s">
        <v>214</v>
      </c>
      <c r="P1136" t="s">
        <v>220</v>
      </c>
      <c r="Q1136" t="s">
        <v>221</v>
      </c>
      <c r="R1136" t="s">
        <v>214</v>
      </c>
      <c r="S1136" t="s">
        <v>214</v>
      </c>
      <c r="T1136" t="s">
        <v>222</v>
      </c>
      <c r="W1136" s="29">
        <f>VLOOKUP(C1136,自助退!L:U,10,0)</f>
        <v>42914.665810185186</v>
      </c>
    </row>
    <row r="1137" spans="1:23">
      <c r="A1137" t="s">
        <v>4773</v>
      </c>
      <c r="B1137" t="s">
        <v>6471</v>
      </c>
      <c r="C1137" t="s">
        <v>6472</v>
      </c>
      <c r="D1137">
        <v>200</v>
      </c>
      <c r="E1137" t="s">
        <v>6473</v>
      </c>
      <c r="F1137" t="s">
        <v>102</v>
      </c>
      <c r="G1137" t="s">
        <v>6469</v>
      </c>
      <c r="H1137" t="s">
        <v>6470</v>
      </c>
      <c r="I1137" t="s">
        <v>225</v>
      </c>
      <c r="J1137" t="s">
        <v>246</v>
      </c>
      <c r="K1137" t="s">
        <v>247</v>
      </c>
      <c r="L1137" t="s">
        <v>217</v>
      </c>
      <c r="M1137" t="s">
        <v>218</v>
      </c>
      <c r="N1137" t="s">
        <v>4773</v>
      </c>
      <c r="O1137" t="s">
        <v>214</v>
      </c>
      <c r="P1137" t="s">
        <v>220</v>
      </c>
      <c r="Q1137" t="s">
        <v>221</v>
      </c>
      <c r="R1137" t="s">
        <v>214</v>
      </c>
      <c r="S1137" t="s">
        <v>214</v>
      </c>
      <c r="T1137" t="s">
        <v>222</v>
      </c>
      <c r="W1137" s="29">
        <f>VLOOKUP(C1137,自助退!L:U,10,0)</f>
        <v>42914.666365740741</v>
      </c>
    </row>
    <row r="1138" spans="1:23">
      <c r="A1138" t="s">
        <v>4773</v>
      </c>
      <c r="B1138" t="s">
        <v>6474</v>
      </c>
      <c r="C1138" t="s">
        <v>6475</v>
      </c>
      <c r="D1138">
        <v>50</v>
      </c>
      <c r="E1138" t="s">
        <v>6476</v>
      </c>
      <c r="F1138" t="s">
        <v>102</v>
      </c>
      <c r="G1138" t="s">
        <v>6469</v>
      </c>
      <c r="H1138" t="s">
        <v>6470</v>
      </c>
      <c r="I1138" t="s">
        <v>225</v>
      </c>
      <c r="J1138" t="s">
        <v>246</v>
      </c>
      <c r="K1138" t="s">
        <v>247</v>
      </c>
      <c r="L1138" t="s">
        <v>217</v>
      </c>
      <c r="M1138" t="s">
        <v>218</v>
      </c>
      <c r="N1138" t="s">
        <v>4773</v>
      </c>
      <c r="O1138" t="s">
        <v>214</v>
      </c>
      <c r="P1138" t="s">
        <v>220</v>
      </c>
      <c r="Q1138" t="s">
        <v>221</v>
      </c>
      <c r="R1138" t="s">
        <v>214</v>
      </c>
      <c r="S1138" t="s">
        <v>214</v>
      </c>
      <c r="T1138" t="s">
        <v>222</v>
      </c>
      <c r="W1138" s="29">
        <f>VLOOKUP(C1138,自助退!L:U,10,0)</f>
        <v>42914.668761574074</v>
      </c>
    </row>
    <row r="1139" spans="1:23">
      <c r="A1139" t="s">
        <v>4773</v>
      </c>
      <c r="B1139" t="s">
        <v>6477</v>
      </c>
      <c r="C1139" t="s">
        <v>6478</v>
      </c>
      <c r="D1139">
        <v>2000</v>
      </c>
      <c r="E1139" t="s">
        <v>6479</v>
      </c>
      <c r="F1139" t="s">
        <v>102</v>
      </c>
      <c r="G1139" t="s">
        <v>6480</v>
      </c>
      <c r="H1139" t="s">
        <v>6481</v>
      </c>
      <c r="I1139" t="s">
        <v>216</v>
      </c>
      <c r="J1139" t="s">
        <v>223</v>
      </c>
      <c r="K1139" t="s">
        <v>224</v>
      </c>
      <c r="L1139" t="s">
        <v>217</v>
      </c>
      <c r="M1139" t="s">
        <v>218</v>
      </c>
      <c r="N1139" t="s">
        <v>4773</v>
      </c>
      <c r="O1139" t="s">
        <v>214</v>
      </c>
      <c r="P1139" t="s">
        <v>220</v>
      </c>
      <c r="Q1139" t="s">
        <v>221</v>
      </c>
      <c r="R1139" t="s">
        <v>214</v>
      </c>
      <c r="S1139" t="s">
        <v>214</v>
      </c>
      <c r="T1139" t="s">
        <v>222</v>
      </c>
      <c r="W1139" s="29">
        <f>VLOOKUP(C1139,自助退!L:U,10,0)</f>
        <v>42914.673217592594</v>
      </c>
    </row>
    <row r="1140" spans="1:23">
      <c r="A1140" t="s">
        <v>4773</v>
      </c>
      <c r="B1140" t="s">
        <v>6482</v>
      </c>
      <c r="C1140" t="s">
        <v>6483</v>
      </c>
      <c r="D1140">
        <v>192</v>
      </c>
      <c r="E1140" t="s">
        <v>6484</v>
      </c>
      <c r="F1140" t="s">
        <v>102</v>
      </c>
      <c r="G1140" t="s">
        <v>6485</v>
      </c>
      <c r="H1140" t="s">
        <v>6486</v>
      </c>
      <c r="I1140" t="s">
        <v>225</v>
      </c>
      <c r="J1140" t="s">
        <v>10</v>
      </c>
      <c r="K1140" t="s">
        <v>226</v>
      </c>
      <c r="L1140" t="s">
        <v>217</v>
      </c>
      <c r="M1140" t="s">
        <v>218</v>
      </c>
      <c r="N1140" t="s">
        <v>4773</v>
      </c>
      <c r="O1140" t="s">
        <v>214</v>
      </c>
      <c r="P1140" t="s">
        <v>220</v>
      </c>
      <c r="Q1140" t="s">
        <v>221</v>
      </c>
      <c r="R1140" t="s">
        <v>214</v>
      </c>
      <c r="S1140" t="s">
        <v>214</v>
      </c>
      <c r="T1140" t="s">
        <v>222</v>
      </c>
      <c r="W1140" s="29">
        <f>VLOOKUP(C1140,自助退!L:U,10,0)</f>
        <v>42914.685497685183</v>
      </c>
    </row>
    <row r="1141" spans="1:23">
      <c r="A1141" t="s">
        <v>4773</v>
      </c>
      <c r="B1141" t="s">
        <v>6487</v>
      </c>
      <c r="C1141" t="s">
        <v>6488</v>
      </c>
      <c r="D1141">
        <v>789</v>
      </c>
      <c r="E1141" t="s">
        <v>6489</v>
      </c>
      <c r="F1141" t="s">
        <v>102</v>
      </c>
      <c r="G1141" t="s">
        <v>6490</v>
      </c>
      <c r="H1141" t="s">
        <v>6491</v>
      </c>
      <c r="I1141" t="s">
        <v>225</v>
      </c>
      <c r="J1141" t="s">
        <v>10</v>
      </c>
      <c r="K1141" t="s">
        <v>226</v>
      </c>
      <c r="L1141" t="s">
        <v>217</v>
      </c>
      <c r="M1141" t="s">
        <v>218</v>
      </c>
      <c r="N1141" t="s">
        <v>4773</v>
      </c>
      <c r="O1141" t="s">
        <v>214</v>
      </c>
      <c r="P1141" t="s">
        <v>220</v>
      </c>
      <c r="Q1141" t="s">
        <v>221</v>
      </c>
      <c r="R1141" t="s">
        <v>214</v>
      </c>
      <c r="S1141" t="s">
        <v>214</v>
      </c>
      <c r="T1141" t="s">
        <v>222</v>
      </c>
      <c r="W1141" s="29">
        <f>VLOOKUP(C1141,自助退!L:U,10,0)</f>
        <v>42914.687037037038</v>
      </c>
    </row>
    <row r="1142" spans="1:23">
      <c r="A1142" t="s">
        <v>4773</v>
      </c>
      <c r="B1142" t="s">
        <v>6492</v>
      </c>
      <c r="C1142" t="s">
        <v>6493</v>
      </c>
      <c r="D1142">
        <v>836</v>
      </c>
      <c r="E1142" t="s">
        <v>6494</v>
      </c>
      <c r="F1142" t="s">
        <v>396</v>
      </c>
      <c r="G1142" t="s">
        <v>6495</v>
      </c>
      <c r="H1142" t="s">
        <v>6496</v>
      </c>
      <c r="I1142" t="s">
        <v>392</v>
      </c>
      <c r="J1142" t="s">
        <v>393</v>
      </c>
      <c r="K1142" t="s">
        <v>257</v>
      </c>
      <c r="L1142" t="s">
        <v>217</v>
      </c>
      <c r="M1142" t="s">
        <v>240</v>
      </c>
      <c r="N1142" t="s">
        <v>4773</v>
      </c>
      <c r="O1142" t="s">
        <v>258</v>
      </c>
      <c r="P1142" t="s">
        <v>220</v>
      </c>
      <c r="Q1142" t="s">
        <v>241</v>
      </c>
      <c r="R1142" t="s">
        <v>214</v>
      </c>
      <c r="S1142" t="s">
        <v>214</v>
      </c>
      <c r="T1142" t="s">
        <v>242</v>
      </c>
      <c r="W1142" s="29">
        <f>VLOOKUP(C1142,自助退!L:U,10,0)</f>
        <v>42914.69425925926</v>
      </c>
    </row>
    <row r="1143" spans="1:23">
      <c r="A1143" t="s">
        <v>4773</v>
      </c>
      <c r="B1143" t="s">
        <v>6497</v>
      </c>
      <c r="C1143" t="s">
        <v>6498</v>
      </c>
      <c r="D1143">
        <v>60</v>
      </c>
      <c r="E1143" t="s">
        <v>6499</v>
      </c>
      <c r="F1143" t="s">
        <v>102</v>
      </c>
      <c r="G1143" t="s">
        <v>6500</v>
      </c>
      <c r="H1143" t="s">
        <v>6501</v>
      </c>
      <c r="I1143" t="s">
        <v>216</v>
      </c>
      <c r="J1143" t="s">
        <v>248</v>
      </c>
      <c r="K1143" t="s">
        <v>249</v>
      </c>
      <c r="L1143" t="s">
        <v>217</v>
      </c>
      <c r="M1143" t="s">
        <v>218</v>
      </c>
      <c r="N1143" t="s">
        <v>4773</v>
      </c>
      <c r="O1143" t="s">
        <v>214</v>
      </c>
      <c r="P1143" t="s">
        <v>220</v>
      </c>
      <c r="Q1143" t="s">
        <v>221</v>
      </c>
      <c r="R1143" t="s">
        <v>214</v>
      </c>
      <c r="S1143" t="s">
        <v>214</v>
      </c>
      <c r="T1143" t="s">
        <v>222</v>
      </c>
      <c r="W1143" s="29">
        <f>VLOOKUP(C1143,自助退!L:U,10,0)</f>
        <v>42914.697430555556</v>
      </c>
    </row>
    <row r="1144" spans="1:23">
      <c r="A1144" t="s">
        <v>4773</v>
      </c>
      <c r="B1144" t="s">
        <v>6502</v>
      </c>
      <c r="C1144" t="s">
        <v>6503</v>
      </c>
      <c r="D1144">
        <v>1277</v>
      </c>
      <c r="E1144" t="s">
        <v>6504</v>
      </c>
      <c r="F1144" t="s">
        <v>102</v>
      </c>
      <c r="G1144" t="s">
        <v>6505</v>
      </c>
      <c r="H1144" t="s">
        <v>6506</v>
      </c>
      <c r="I1144" t="s">
        <v>216</v>
      </c>
      <c r="J1144" t="s">
        <v>233</v>
      </c>
      <c r="K1144" t="s">
        <v>234</v>
      </c>
      <c r="L1144" t="s">
        <v>217</v>
      </c>
      <c r="M1144" t="s">
        <v>218</v>
      </c>
      <c r="N1144" t="s">
        <v>4773</v>
      </c>
      <c r="O1144" t="s">
        <v>214</v>
      </c>
      <c r="P1144" t="s">
        <v>220</v>
      </c>
      <c r="Q1144" t="s">
        <v>221</v>
      </c>
      <c r="R1144" t="s">
        <v>214</v>
      </c>
      <c r="S1144" t="s">
        <v>214</v>
      </c>
      <c r="T1144" t="s">
        <v>222</v>
      </c>
      <c r="W1144" s="29">
        <f>VLOOKUP(C1144,自助退!L:U,10,0)</f>
        <v>42914.704375000001</v>
      </c>
    </row>
    <row r="1145" spans="1:23">
      <c r="A1145" t="s">
        <v>4773</v>
      </c>
      <c r="B1145" t="s">
        <v>6507</v>
      </c>
      <c r="C1145" t="s">
        <v>6508</v>
      </c>
      <c r="D1145">
        <v>492</v>
      </c>
      <c r="E1145" t="s">
        <v>6509</v>
      </c>
      <c r="F1145" t="s">
        <v>102</v>
      </c>
      <c r="G1145" t="s">
        <v>6510</v>
      </c>
      <c r="H1145" t="s">
        <v>6511</v>
      </c>
      <c r="I1145" t="s">
        <v>216</v>
      </c>
      <c r="J1145" t="s">
        <v>248</v>
      </c>
      <c r="K1145" t="s">
        <v>249</v>
      </c>
      <c r="L1145" t="s">
        <v>217</v>
      </c>
      <c r="M1145" t="s">
        <v>218</v>
      </c>
      <c r="N1145" t="s">
        <v>4773</v>
      </c>
      <c r="O1145" t="s">
        <v>214</v>
      </c>
      <c r="P1145" t="s">
        <v>220</v>
      </c>
      <c r="Q1145" t="s">
        <v>221</v>
      </c>
      <c r="R1145" t="s">
        <v>214</v>
      </c>
      <c r="S1145" t="s">
        <v>214</v>
      </c>
      <c r="T1145" t="s">
        <v>222</v>
      </c>
      <c r="W1145" s="29">
        <f>VLOOKUP(C1145,自助退!L:U,10,0)</f>
        <v>42914.711678240739</v>
      </c>
    </row>
    <row r="1146" spans="1:23">
      <c r="A1146" t="s">
        <v>4773</v>
      </c>
      <c r="B1146" t="s">
        <v>6512</v>
      </c>
      <c r="C1146" t="s">
        <v>6513</v>
      </c>
      <c r="D1146">
        <v>90</v>
      </c>
      <c r="E1146" t="s">
        <v>6514</v>
      </c>
      <c r="F1146" t="s">
        <v>102</v>
      </c>
      <c r="G1146" t="s">
        <v>6515</v>
      </c>
      <c r="H1146" t="s">
        <v>6516</v>
      </c>
      <c r="I1146" t="s">
        <v>392</v>
      </c>
      <c r="J1146" t="s">
        <v>393</v>
      </c>
      <c r="K1146" t="s">
        <v>257</v>
      </c>
      <c r="L1146" t="s">
        <v>217</v>
      </c>
      <c r="M1146" t="s">
        <v>218</v>
      </c>
      <c r="N1146" t="s">
        <v>4773</v>
      </c>
      <c r="O1146" t="s">
        <v>258</v>
      </c>
      <c r="P1146" t="s">
        <v>220</v>
      </c>
      <c r="Q1146" t="s">
        <v>221</v>
      </c>
      <c r="R1146" t="s">
        <v>214</v>
      </c>
      <c r="S1146" t="s">
        <v>214</v>
      </c>
      <c r="T1146" t="s">
        <v>222</v>
      </c>
      <c r="W1146" s="29">
        <f>VLOOKUP(C1146,自助退!L:U,10,0)</f>
        <v>42914.719212962962</v>
      </c>
    </row>
    <row r="1147" spans="1:23">
      <c r="A1147" t="s">
        <v>4773</v>
      </c>
      <c r="B1147" t="s">
        <v>6517</v>
      </c>
      <c r="C1147" t="s">
        <v>6518</v>
      </c>
      <c r="D1147">
        <v>85</v>
      </c>
      <c r="E1147" t="s">
        <v>6519</v>
      </c>
      <c r="F1147" t="s">
        <v>102</v>
      </c>
      <c r="G1147" t="s">
        <v>6520</v>
      </c>
      <c r="H1147" t="s">
        <v>6521</v>
      </c>
      <c r="I1147" t="s">
        <v>225</v>
      </c>
      <c r="J1147" t="s">
        <v>10</v>
      </c>
      <c r="K1147" t="s">
        <v>226</v>
      </c>
      <c r="L1147" t="s">
        <v>217</v>
      </c>
      <c r="M1147" t="s">
        <v>218</v>
      </c>
      <c r="N1147" t="s">
        <v>4773</v>
      </c>
      <c r="O1147" t="s">
        <v>214</v>
      </c>
      <c r="P1147" t="s">
        <v>220</v>
      </c>
      <c r="Q1147" t="s">
        <v>221</v>
      </c>
      <c r="R1147" t="s">
        <v>214</v>
      </c>
      <c r="S1147" t="s">
        <v>214</v>
      </c>
      <c r="T1147" t="s">
        <v>222</v>
      </c>
      <c r="W1147" s="29">
        <f>VLOOKUP(C1147,自助退!L:U,10,0)</f>
        <v>42914.720370370371</v>
      </c>
    </row>
    <row r="1148" spans="1:23">
      <c r="A1148" t="s">
        <v>4773</v>
      </c>
      <c r="B1148" t="s">
        <v>6522</v>
      </c>
      <c r="C1148" t="s">
        <v>6523</v>
      </c>
      <c r="D1148">
        <v>500</v>
      </c>
      <c r="E1148" t="s">
        <v>6524</v>
      </c>
      <c r="F1148" t="s">
        <v>102</v>
      </c>
      <c r="G1148" t="s">
        <v>6525</v>
      </c>
      <c r="H1148" t="s">
        <v>6526</v>
      </c>
      <c r="I1148" t="s">
        <v>216</v>
      </c>
      <c r="J1148" t="s">
        <v>233</v>
      </c>
      <c r="K1148" t="s">
        <v>234</v>
      </c>
      <c r="L1148" t="s">
        <v>217</v>
      </c>
      <c r="M1148" t="s">
        <v>218</v>
      </c>
      <c r="N1148" t="s">
        <v>4773</v>
      </c>
      <c r="O1148" t="s">
        <v>214</v>
      </c>
      <c r="P1148" t="s">
        <v>220</v>
      </c>
      <c r="Q1148" t="s">
        <v>221</v>
      </c>
      <c r="R1148" t="s">
        <v>214</v>
      </c>
      <c r="S1148" t="s">
        <v>214</v>
      </c>
      <c r="T1148" t="s">
        <v>222</v>
      </c>
      <c r="W1148" s="29">
        <f>VLOOKUP(C1148,自助退!L:U,10,0)</f>
        <v>42914.731539351851</v>
      </c>
    </row>
    <row r="1149" spans="1:23">
      <c r="A1149" t="s">
        <v>4773</v>
      </c>
      <c r="B1149" t="s">
        <v>6527</v>
      </c>
      <c r="C1149" t="s">
        <v>6528</v>
      </c>
      <c r="D1149">
        <v>42</v>
      </c>
      <c r="E1149" t="s">
        <v>6529</v>
      </c>
      <c r="F1149" t="s">
        <v>102</v>
      </c>
      <c r="G1149" t="s">
        <v>6530</v>
      </c>
      <c r="H1149" t="s">
        <v>6531</v>
      </c>
      <c r="I1149" t="s">
        <v>392</v>
      </c>
      <c r="J1149" t="s">
        <v>393</v>
      </c>
      <c r="K1149" t="s">
        <v>257</v>
      </c>
      <c r="L1149" t="s">
        <v>217</v>
      </c>
      <c r="M1149" t="s">
        <v>218</v>
      </c>
      <c r="N1149" t="s">
        <v>4773</v>
      </c>
      <c r="O1149" t="s">
        <v>258</v>
      </c>
      <c r="P1149" t="s">
        <v>220</v>
      </c>
      <c r="Q1149" t="s">
        <v>221</v>
      </c>
      <c r="R1149" t="s">
        <v>214</v>
      </c>
      <c r="S1149" t="s">
        <v>214</v>
      </c>
      <c r="T1149" t="s">
        <v>222</v>
      </c>
      <c r="W1149" s="29">
        <f>VLOOKUP(C1149,自助退!L:U,10,0)</f>
        <v>42914.736817129633</v>
      </c>
    </row>
    <row r="1150" spans="1:23">
      <c r="A1150" t="s">
        <v>4773</v>
      </c>
      <c r="B1150" t="s">
        <v>6532</v>
      </c>
      <c r="C1150" t="s">
        <v>6533</v>
      </c>
      <c r="D1150">
        <v>479</v>
      </c>
      <c r="E1150" t="s">
        <v>6534</v>
      </c>
      <c r="F1150" t="s">
        <v>102</v>
      </c>
      <c r="G1150" t="s">
        <v>6535</v>
      </c>
      <c r="H1150" t="s">
        <v>6536</v>
      </c>
      <c r="I1150" t="s">
        <v>259</v>
      </c>
      <c r="J1150" t="s">
        <v>264</v>
      </c>
      <c r="K1150" t="s">
        <v>265</v>
      </c>
      <c r="L1150" t="s">
        <v>217</v>
      </c>
      <c r="M1150" t="s">
        <v>218</v>
      </c>
      <c r="N1150" t="s">
        <v>4773</v>
      </c>
      <c r="O1150" t="s">
        <v>214</v>
      </c>
      <c r="P1150" t="s">
        <v>220</v>
      </c>
      <c r="Q1150" t="s">
        <v>221</v>
      </c>
      <c r="R1150" t="s">
        <v>214</v>
      </c>
      <c r="S1150" t="s">
        <v>214</v>
      </c>
      <c r="T1150" t="s">
        <v>222</v>
      </c>
      <c r="W1150" s="29">
        <f>VLOOKUP(C1150,自助退!L:U,10,0)</f>
        <v>42914.73741898148</v>
      </c>
    </row>
    <row r="1151" spans="1:23">
      <c r="A1151" t="s">
        <v>4773</v>
      </c>
      <c r="B1151" t="s">
        <v>6537</v>
      </c>
      <c r="C1151" t="s">
        <v>6538</v>
      </c>
      <c r="D1151">
        <v>371</v>
      </c>
      <c r="E1151" t="s">
        <v>6539</v>
      </c>
      <c r="F1151" t="s">
        <v>102</v>
      </c>
      <c r="G1151" t="s">
        <v>6540</v>
      </c>
      <c r="H1151" t="s">
        <v>6541</v>
      </c>
      <c r="I1151" t="s">
        <v>216</v>
      </c>
      <c r="J1151" t="s">
        <v>235</v>
      </c>
      <c r="K1151" t="s">
        <v>236</v>
      </c>
      <c r="L1151" t="s">
        <v>217</v>
      </c>
      <c r="M1151" t="s">
        <v>218</v>
      </c>
      <c r="N1151" t="s">
        <v>4773</v>
      </c>
      <c r="O1151" t="s">
        <v>214</v>
      </c>
      <c r="P1151" t="s">
        <v>220</v>
      </c>
      <c r="Q1151" t="s">
        <v>221</v>
      </c>
      <c r="R1151" t="s">
        <v>214</v>
      </c>
      <c r="S1151" t="s">
        <v>214</v>
      </c>
      <c r="T1151" t="s">
        <v>222</v>
      </c>
      <c r="W1151" s="29">
        <f>VLOOKUP(C1151,自助退!L:U,10,0)</f>
        <v>42914.746493055558</v>
      </c>
    </row>
    <row r="1152" spans="1:23">
      <c r="A1152" t="s">
        <v>4773</v>
      </c>
      <c r="B1152" t="s">
        <v>6542</v>
      </c>
      <c r="C1152" t="s">
        <v>6543</v>
      </c>
      <c r="D1152">
        <v>70</v>
      </c>
      <c r="E1152" t="s">
        <v>6544</v>
      </c>
      <c r="F1152" t="s">
        <v>102</v>
      </c>
      <c r="G1152" t="s">
        <v>2104</v>
      </c>
      <c r="H1152" t="s">
        <v>6545</v>
      </c>
      <c r="I1152" t="s">
        <v>216</v>
      </c>
      <c r="J1152" t="s">
        <v>248</v>
      </c>
      <c r="K1152" t="s">
        <v>249</v>
      </c>
      <c r="L1152" t="s">
        <v>217</v>
      </c>
      <c r="M1152" t="s">
        <v>218</v>
      </c>
      <c r="N1152" t="s">
        <v>4773</v>
      </c>
      <c r="O1152" t="s">
        <v>214</v>
      </c>
      <c r="P1152" t="s">
        <v>220</v>
      </c>
      <c r="Q1152" t="s">
        <v>221</v>
      </c>
      <c r="R1152" t="s">
        <v>214</v>
      </c>
      <c r="S1152" t="s">
        <v>214</v>
      </c>
      <c r="T1152" t="s">
        <v>222</v>
      </c>
      <c r="W1152" s="29">
        <f>VLOOKUP(C1152,自助退!L:U,10,0)</f>
        <v>42914.756319444445</v>
      </c>
    </row>
    <row r="1153" spans="1:23">
      <c r="A1153" t="s">
        <v>4773</v>
      </c>
      <c r="B1153" t="s">
        <v>6546</v>
      </c>
      <c r="C1153" t="s">
        <v>6547</v>
      </c>
      <c r="D1153">
        <v>380</v>
      </c>
      <c r="E1153" t="s">
        <v>6548</v>
      </c>
      <c r="F1153" t="s">
        <v>102</v>
      </c>
      <c r="G1153" t="s">
        <v>2104</v>
      </c>
      <c r="H1153" t="s">
        <v>6545</v>
      </c>
      <c r="I1153" t="s">
        <v>216</v>
      </c>
      <c r="J1153" t="s">
        <v>248</v>
      </c>
      <c r="K1153" t="s">
        <v>249</v>
      </c>
      <c r="L1153" t="s">
        <v>217</v>
      </c>
      <c r="M1153" t="s">
        <v>218</v>
      </c>
      <c r="N1153" t="s">
        <v>4773</v>
      </c>
      <c r="O1153" t="s">
        <v>214</v>
      </c>
      <c r="P1153" t="s">
        <v>220</v>
      </c>
      <c r="Q1153" t="s">
        <v>221</v>
      </c>
      <c r="R1153" t="s">
        <v>214</v>
      </c>
      <c r="S1153" t="s">
        <v>214</v>
      </c>
      <c r="T1153" t="s">
        <v>222</v>
      </c>
      <c r="W1153" s="29">
        <f>VLOOKUP(C1153,自助退!L:U,10,0)</f>
        <v>42914.761030092595</v>
      </c>
    </row>
    <row r="1154" spans="1:23">
      <c r="A1154" t="s">
        <v>4773</v>
      </c>
      <c r="B1154" t="s">
        <v>6549</v>
      </c>
      <c r="C1154" t="s">
        <v>6550</v>
      </c>
      <c r="D1154">
        <v>115</v>
      </c>
      <c r="E1154" t="s">
        <v>6551</v>
      </c>
      <c r="F1154" t="s">
        <v>102</v>
      </c>
      <c r="G1154" t="s">
        <v>6552</v>
      </c>
      <c r="H1154" t="s">
        <v>6553</v>
      </c>
      <c r="I1154" t="s">
        <v>392</v>
      </c>
      <c r="J1154" t="s">
        <v>393</v>
      </c>
      <c r="K1154" t="s">
        <v>257</v>
      </c>
      <c r="L1154" t="s">
        <v>217</v>
      </c>
      <c r="M1154" t="s">
        <v>218</v>
      </c>
      <c r="N1154" t="s">
        <v>4773</v>
      </c>
      <c r="O1154" t="s">
        <v>258</v>
      </c>
      <c r="P1154" t="s">
        <v>220</v>
      </c>
      <c r="Q1154" t="s">
        <v>221</v>
      </c>
      <c r="R1154" t="s">
        <v>214</v>
      </c>
      <c r="S1154" t="s">
        <v>214</v>
      </c>
      <c r="T1154" t="s">
        <v>222</v>
      </c>
      <c r="W1154" s="29">
        <f>VLOOKUP(C1154,自助退!L:U,10,0)</f>
        <v>42914.837719907409</v>
      </c>
    </row>
    <row r="1155" spans="1:23">
      <c r="A1155" t="s">
        <v>4773</v>
      </c>
      <c r="B1155" t="s">
        <v>6554</v>
      </c>
      <c r="C1155" t="s">
        <v>6555</v>
      </c>
      <c r="D1155">
        <v>500</v>
      </c>
      <c r="E1155" t="s">
        <v>6556</v>
      </c>
      <c r="F1155" t="s">
        <v>102</v>
      </c>
      <c r="G1155" t="s">
        <v>6557</v>
      </c>
      <c r="H1155" t="s">
        <v>6558</v>
      </c>
      <c r="I1155" t="s">
        <v>216</v>
      </c>
      <c r="J1155" t="s">
        <v>233</v>
      </c>
      <c r="K1155" t="s">
        <v>234</v>
      </c>
      <c r="L1155" t="s">
        <v>217</v>
      </c>
      <c r="M1155" t="s">
        <v>218</v>
      </c>
      <c r="N1155" t="s">
        <v>4773</v>
      </c>
      <c r="O1155" t="s">
        <v>214</v>
      </c>
      <c r="P1155" t="s">
        <v>220</v>
      </c>
      <c r="Q1155" t="s">
        <v>221</v>
      </c>
      <c r="R1155" t="s">
        <v>214</v>
      </c>
      <c r="S1155" t="s">
        <v>214</v>
      </c>
      <c r="T1155" t="s">
        <v>222</v>
      </c>
      <c r="W1155" s="29">
        <f>VLOOKUP(C1155,自助退!L:U,10,0)</f>
        <v>42914.87427083333</v>
      </c>
    </row>
    <row r="1156" spans="1:23">
      <c r="A1156" t="s">
        <v>4773</v>
      </c>
      <c r="B1156" t="s">
        <v>6559</v>
      </c>
      <c r="C1156" t="s">
        <v>6560</v>
      </c>
      <c r="D1156">
        <v>182</v>
      </c>
      <c r="E1156" t="s">
        <v>6561</v>
      </c>
      <c r="F1156" t="s">
        <v>102</v>
      </c>
      <c r="G1156" t="s">
        <v>6557</v>
      </c>
      <c r="H1156" t="s">
        <v>6558</v>
      </c>
      <c r="I1156" t="s">
        <v>216</v>
      </c>
      <c r="J1156" t="s">
        <v>233</v>
      </c>
      <c r="K1156" t="s">
        <v>234</v>
      </c>
      <c r="L1156" t="s">
        <v>217</v>
      </c>
      <c r="M1156" t="s">
        <v>218</v>
      </c>
      <c r="N1156" t="s">
        <v>4773</v>
      </c>
      <c r="O1156" t="s">
        <v>214</v>
      </c>
      <c r="P1156" t="s">
        <v>220</v>
      </c>
      <c r="Q1156" t="s">
        <v>221</v>
      </c>
      <c r="R1156" t="s">
        <v>214</v>
      </c>
      <c r="S1156" t="s">
        <v>214</v>
      </c>
      <c r="T1156" t="s">
        <v>222</v>
      </c>
      <c r="W1156" s="29">
        <f>VLOOKUP(C1156,自助退!L:U,10,0)</f>
        <v>42914.874722222223</v>
      </c>
    </row>
    <row r="1157" spans="1:23">
      <c r="A1157" t="s">
        <v>4858</v>
      </c>
      <c r="B1157" t="s">
        <v>6562</v>
      </c>
      <c r="C1157" t="s">
        <v>6563</v>
      </c>
      <c r="D1157">
        <v>2908</v>
      </c>
      <c r="E1157" t="s">
        <v>6564</v>
      </c>
      <c r="F1157" t="s">
        <v>102</v>
      </c>
      <c r="G1157" t="s">
        <v>6565</v>
      </c>
      <c r="H1157" t="s">
        <v>6566</v>
      </c>
      <c r="I1157" t="s">
        <v>216</v>
      </c>
      <c r="J1157" t="s">
        <v>233</v>
      </c>
      <c r="K1157" t="s">
        <v>234</v>
      </c>
      <c r="L1157" t="s">
        <v>217</v>
      </c>
      <c r="M1157" t="s">
        <v>218</v>
      </c>
      <c r="N1157" t="s">
        <v>4858</v>
      </c>
      <c r="O1157" t="s">
        <v>214</v>
      </c>
      <c r="P1157" t="s">
        <v>220</v>
      </c>
      <c r="Q1157" t="s">
        <v>221</v>
      </c>
      <c r="R1157" t="s">
        <v>214</v>
      </c>
      <c r="S1157" t="s">
        <v>214</v>
      </c>
      <c r="T1157" t="s">
        <v>222</v>
      </c>
      <c r="W1157" s="29">
        <f>VLOOKUP(C1157,自助退!L:U,10,0)</f>
        <v>42915.315682870372</v>
      </c>
    </row>
    <row r="1158" spans="1:23">
      <c r="A1158" t="s">
        <v>4858</v>
      </c>
      <c r="B1158" t="s">
        <v>6567</v>
      </c>
      <c r="C1158" t="s">
        <v>6568</v>
      </c>
      <c r="D1158">
        <v>1121</v>
      </c>
      <c r="E1158" t="s">
        <v>6569</v>
      </c>
      <c r="F1158" t="s">
        <v>388</v>
      </c>
      <c r="G1158" t="s">
        <v>6570</v>
      </c>
      <c r="H1158" t="s">
        <v>6571</v>
      </c>
      <c r="I1158" t="s">
        <v>216</v>
      </c>
      <c r="J1158" t="s">
        <v>235</v>
      </c>
      <c r="K1158" t="s">
        <v>236</v>
      </c>
      <c r="L1158" t="s">
        <v>217</v>
      </c>
      <c r="M1158" t="s">
        <v>240</v>
      </c>
      <c r="N1158" t="s">
        <v>4858</v>
      </c>
      <c r="O1158" t="s">
        <v>214</v>
      </c>
      <c r="P1158" t="s">
        <v>220</v>
      </c>
      <c r="Q1158" t="s">
        <v>241</v>
      </c>
      <c r="R1158" t="s">
        <v>214</v>
      </c>
      <c r="S1158" t="s">
        <v>214</v>
      </c>
      <c r="T1158" t="s">
        <v>242</v>
      </c>
      <c r="W1158" s="29">
        <f>VLOOKUP(C1158,自助退!L:U,10,0)</f>
        <v>42915.325266203705</v>
      </c>
    </row>
    <row r="1159" spans="1:23">
      <c r="A1159" t="s">
        <v>4858</v>
      </c>
      <c r="B1159" t="s">
        <v>6572</v>
      </c>
      <c r="C1159" t="s">
        <v>6573</v>
      </c>
      <c r="D1159">
        <v>32</v>
      </c>
      <c r="E1159" t="s">
        <v>6574</v>
      </c>
      <c r="F1159" t="s">
        <v>387</v>
      </c>
      <c r="G1159" t="s">
        <v>2320</v>
      </c>
      <c r="H1159" t="s">
        <v>6575</v>
      </c>
      <c r="I1159" t="s">
        <v>216</v>
      </c>
      <c r="J1159" t="s">
        <v>248</v>
      </c>
      <c r="K1159" t="s">
        <v>249</v>
      </c>
      <c r="L1159" t="s">
        <v>217</v>
      </c>
      <c r="M1159" t="s">
        <v>240</v>
      </c>
      <c r="N1159" t="s">
        <v>4858</v>
      </c>
      <c r="O1159" t="s">
        <v>214</v>
      </c>
      <c r="P1159" t="s">
        <v>220</v>
      </c>
      <c r="Q1159" t="s">
        <v>241</v>
      </c>
      <c r="R1159" t="s">
        <v>214</v>
      </c>
      <c r="S1159" t="s">
        <v>214</v>
      </c>
      <c r="T1159" t="s">
        <v>242</v>
      </c>
      <c r="W1159" s="29">
        <f>VLOOKUP(C1159,自助退!L:U,10,0)</f>
        <v>42915.351053240738</v>
      </c>
    </row>
    <row r="1160" spans="1:23">
      <c r="A1160" t="s">
        <v>4858</v>
      </c>
      <c r="B1160" t="s">
        <v>6576</v>
      </c>
      <c r="C1160" t="s">
        <v>6577</v>
      </c>
      <c r="D1160">
        <v>150</v>
      </c>
      <c r="E1160" t="s">
        <v>6578</v>
      </c>
      <c r="F1160" t="s">
        <v>399</v>
      </c>
      <c r="G1160" t="s">
        <v>6579</v>
      </c>
      <c r="H1160" t="s">
        <v>6580</v>
      </c>
      <c r="I1160" t="s">
        <v>392</v>
      </c>
      <c r="J1160" t="s">
        <v>393</v>
      </c>
      <c r="K1160" t="s">
        <v>257</v>
      </c>
      <c r="L1160" t="s">
        <v>217</v>
      </c>
      <c r="M1160" t="s">
        <v>240</v>
      </c>
      <c r="N1160" t="s">
        <v>4858</v>
      </c>
      <c r="O1160" t="s">
        <v>258</v>
      </c>
      <c r="P1160" t="s">
        <v>220</v>
      </c>
      <c r="Q1160" t="s">
        <v>241</v>
      </c>
      <c r="R1160" t="s">
        <v>214</v>
      </c>
      <c r="S1160" t="s">
        <v>214</v>
      </c>
      <c r="T1160" t="s">
        <v>242</v>
      </c>
      <c r="W1160" s="29">
        <f>VLOOKUP(C1160,自助退!L:U,10,0)</f>
        <v>42915.36277777778</v>
      </c>
    </row>
    <row r="1161" spans="1:23">
      <c r="A1161" t="s">
        <v>4858</v>
      </c>
      <c r="B1161" t="s">
        <v>6581</v>
      </c>
      <c r="C1161" t="s">
        <v>6582</v>
      </c>
      <c r="D1161">
        <v>74</v>
      </c>
      <c r="E1161" t="s">
        <v>6583</v>
      </c>
      <c r="F1161" t="s">
        <v>102</v>
      </c>
      <c r="G1161" t="s">
        <v>6584</v>
      </c>
      <c r="H1161" t="s">
        <v>6585</v>
      </c>
      <c r="I1161" t="s">
        <v>216</v>
      </c>
      <c r="J1161" t="s">
        <v>223</v>
      </c>
      <c r="K1161" t="s">
        <v>224</v>
      </c>
      <c r="L1161" t="s">
        <v>217</v>
      </c>
      <c r="M1161" t="s">
        <v>218</v>
      </c>
      <c r="N1161" t="s">
        <v>4858</v>
      </c>
      <c r="O1161" t="s">
        <v>214</v>
      </c>
      <c r="P1161" t="s">
        <v>220</v>
      </c>
      <c r="Q1161" t="s">
        <v>221</v>
      </c>
      <c r="R1161" t="s">
        <v>214</v>
      </c>
      <c r="S1161" t="s">
        <v>214</v>
      </c>
      <c r="T1161" t="s">
        <v>222</v>
      </c>
      <c r="W1161" s="29">
        <f>VLOOKUP(C1161,自助退!L:U,10,0)</f>
        <v>42915.365636574075</v>
      </c>
    </row>
    <row r="1162" spans="1:23">
      <c r="A1162" t="s">
        <v>4858</v>
      </c>
      <c r="B1162" t="s">
        <v>6586</v>
      </c>
      <c r="C1162" t="s">
        <v>6587</v>
      </c>
      <c r="D1162">
        <v>300</v>
      </c>
      <c r="E1162" t="s">
        <v>6588</v>
      </c>
      <c r="F1162" t="s">
        <v>102</v>
      </c>
      <c r="G1162" t="s">
        <v>6589</v>
      </c>
      <c r="H1162" t="s">
        <v>6590</v>
      </c>
      <c r="I1162" t="s">
        <v>288</v>
      </c>
      <c r="J1162" t="s">
        <v>289</v>
      </c>
      <c r="K1162" t="s">
        <v>290</v>
      </c>
      <c r="L1162" t="s">
        <v>217</v>
      </c>
      <c r="M1162" t="s">
        <v>218</v>
      </c>
      <c r="N1162" t="s">
        <v>4858</v>
      </c>
      <c r="O1162" t="s">
        <v>214</v>
      </c>
      <c r="P1162" t="s">
        <v>220</v>
      </c>
      <c r="Q1162" t="s">
        <v>221</v>
      </c>
      <c r="R1162" t="s">
        <v>214</v>
      </c>
      <c r="S1162" t="s">
        <v>214</v>
      </c>
      <c r="T1162" t="s">
        <v>222</v>
      </c>
      <c r="W1162" s="29">
        <f>VLOOKUP(C1162,自助退!L:U,10,0)</f>
        <v>42915.370486111111</v>
      </c>
    </row>
    <row r="1163" spans="1:23">
      <c r="A1163" t="s">
        <v>4858</v>
      </c>
      <c r="B1163" t="s">
        <v>6591</v>
      </c>
      <c r="C1163" t="s">
        <v>6592</v>
      </c>
      <c r="D1163">
        <v>20</v>
      </c>
      <c r="E1163" t="s">
        <v>6593</v>
      </c>
      <c r="F1163" t="s">
        <v>102</v>
      </c>
      <c r="G1163" t="s">
        <v>6594</v>
      </c>
      <c r="H1163" t="s">
        <v>6595</v>
      </c>
      <c r="I1163" t="s">
        <v>216</v>
      </c>
      <c r="J1163" t="s">
        <v>233</v>
      </c>
      <c r="K1163" t="s">
        <v>234</v>
      </c>
      <c r="L1163" t="s">
        <v>217</v>
      </c>
      <c r="M1163" t="s">
        <v>218</v>
      </c>
      <c r="N1163" t="s">
        <v>4858</v>
      </c>
      <c r="O1163" t="s">
        <v>214</v>
      </c>
      <c r="P1163" t="s">
        <v>220</v>
      </c>
      <c r="Q1163" t="s">
        <v>221</v>
      </c>
      <c r="R1163" t="s">
        <v>214</v>
      </c>
      <c r="S1163" t="s">
        <v>214</v>
      </c>
      <c r="T1163" t="s">
        <v>222</v>
      </c>
      <c r="W1163" s="29">
        <f>VLOOKUP(C1163,自助退!L:U,10,0)</f>
        <v>42915.371620370373</v>
      </c>
    </row>
    <row r="1164" spans="1:23">
      <c r="A1164" t="s">
        <v>4858</v>
      </c>
      <c r="B1164" t="s">
        <v>6596</v>
      </c>
      <c r="C1164" t="s">
        <v>6597</v>
      </c>
      <c r="D1164">
        <v>1477</v>
      </c>
      <c r="E1164" t="s">
        <v>6598</v>
      </c>
      <c r="F1164" t="s">
        <v>102</v>
      </c>
      <c r="G1164" t="s">
        <v>6599</v>
      </c>
      <c r="H1164" t="s">
        <v>6600</v>
      </c>
      <c r="I1164" t="s">
        <v>216</v>
      </c>
      <c r="J1164" t="s">
        <v>231</v>
      </c>
      <c r="K1164" t="s">
        <v>232</v>
      </c>
      <c r="L1164" t="s">
        <v>217</v>
      </c>
      <c r="M1164" t="s">
        <v>218</v>
      </c>
      <c r="N1164" t="s">
        <v>4858</v>
      </c>
      <c r="O1164" t="s">
        <v>214</v>
      </c>
      <c r="P1164" t="s">
        <v>220</v>
      </c>
      <c r="Q1164" t="s">
        <v>221</v>
      </c>
      <c r="R1164" t="s">
        <v>214</v>
      </c>
      <c r="S1164" t="s">
        <v>214</v>
      </c>
      <c r="T1164" t="s">
        <v>222</v>
      </c>
      <c r="W1164" s="29">
        <f>VLOOKUP(C1164,自助退!L:U,10,0)</f>
        <v>42915.381898148145</v>
      </c>
    </row>
    <row r="1165" spans="1:23">
      <c r="A1165" t="s">
        <v>4858</v>
      </c>
      <c r="B1165" t="s">
        <v>6601</v>
      </c>
      <c r="C1165" t="s">
        <v>6602</v>
      </c>
      <c r="D1165">
        <v>177</v>
      </c>
      <c r="E1165" t="s">
        <v>6603</v>
      </c>
      <c r="F1165" t="s">
        <v>102</v>
      </c>
      <c r="G1165" t="s">
        <v>6604</v>
      </c>
      <c r="H1165" t="s">
        <v>6605</v>
      </c>
      <c r="I1165" t="s">
        <v>216</v>
      </c>
      <c r="J1165" t="s">
        <v>231</v>
      </c>
      <c r="K1165" t="s">
        <v>232</v>
      </c>
      <c r="L1165" t="s">
        <v>217</v>
      </c>
      <c r="M1165" t="s">
        <v>218</v>
      </c>
      <c r="N1165" t="s">
        <v>4858</v>
      </c>
      <c r="O1165" t="s">
        <v>214</v>
      </c>
      <c r="P1165" t="s">
        <v>220</v>
      </c>
      <c r="Q1165" t="s">
        <v>221</v>
      </c>
      <c r="R1165" t="s">
        <v>214</v>
      </c>
      <c r="S1165" t="s">
        <v>214</v>
      </c>
      <c r="T1165" t="s">
        <v>222</v>
      </c>
      <c r="W1165" s="29">
        <f>VLOOKUP(C1165,自助退!L:U,10,0)</f>
        <v>42915.38958333333</v>
      </c>
    </row>
    <row r="1166" spans="1:23">
      <c r="A1166" t="s">
        <v>4858</v>
      </c>
      <c r="B1166" t="s">
        <v>6606</v>
      </c>
      <c r="C1166" t="s">
        <v>6607</v>
      </c>
      <c r="D1166">
        <v>695</v>
      </c>
      <c r="E1166" t="s">
        <v>6608</v>
      </c>
      <c r="F1166" t="s">
        <v>399</v>
      </c>
      <c r="G1166" t="s">
        <v>6609</v>
      </c>
      <c r="H1166" t="s">
        <v>6610</v>
      </c>
      <c r="I1166" t="s">
        <v>392</v>
      </c>
      <c r="J1166" t="s">
        <v>393</v>
      </c>
      <c r="K1166" t="s">
        <v>257</v>
      </c>
      <c r="L1166" t="s">
        <v>217</v>
      </c>
      <c r="M1166" t="s">
        <v>240</v>
      </c>
      <c r="N1166" t="s">
        <v>4858</v>
      </c>
      <c r="O1166" t="s">
        <v>258</v>
      </c>
      <c r="P1166" t="s">
        <v>220</v>
      </c>
      <c r="Q1166" t="s">
        <v>241</v>
      </c>
      <c r="R1166" t="s">
        <v>214</v>
      </c>
      <c r="S1166" t="s">
        <v>214</v>
      </c>
      <c r="T1166" t="s">
        <v>242</v>
      </c>
      <c r="W1166" s="29">
        <f>VLOOKUP(C1166,自助退!L:U,10,0)</f>
        <v>42915.398877314816</v>
      </c>
    </row>
    <row r="1167" spans="1:23">
      <c r="A1167" t="s">
        <v>4858</v>
      </c>
      <c r="B1167" t="s">
        <v>6611</v>
      </c>
      <c r="C1167" t="s">
        <v>6612</v>
      </c>
      <c r="D1167">
        <v>765</v>
      </c>
      <c r="E1167" t="s">
        <v>6613</v>
      </c>
      <c r="F1167" t="s">
        <v>387</v>
      </c>
      <c r="G1167" t="s">
        <v>6614</v>
      </c>
      <c r="H1167" t="s">
        <v>6615</v>
      </c>
      <c r="I1167" t="s">
        <v>216</v>
      </c>
      <c r="J1167" t="s">
        <v>233</v>
      </c>
      <c r="K1167" t="s">
        <v>234</v>
      </c>
      <c r="L1167" t="s">
        <v>217</v>
      </c>
      <c r="M1167" t="s">
        <v>240</v>
      </c>
      <c r="N1167" t="s">
        <v>4858</v>
      </c>
      <c r="O1167" t="s">
        <v>214</v>
      </c>
      <c r="P1167" t="s">
        <v>220</v>
      </c>
      <c r="Q1167" t="s">
        <v>241</v>
      </c>
      <c r="R1167" t="s">
        <v>214</v>
      </c>
      <c r="S1167" t="s">
        <v>214</v>
      </c>
      <c r="T1167" t="s">
        <v>242</v>
      </c>
      <c r="W1167" s="29">
        <f>VLOOKUP(C1167,自助退!L:U,10,0)</f>
        <v>42915.40625</v>
      </c>
    </row>
    <row r="1168" spans="1:23">
      <c r="A1168" t="s">
        <v>4858</v>
      </c>
      <c r="B1168" t="s">
        <v>6616</v>
      </c>
      <c r="C1168" t="s">
        <v>6617</v>
      </c>
      <c r="D1168">
        <v>1000</v>
      </c>
      <c r="E1168" t="s">
        <v>6618</v>
      </c>
      <c r="F1168" t="s">
        <v>387</v>
      </c>
      <c r="G1168" t="s">
        <v>6614</v>
      </c>
      <c r="H1168" t="s">
        <v>6615</v>
      </c>
      <c r="I1168" t="s">
        <v>216</v>
      </c>
      <c r="J1168" t="s">
        <v>233</v>
      </c>
      <c r="K1168" t="s">
        <v>234</v>
      </c>
      <c r="L1168" t="s">
        <v>217</v>
      </c>
      <c r="M1168" t="s">
        <v>240</v>
      </c>
      <c r="N1168" t="s">
        <v>4858</v>
      </c>
      <c r="O1168" t="s">
        <v>214</v>
      </c>
      <c r="P1168" t="s">
        <v>220</v>
      </c>
      <c r="Q1168" t="s">
        <v>241</v>
      </c>
      <c r="R1168" t="s">
        <v>214</v>
      </c>
      <c r="S1168" t="s">
        <v>214</v>
      </c>
      <c r="T1168" t="s">
        <v>242</v>
      </c>
      <c r="W1168" s="29">
        <f>VLOOKUP(C1168,自助退!L:U,10,0)</f>
        <v>42915.408333333333</v>
      </c>
    </row>
    <row r="1169" spans="1:23">
      <c r="A1169" t="s">
        <v>4858</v>
      </c>
      <c r="B1169" t="s">
        <v>6619</v>
      </c>
      <c r="C1169" t="s">
        <v>6620</v>
      </c>
      <c r="D1169">
        <v>41</v>
      </c>
      <c r="E1169" t="s">
        <v>6621</v>
      </c>
      <c r="F1169" t="s">
        <v>102</v>
      </c>
      <c r="G1169" t="s">
        <v>6622</v>
      </c>
      <c r="H1169" t="s">
        <v>6623</v>
      </c>
      <c r="I1169" t="s">
        <v>392</v>
      </c>
      <c r="J1169" t="s">
        <v>393</v>
      </c>
      <c r="K1169" t="s">
        <v>257</v>
      </c>
      <c r="L1169" t="s">
        <v>217</v>
      </c>
      <c r="M1169" t="s">
        <v>218</v>
      </c>
      <c r="N1169" t="s">
        <v>4858</v>
      </c>
      <c r="O1169" t="s">
        <v>258</v>
      </c>
      <c r="P1169" t="s">
        <v>220</v>
      </c>
      <c r="Q1169" t="s">
        <v>221</v>
      </c>
      <c r="R1169" t="s">
        <v>214</v>
      </c>
      <c r="S1169" t="s">
        <v>214</v>
      </c>
      <c r="T1169" t="s">
        <v>222</v>
      </c>
      <c r="W1169" s="29">
        <f>VLOOKUP(C1169,自助退!L:U,10,0)</f>
        <v>42915.415752314817</v>
      </c>
    </row>
    <row r="1170" spans="1:23">
      <c r="A1170" t="s">
        <v>4858</v>
      </c>
      <c r="B1170" t="s">
        <v>6624</v>
      </c>
      <c r="C1170" t="s">
        <v>6625</v>
      </c>
      <c r="D1170">
        <v>1500</v>
      </c>
      <c r="E1170" t="s">
        <v>6626</v>
      </c>
      <c r="F1170" t="s">
        <v>102</v>
      </c>
      <c r="G1170" t="s">
        <v>6627</v>
      </c>
      <c r="H1170" t="s">
        <v>6628</v>
      </c>
      <c r="I1170" t="s">
        <v>216</v>
      </c>
      <c r="J1170" t="s">
        <v>237</v>
      </c>
      <c r="K1170" t="s">
        <v>238</v>
      </c>
      <c r="L1170" t="s">
        <v>217</v>
      </c>
      <c r="M1170" t="s">
        <v>218</v>
      </c>
      <c r="N1170" t="s">
        <v>4858</v>
      </c>
      <c r="O1170" t="s">
        <v>214</v>
      </c>
      <c r="P1170" t="s">
        <v>220</v>
      </c>
      <c r="Q1170" t="s">
        <v>221</v>
      </c>
      <c r="R1170" t="s">
        <v>214</v>
      </c>
      <c r="S1170" t="s">
        <v>214</v>
      </c>
      <c r="T1170" t="s">
        <v>222</v>
      </c>
      <c r="W1170" s="29">
        <f>VLOOKUP(C1170,自助退!L:U,10,0)</f>
        <v>42915.417187500003</v>
      </c>
    </row>
    <row r="1171" spans="1:23">
      <c r="A1171" t="s">
        <v>4858</v>
      </c>
      <c r="B1171" t="s">
        <v>6629</v>
      </c>
      <c r="C1171" t="s">
        <v>6630</v>
      </c>
      <c r="D1171">
        <v>63</v>
      </c>
      <c r="E1171" t="s">
        <v>6631</v>
      </c>
      <c r="F1171" t="s">
        <v>399</v>
      </c>
      <c r="G1171" t="s">
        <v>6632</v>
      </c>
      <c r="H1171" t="s">
        <v>6633</v>
      </c>
      <c r="I1171" t="s">
        <v>392</v>
      </c>
      <c r="J1171" t="s">
        <v>393</v>
      </c>
      <c r="K1171" t="s">
        <v>257</v>
      </c>
      <c r="L1171" t="s">
        <v>217</v>
      </c>
      <c r="M1171" t="s">
        <v>240</v>
      </c>
      <c r="N1171" t="s">
        <v>4858</v>
      </c>
      <c r="O1171" t="s">
        <v>258</v>
      </c>
      <c r="P1171" t="s">
        <v>220</v>
      </c>
      <c r="Q1171" t="s">
        <v>241</v>
      </c>
      <c r="R1171" t="s">
        <v>214</v>
      </c>
      <c r="S1171" t="s">
        <v>214</v>
      </c>
      <c r="T1171" t="s">
        <v>242</v>
      </c>
      <c r="W1171" s="29">
        <f>VLOOKUP(C1171,自助退!L:U,10,0)</f>
        <v>42915.421412037038</v>
      </c>
    </row>
    <row r="1172" spans="1:23">
      <c r="A1172" t="s">
        <v>4858</v>
      </c>
      <c r="B1172" t="s">
        <v>6634</v>
      </c>
      <c r="C1172" t="s">
        <v>6635</v>
      </c>
      <c r="D1172">
        <v>5000</v>
      </c>
      <c r="E1172" t="s">
        <v>6636</v>
      </c>
      <c r="F1172" t="s">
        <v>102</v>
      </c>
      <c r="G1172" t="s">
        <v>6637</v>
      </c>
      <c r="H1172" t="s">
        <v>6638</v>
      </c>
      <c r="I1172" t="s">
        <v>225</v>
      </c>
      <c r="J1172" t="s">
        <v>10</v>
      </c>
      <c r="K1172" t="s">
        <v>226</v>
      </c>
      <c r="L1172" t="s">
        <v>217</v>
      </c>
      <c r="M1172" t="s">
        <v>218</v>
      </c>
      <c r="N1172" t="s">
        <v>4858</v>
      </c>
      <c r="O1172" t="s">
        <v>214</v>
      </c>
      <c r="P1172" t="s">
        <v>220</v>
      </c>
      <c r="Q1172" t="s">
        <v>221</v>
      </c>
      <c r="R1172" t="s">
        <v>214</v>
      </c>
      <c r="S1172" t="s">
        <v>214</v>
      </c>
      <c r="T1172" t="s">
        <v>222</v>
      </c>
      <c r="W1172" s="29">
        <f>VLOOKUP(C1172,自助退!L:U,10,0)</f>
        <v>42915.421666666669</v>
      </c>
    </row>
    <row r="1173" spans="1:23">
      <c r="A1173" t="s">
        <v>4858</v>
      </c>
      <c r="B1173" t="s">
        <v>6639</v>
      </c>
      <c r="C1173" t="s">
        <v>6640</v>
      </c>
      <c r="D1173">
        <v>63</v>
      </c>
      <c r="E1173" t="s">
        <v>6641</v>
      </c>
      <c r="F1173" t="s">
        <v>102</v>
      </c>
      <c r="G1173" t="s">
        <v>6632</v>
      </c>
      <c r="H1173" t="s">
        <v>6642</v>
      </c>
      <c r="I1173" t="s">
        <v>392</v>
      </c>
      <c r="J1173" t="s">
        <v>393</v>
      </c>
      <c r="K1173" t="s">
        <v>257</v>
      </c>
      <c r="L1173" t="s">
        <v>217</v>
      </c>
      <c r="M1173" t="s">
        <v>218</v>
      </c>
      <c r="N1173" t="s">
        <v>4858</v>
      </c>
      <c r="O1173" t="s">
        <v>258</v>
      </c>
      <c r="P1173" t="s">
        <v>220</v>
      </c>
      <c r="Q1173" t="s">
        <v>221</v>
      </c>
      <c r="R1173" t="s">
        <v>214</v>
      </c>
      <c r="S1173" t="s">
        <v>214</v>
      </c>
      <c r="T1173" t="s">
        <v>222</v>
      </c>
      <c r="W1173" s="29">
        <f>VLOOKUP(C1173,自助退!L:U,10,0)</f>
        <v>42915.422175925924</v>
      </c>
    </row>
    <row r="1174" spans="1:23">
      <c r="A1174" t="s">
        <v>4858</v>
      </c>
      <c r="B1174" t="s">
        <v>6643</v>
      </c>
      <c r="C1174" t="s">
        <v>6644</v>
      </c>
      <c r="D1174">
        <v>1170</v>
      </c>
      <c r="E1174" t="s">
        <v>6645</v>
      </c>
      <c r="F1174" t="s">
        <v>102</v>
      </c>
      <c r="G1174" t="s">
        <v>6646</v>
      </c>
      <c r="H1174" t="s">
        <v>6647</v>
      </c>
      <c r="I1174" t="s">
        <v>255</v>
      </c>
      <c r="J1174" t="s">
        <v>403</v>
      </c>
      <c r="K1174" t="s">
        <v>3123</v>
      </c>
      <c r="L1174" t="s">
        <v>217</v>
      </c>
      <c r="M1174" t="s">
        <v>218</v>
      </c>
      <c r="N1174" t="s">
        <v>4858</v>
      </c>
      <c r="O1174" t="s">
        <v>258</v>
      </c>
      <c r="P1174" t="s">
        <v>220</v>
      </c>
      <c r="Q1174" t="s">
        <v>221</v>
      </c>
      <c r="R1174" t="s">
        <v>214</v>
      </c>
      <c r="S1174" t="s">
        <v>214</v>
      </c>
      <c r="T1174" t="s">
        <v>222</v>
      </c>
      <c r="W1174" s="29">
        <f>VLOOKUP(C1174,自助退!L:U,10,0)</f>
        <v>42915.423009259262</v>
      </c>
    </row>
    <row r="1175" spans="1:23">
      <c r="A1175" t="s">
        <v>4858</v>
      </c>
      <c r="B1175" t="s">
        <v>6648</v>
      </c>
      <c r="C1175" t="s">
        <v>6649</v>
      </c>
      <c r="D1175">
        <v>42</v>
      </c>
      <c r="E1175" t="s">
        <v>6650</v>
      </c>
      <c r="F1175" t="s">
        <v>102</v>
      </c>
      <c r="G1175" t="s">
        <v>6651</v>
      </c>
      <c r="H1175" t="s">
        <v>6652</v>
      </c>
      <c r="I1175" t="s">
        <v>216</v>
      </c>
      <c r="J1175" t="s">
        <v>237</v>
      </c>
      <c r="K1175" t="s">
        <v>238</v>
      </c>
      <c r="L1175" t="s">
        <v>217</v>
      </c>
      <c r="M1175" t="s">
        <v>218</v>
      </c>
      <c r="N1175" t="s">
        <v>4858</v>
      </c>
      <c r="O1175" t="s">
        <v>214</v>
      </c>
      <c r="P1175" t="s">
        <v>220</v>
      </c>
      <c r="Q1175" t="s">
        <v>221</v>
      </c>
      <c r="R1175" t="s">
        <v>214</v>
      </c>
      <c r="S1175" t="s">
        <v>214</v>
      </c>
      <c r="T1175" t="s">
        <v>222</v>
      </c>
      <c r="W1175" s="29">
        <f>VLOOKUP(C1175,自助退!L:U,10,0)</f>
        <v>42915.438020833331</v>
      </c>
    </row>
    <row r="1176" spans="1:23">
      <c r="A1176" t="s">
        <v>4858</v>
      </c>
      <c r="B1176" t="s">
        <v>6653</v>
      </c>
      <c r="C1176" t="s">
        <v>6654</v>
      </c>
      <c r="D1176">
        <v>40</v>
      </c>
      <c r="E1176" t="s">
        <v>6655</v>
      </c>
      <c r="F1176" t="s">
        <v>102</v>
      </c>
      <c r="G1176" t="s">
        <v>6656</v>
      </c>
      <c r="H1176" t="s">
        <v>6657</v>
      </c>
      <c r="I1176" t="s">
        <v>216</v>
      </c>
      <c r="J1176" t="s">
        <v>235</v>
      </c>
      <c r="K1176" t="s">
        <v>236</v>
      </c>
      <c r="L1176" t="s">
        <v>217</v>
      </c>
      <c r="M1176" t="s">
        <v>218</v>
      </c>
      <c r="N1176" t="s">
        <v>4858</v>
      </c>
      <c r="O1176" t="s">
        <v>214</v>
      </c>
      <c r="P1176" t="s">
        <v>220</v>
      </c>
      <c r="Q1176" t="s">
        <v>221</v>
      </c>
      <c r="R1176" t="s">
        <v>214</v>
      </c>
      <c r="S1176" t="s">
        <v>214</v>
      </c>
      <c r="T1176" t="s">
        <v>222</v>
      </c>
      <c r="W1176" s="29">
        <f>VLOOKUP(C1176,自助退!L:U,10,0)</f>
        <v>42915.442175925928</v>
      </c>
    </row>
    <row r="1177" spans="1:23">
      <c r="A1177" t="s">
        <v>4858</v>
      </c>
      <c r="B1177" t="s">
        <v>6658</v>
      </c>
      <c r="C1177" t="s">
        <v>6659</v>
      </c>
      <c r="D1177">
        <v>100</v>
      </c>
      <c r="E1177" t="s">
        <v>6660</v>
      </c>
      <c r="F1177" t="s">
        <v>102</v>
      </c>
      <c r="G1177" t="s">
        <v>6661</v>
      </c>
      <c r="H1177" t="s">
        <v>6662</v>
      </c>
      <c r="I1177" t="s">
        <v>259</v>
      </c>
      <c r="J1177" t="s">
        <v>260</v>
      </c>
      <c r="K1177" t="s">
        <v>261</v>
      </c>
      <c r="L1177" t="s">
        <v>217</v>
      </c>
      <c r="M1177" t="s">
        <v>218</v>
      </c>
      <c r="N1177" t="s">
        <v>4858</v>
      </c>
      <c r="O1177" t="s">
        <v>214</v>
      </c>
      <c r="P1177" t="s">
        <v>220</v>
      </c>
      <c r="Q1177" t="s">
        <v>221</v>
      </c>
      <c r="R1177" t="s">
        <v>214</v>
      </c>
      <c r="S1177" t="s">
        <v>214</v>
      </c>
      <c r="T1177" t="s">
        <v>222</v>
      </c>
      <c r="W1177" s="29">
        <f>VLOOKUP(C1177,自助退!L:U,10,0)</f>
        <v>42915.444074074076</v>
      </c>
    </row>
    <row r="1178" spans="1:23">
      <c r="A1178" t="s">
        <v>4858</v>
      </c>
      <c r="B1178" t="s">
        <v>6663</v>
      </c>
      <c r="C1178" t="s">
        <v>6664</v>
      </c>
      <c r="D1178">
        <v>1000</v>
      </c>
      <c r="E1178" t="s">
        <v>6665</v>
      </c>
      <c r="F1178" t="s">
        <v>102</v>
      </c>
      <c r="G1178" t="s">
        <v>6666</v>
      </c>
      <c r="H1178" t="s">
        <v>6667</v>
      </c>
      <c r="I1178" t="s">
        <v>392</v>
      </c>
      <c r="J1178" t="s">
        <v>393</v>
      </c>
      <c r="K1178" t="s">
        <v>257</v>
      </c>
      <c r="L1178" t="s">
        <v>217</v>
      </c>
      <c r="M1178" t="s">
        <v>218</v>
      </c>
      <c r="N1178" t="s">
        <v>4858</v>
      </c>
      <c r="O1178" t="s">
        <v>258</v>
      </c>
      <c r="P1178" t="s">
        <v>220</v>
      </c>
      <c r="Q1178" t="s">
        <v>221</v>
      </c>
      <c r="R1178" t="s">
        <v>214</v>
      </c>
      <c r="S1178" t="s">
        <v>214</v>
      </c>
      <c r="T1178" t="s">
        <v>222</v>
      </c>
      <c r="W1178" s="29">
        <f>VLOOKUP(C1178,自助退!L:U,10,0)</f>
        <v>42915.446504629632</v>
      </c>
    </row>
    <row r="1179" spans="1:23">
      <c r="A1179" t="s">
        <v>4858</v>
      </c>
      <c r="B1179" t="s">
        <v>6668</v>
      </c>
      <c r="C1179" t="s">
        <v>6669</v>
      </c>
      <c r="D1179">
        <v>379</v>
      </c>
      <c r="E1179" t="s">
        <v>6670</v>
      </c>
      <c r="F1179" t="s">
        <v>102</v>
      </c>
      <c r="G1179" t="s">
        <v>6671</v>
      </c>
      <c r="H1179" t="s">
        <v>6672</v>
      </c>
      <c r="I1179" t="s">
        <v>216</v>
      </c>
      <c r="J1179" t="s">
        <v>233</v>
      </c>
      <c r="K1179" t="s">
        <v>234</v>
      </c>
      <c r="L1179" t="s">
        <v>217</v>
      </c>
      <c r="M1179" t="s">
        <v>218</v>
      </c>
      <c r="N1179" t="s">
        <v>4858</v>
      </c>
      <c r="O1179" t="s">
        <v>214</v>
      </c>
      <c r="P1179" t="s">
        <v>220</v>
      </c>
      <c r="Q1179" t="s">
        <v>221</v>
      </c>
      <c r="R1179" t="s">
        <v>214</v>
      </c>
      <c r="S1179" t="s">
        <v>214</v>
      </c>
      <c r="T1179" t="s">
        <v>222</v>
      </c>
      <c r="W1179" s="29">
        <f>VLOOKUP(C1179,自助退!L:U,10,0)</f>
        <v>42915.448738425926</v>
      </c>
    </row>
    <row r="1180" spans="1:23">
      <c r="A1180" t="s">
        <v>4858</v>
      </c>
      <c r="B1180" t="s">
        <v>6673</v>
      </c>
      <c r="C1180" t="s">
        <v>6674</v>
      </c>
      <c r="D1180">
        <v>98</v>
      </c>
      <c r="E1180" t="s">
        <v>6675</v>
      </c>
      <c r="F1180" t="s">
        <v>102</v>
      </c>
      <c r="G1180" t="s">
        <v>6676</v>
      </c>
      <c r="H1180" t="s">
        <v>6677</v>
      </c>
      <c r="I1180" t="s">
        <v>216</v>
      </c>
      <c r="J1180" t="s">
        <v>233</v>
      </c>
      <c r="K1180" t="s">
        <v>234</v>
      </c>
      <c r="L1180" t="s">
        <v>217</v>
      </c>
      <c r="M1180" t="s">
        <v>218</v>
      </c>
      <c r="N1180" t="s">
        <v>4858</v>
      </c>
      <c r="O1180" t="s">
        <v>214</v>
      </c>
      <c r="P1180" t="s">
        <v>220</v>
      </c>
      <c r="Q1180" t="s">
        <v>221</v>
      </c>
      <c r="R1180" t="s">
        <v>214</v>
      </c>
      <c r="S1180" t="s">
        <v>214</v>
      </c>
      <c r="T1180" t="s">
        <v>222</v>
      </c>
      <c r="W1180" s="29">
        <f>VLOOKUP(C1180,自助退!L:U,10,0)</f>
        <v>42915.45385416667</v>
      </c>
    </row>
    <row r="1181" spans="1:23">
      <c r="A1181" t="s">
        <v>4858</v>
      </c>
      <c r="B1181" t="s">
        <v>6678</v>
      </c>
      <c r="C1181" t="s">
        <v>6679</v>
      </c>
      <c r="D1181">
        <v>534</v>
      </c>
      <c r="E1181" t="s">
        <v>6680</v>
      </c>
      <c r="F1181" t="s">
        <v>102</v>
      </c>
      <c r="G1181" t="s">
        <v>6681</v>
      </c>
      <c r="H1181" t="s">
        <v>6682</v>
      </c>
      <c r="I1181" t="s">
        <v>216</v>
      </c>
      <c r="J1181" t="s">
        <v>233</v>
      </c>
      <c r="K1181" t="s">
        <v>234</v>
      </c>
      <c r="L1181" t="s">
        <v>217</v>
      </c>
      <c r="M1181" t="s">
        <v>218</v>
      </c>
      <c r="N1181" t="s">
        <v>4858</v>
      </c>
      <c r="O1181" t="s">
        <v>214</v>
      </c>
      <c r="P1181" t="s">
        <v>220</v>
      </c>
      <c r="Q1181" t="s">
        <v>221</v>
      </c>
      <c r="R1181" t="s">
        <v>214</v>
      </c>
      <c r="S1181" t="s">
        <v>214</v>
      </c>
      <c r="T1181" t="s">
        <v>222</v>
      </c>
      <c r="W1181" s="29">
        <f>VLOOKUP(C1181,自助退!L:U,10,0)</f>
        <v>42915.458935185183</v>
      </c>
    </row>
    <row r="1182" spans="1:23">
      <c r="A1182" t="s">
        <v>4858</v>
      </c>
      <c r="B1182" t="s">
        <v>6683</v>
      </c>
      <c r="C1182" t="s">
        <v>6684</v>
      </c>
      <c r="D1182">
        <v>405</v>
      </c>
      <c r="E1182" t="s">
        <v>6685</v>
      </c>
      <c r="F1182" t="s">
        <v>102</v>
      </c>
      <c r="G1182" t="s">
        <v>6686</v>
      </c>
      <c r="H1182" t="s">
        <v>6687</v>
      </c>
      <c r="I1182" t="s">
        <v>216</v>
      </c>
      <c r="J1182" t="s">
        <v>237</v>
      </c>
      <c r="K1182" t="s">
        <v>238</v>
      </c>
      <c r="L1182" t="s">
        <v>217</v>
      </c>
      <c r="M1182" t="s">
        <v>218</v>
      </c>
      <c r="N1182" t="s">
        <v>4858</v>
      </c>
      <c r="O1182" t="s">
        <v>214</v>
      </c>
      <c r="P1182" t="s">
        <v>220</v>
      </c>
      <c r="Q1182" t="s">
        <v>221</v>
      </c>
      <c r="R1182" t="s">
        <v>214</v>
      </c>
      <c r="S1182" t="s">
        <v>214</v>
      </c>
      <c r="T1182" t="s">
        <v>222</v>
      </c>
      <c r="W1182" s="29">
        <f>VLOOKUP(C1182,自助退!L:U,10,0)</f>
        <v>42915.464837962965</v>
      </c>
    </row>
    <row r="1183" spans="1:23">
      <c r="A1183" t="s">
        <v>4858</v>
      </c>
      <c r="B1183" t="s">
        <v>6688</v>
      </c>
      <c r="C1183" t="s">
        <v>6689</v>
      </c>
      <c r="D1183">
        <v>892</v>
      </c>
      <c r="E1183" t="s">
        <v>6690</v>
      </c>
      <c r="F1183" t="s">
        <v>102</v>
      </c>
      <c r="G1183" t="s">
        <v>6691</v>
      </c>
      <c r="H1183" t="s">
        <v>6692</v>
      </c>
      <c r="I1183" t="s">
        <v>216</v>
      </c>
      <c r="J1183" t="s">
        <v>235</v>
      </c>
      <c r="K1183" t="s">
        <v>236</v>
      </c>
      <c r="L1183" t="s">
        <v>217</v>
      </c>
      <c r="M1183" t="s">
        <v>218</v>
      </c>
      <c r="N1183" t="s">
        <v>4858</v>
      </c>
      <c r="O1183" t="s">
        <v>214</v>
      </c>
      <c r="P1183" t="s">
        <v>220</v>
      </c>
      <c r="Q1183" t="s">
        <v>221</v>
      </c>
      <c r="R1183" t="s">
        <v>214</v>
      </c>
      <c r="S1183" t="s">
        <v>214</v>
      </c>
      <c r="T1183" t="s">
        <v>222</v>
      </c>
      <c r="W1183" s="29">
        <f>VLOOKUP(C1183,自助退!L:U,10,0)</f>
        <v>42915.465775462966</v>
      </c>
    </row>
    <row r="1184" spans="1:23">
      <c r="A1184" t="s">
        <v>4858</v>
      </c>
      <c r="B1184" t="s">
        <v>6693</v>
      </c>
      <c r="C1184" t="s">
        <v>6694</v>
      </c>
      <c r="D1184">
        <v>4500</v>
      </c>
      <c r="E1184" t="s">
        <v>6695</v>
      </c>
      <c r="F1184" t="s">
        <v>102</v>
      </c>
      <c r="G1184" t="s">
        <v>6696</v>
      </c>
      <c r="H1184" t="s">
        <v>6697</v>
      </c>
      <c r="I1184" t="s">
        <v>216</v>
      </c>
      <c r="J1184" t="s">
        <v>231</v>
      </c>
      <c r="K1184" t="s">
        <v>232</v>
      </c>
      <c r="L1184" t="s">
        <v>217</v>
      </c>
      <c r="M1184" t="s">
        <v>218</v>
      </c>
      <c r="N1184" t="s">
        <v>4858</v>
      </c>
      <c r="O1184" t="s">
        <v>214</v>
      </c>
      <c r="P1184" t="s">
        <v>220</v>
      </c>
      <c r="Q1184" t="s">
        <v>221</v>
      </c>
      <c r="R1184" t="s">
        <v>214</v>
      </c>
      <c r="S1184" t="s">
        <v>214</v>
      </c>
      <c r="T1184" t="s">
        <v>222</v>
      </c>
      <c r="W1184" s="29">
        <f>VLOOKUP(C1184,自助退!L:U,10,0)</f>
        <v>42915.466597222221</v>
      </c>
    </row>
    <row r="1185" spans="1:23">
      <c r="A1185" t="s">
        <v>4858</v>
      </c>
      <c r="B1185" t="s">
        <v>6698</v>
      </c>
      <c r="C1185" t="s">
        <v>6699</v>
      </c>
      <c r="D1185">
        <v>200</v>
      </c>
      <c r="E1185" t="s">
        <v>6700</v>
      </c>
      <c r="F1185" t="s">
        <v>102</v>
      </c>
      <c r="G1185" t="s">
        <v>6701</v>
      </c>
      <c r="H1185" t="s">
        <v>6702</v>
      </c>
      <c r="I1185" t="s">
        <v>243</v>
      </c>
      <c r="J1185" t="s">
        <v>244</v>
      </c>
      <c r="K1185" t="s">
        <v>245</v>
      </c>
      <c r="L1185" t="s">
        <v>217</v>
      </c>
      <c r="M1185" t="s">
        <v>218</v>
      </c>
      <c r="N1185" t="s">
        <v>4858</v>
      </c>
      <c r="O1185" t="s">
        <v>214</v>
      </c>
      <c r="P1185" t="s">
        <v>220</v>
      </c>
      <c r="Q1185" t="s">
        <v>221</v>
      </c>
      <c r="R1185" t="s">
        <v>214</v>
      </c>
      <c r="S1185" t="s">
        <v>214</v>
      </c>
      <c r="T1185" t="s">
        <v>222</v>
      </c>
      <c r="W1185" s="29">
        <f>VLOOKUP(C1185,自助退!L:U,10,0)</f>
        <v>42915.469444444447</v>
      </c>
    </row>
    <row r="1186" spans="1:23">
      <c r="A1186" t="s">
        <v>4858</v>
      </c>
      <c r="B1186" t="s">
        <v>6703</v>
      </c>
      <c r="C1186" t="s">
        <v>6704</v>
      </c>
      <c r="D1186">
        <v>400</v>
      </c>
      <c r="E1186" t="s">
        <v>6705</v>
      </c>
      <c r="F1186" t="s">
        <v>387</v>
      </c>
      <c r="G1186" t="s">
        <v>6706</v>
      </c>
      <c r="H1186" t="s">
        <v>6707</v>
      </c>
      <c r="I1186" t="s">
        <v>216</v>
      </c>
      <c r="J1186" t="s">
        <v>233</v>
      </c>
      <c r="K1186" t="s">
        <v>234</v>
      </c>
      <c r="L1186" t="s">
        <v>217</v>
      </c>
      <c r="M1186" t="s">
        <v>240</v>
      </c>
      <c r="N1186" t="s">
        <v>4858</v>
      </c>
      <c r="O1186" t="s">
        <v>214</v>
      </c>
      <c r="P1186" t="s">
        <v>220</v>
      </c>
      <c r="Q1186" t="s">
        <v>241</v>
      </c>
      <c r="R1186" t="s">
        <v>214</v>
      </c>
      <c r="S1186" t="s">
        <v>214</v>
      </c>
      <c r="T1186" t="s">
        <v>242</v>
      </c>
      <c r="W1186" s="29">
        <f>VLOOKUP(C1186,自助退!L:U,10,0)</f>
        <v>42915.471099537041</v>
      </c>
    </row>
    <row r="1187" spans="1:23">
      <c r="A1187" t="s">
        <v>4858</v>
      </c>
      <c r="B1187" t="s">
        <v>6708</v>
      </c>
      <c r="C1187" t="s">
        <v>6709</v>
      </c>
      <c r="D1187">
        <v>2577</v>
      </c>
      <c r="E1187" t="s">
        <v>6710</v>
      </c>
      <c r="F1187" t="s">
        <v>102</v>
      </c>
      <c r="G1187" t="s">
        <v>6711</v>
      </c>
      <c r="H1187" t="s">
        <v>6712</v>
      </c>
      <c r="I1187" t="s">
        <v>216</v>
      </c>
      <c r="J1187" t="s">
        <v>231</v>
      </c>
      <c r="K1187" t="s">
        <v>232</v>
      </c>
      <c r="L1187" t="s">
        <v>217</v>
      </c>
      <c r="M1187" t="s">
        <v>218</v>
      </c>
      <c r="N1187" t="s">
        <v>4858</v>
      </c>
      <c r="O1187" t="s">
        <v>214</v>
      </c>
      <c r="P1187" t="s">
        <v>220</v>
      </c>
      <c r="Q1187" t="s">
        <v>221</v>
      </c>
      <c r="R1187" t="s">
        <v>214</v>
      </c>
      <c r="S1187" t="s">
        <v>214</v>
      </c>
      <c r="T1187" t="s">
        <v>222</v>
      </c>
      <c r="W1187" s="29">
        <f>VLOOKUP(C1187,自助退!L:U,10,0)</f>
        <v>42915.473217592589</v>
      </c>
    </row>
    <row r="1188" spans="1:23">
      <c r="A1188" t="s">
        <v>4858</v>
      </c>
      <c r="B1188" t="s">
        <v>6713</v>
      </c>
      <c r="C1188" t="s">
        <v>6714</v>
      </c>
      <c r="D1188">
        <v>198</v>
      </c>
      <c r="E1188" t="s">
        <v>6715</v>
      </c>
      <c r="F1188" t="s">
        <v>102</v>
      </c>
      <c r="G1188" t="s">
        <v>6716</v>
      </c>
      <c r="H1188" t="s">
        <v>6717</v>
      </c>
      <c r="I1188" t="s">
        <v>216</v>
      </c>
      <c r="J1188" t="s">
        <v>248</v>
      </c>
      <c r="K1188" t="s">
        <v>249</v>
      </c>
      <c r="L1188" t="s">
        <v>217</v>
      </c>
      <c r="M1188" t="s">
        <v>218</v>
      </c>
      <c r="N1188" t="s">
        <v>4858</v>
      </c>
      <c r="O1188" t="s">
        <v>214</v>
      </c>
      <c r="P1188" t="s">
        <v>220</v>
      </c>
      <c r="Q1188" t="s">
        <v>221</v>
      </c>
      <c r="R1188" t="s">
        <v>214</v>
      </c>
      <c r="S1188" t="s">
        <v>214</v>
      </c>
      <c r="T1188" t="s">
        <v>222</v>
      </c>
      <c r="W1188" s="29">
        <f>VLOOKUP(C1188,自助退!L:U,10,0)</f>
        <v>42915.479594907411</v>
      </c>
    </row>
    <row r="1189" spans="1:23">
      <c r="A1189" t="s">
        <v>4858</v>
      </c>
      <c r="B1189" t="s">
        <v>6718</v>
      </c>
      <c r="C1189" t="s">
        <v>6719</v>
      </c>
      <c r="D1189">
        <v>417</v>
      </c>
      <c r="E1189" t="s">
        <v>6720</v>
      </c>
      <c r="F1189" t="s">
        <v>388</v>
      </c>
      <c r="G1189" t="s">
        <v>6721</v>
      </c>
      <c r="H1189" t="s">
        <v>6722</v>
      </c>
      <c r="I1189" t="s">
        <v>216</v>
      </c>
      <c r="J1189" t="s">
        <v>231</v>
      </c>
      <c r="K1189" t="s">
        <v>232</v>
      </c>
      <c r="L1189" t="s">
        <v>217</v>
      </c>
      <c r="M1189" t="s">
        <v>240</v>
      </c>
      <c r="N1189" t="s">
        <v>4858</v>
      </c>
      <c r="O1189" t="s">
        <v>214</v>
      </c>
      <c r="P1189" t="s">
        <v>220</v>
      </c>
      <c r="Q1189" t="s">
        <v>241</v>
      </c>
      <c r="R1189" t="s">
        <v>214</v>
      </c>
      <c r="S1189" t="s">
        <v>214</v>
      </c>
      <c r="T1189" t="s">
        <v>242</v>
      </c>
      <c r="W1189" s="29">
        <f>VLOOKUP(C1189,自助退!L:U,10,0)</f>
        <v>42915.481238425928</v>
      </c>
    </row>
    <row r="1190" spans="1:23">
      <c r="A1190" t="s">
        <v>4858</v>
      </c>
      <c r="B1190" t="s">
        <v>6723</v>
      </c>
      <c r="C1190" t="s">
        <v>6724</v>
      </c>
      <c r="D1190">
        <v>100</v>
      </c>
      <c r="E1190" t="s">
        <v>6725</v>
      </c>
      <c r="F1190" t="s">
        <v>390</v>
      </c>
      <c r="G1190" t="s">
        <v>6726</v>
      </c>
      <c r="H1190" t="s">
        <v>6727</v>
      </c>
      <c r="I1190" t="s">
        <v>216</v>
      </c>
      <c r="J1190" t="s">
        <v>248</v>
      </c>
      <c r="K1190" t="s">
        <v>249</v>
      </c>
      <c r="L1190" t="s">
        <v>217</v>
      </c>
      <c r="M1190" t="s">
        <v>240</v>
      </c>
      <c r="N1190" t="s">
        <v>4858</v>
      </c>
      <c r="O1190" t="s">
        <v>214</v>
      </c>
      <c r="P1190" t="s">
        <v>220</v>
      </c>
      <c r="Q1190" t="s">
        <v>241</v>
      </c>
      <c r="R1190" t="s">
        <v>214</v>
      </c>
      <c r="S1190" t="s">
        <v>214</v>
      </c>
      <c r="T1190" t="s">
        <v>242</v>
      </c>
      <c r="W1190" s="29">
        <f>VLOOKUP(C1190,自助退!L:U,10,0)</f>
        <v>42915.485000000001</v>
      </c>
    </row>
    <row r="1191" spans="1:23">
      <c r="A1191" t="s">
        <v>4858</v>
      </c>
      <c r="B1191" t="s">
        <v>6728</v>
      </c>
      <c r="C1191" t="s">
        <v>6729</v>
      </c>
      <c r="D1191">
        <v>3084</v>
      </c>
      <c r="E1191" t="s">
        <v>6730</v>
      </c>
      <c r="F1191" t="s">
        <v>102</v>
      </c>
      <c r="G1191" t="s">
        <v>6731</v>
      </c>
      <c r="H1191" t="s">
        <v>6732</v>
      </c>
      <c r="I1191" t="s">
        <v>259</v>
      </c>
      <c r="J1191" t="s">
        <v>264</v>
      </c>
      <c r="K1191" t="s">
        <v>265</v>
      </c>
      <c r="L1191" t="s">
        <v>217</v>
      </c>
      <c r="M1191" t="s">
        <v>218</v>
      </c>
      <c r="N1191" t="s">
        <v>4858</v>
      </c>
      <c r="O1191" t="s">
        <v>214</v>
      </c>
      <c r="P1191" t="s">
        <v>220</v>
      </c>
      <c r="Q1191" t="s">
        <v>221</v>
      </c>
      <c r="R1191" t="s">
        <v>214</v>
      </c>
      <c r="S1191" t="s">
        <v>214</v>
      </c>
      <c r="T1191" t="s">
        <v>222</v>
      </c>
      <c r="W1191" s="29">
        <f>VLOOKUP(C1191,自助退!L:U,10,0)</f>
        <v>42915.492442129631</v>
      </c>
    </row>
    <row r="1192" spans="1:23">
      <c r="A1192" t="s">
        <v>4858</v>
      </c>
      <c r="B1192" t="s">
        <v>6733</v>
      </c>
      <c r="C1192" t="s">
        <v>6734</v>
      </c>
      <c r="D1192">
        <v>500</v>
      </c>
      <c r="E1192" t="s">
        <v>6735</v>
      </c>
      <c r="F1192" t="s">
        <v>102</v>
      </c>
      <c r="G1192" t="s">
        <v>6736</v>
      </c>
      <c r="H1192" t="s">
        <v>6737</v>
      </c>
      <c r="I1192" t="s">
        <v>216</v>
      </c>
      <c r="J1192" t="s">
        <v>233</v>
      </c>
      <c r="K1192" t="s">
        <v>234</v>
      </c>
      <c r="L1192" t="s">
        <v>217</v>
      </c>
      <c r="M1192" t="s">
        <v>218</v>
      </c>
      <c r="N1192" t="s">
        <v>4858</v>
      </c>
      <c r="O1192" t="s">
        <v>214</v>
      </c>
      <c r="P1192" t="s">
        <v>220</v>
      </c>
      <c r="Q1192" t="s">
        <v>221</v>
      </c>
      <c r="R1192" t="s">
        <v>214</v>
      </c>
      <c r="S1192" t="s">
        <v>214</v>
      </c>
      <c r="T1192" t="s">
        <v>222</v>
      </c>
      <c r="W1192" s="29">
        <f>VLOOKUP(C1192,自助退!L:U,10,0)</f>
        <v>42915.495706018519</v>
      </c>
    </row>
    <row r="1193" spans="1:23">
      <c r="A1193" t="s">
        <v>4858</v>
      </c>
      <c r="B1193" t="s">
        <v>6738</v>
      </c>
      <c r="C1193" t="s">
        <v>6739</v>
      </c>
      <c r="D1193">
        <v>9</v>
      </c>
      <c r="E1193" t="s">
        <v>6740</v>
      </c>
      <c r="F1193" t="s">
        <v>102</v>
      </c>
      <c r="G1193" t="s">
        <v>6741</v>
      </c>
      <c r="H1193" t="s">
        <v>6742</v>
      </c>
      <c r="I1193" t="s">
        <v>216</v>
      </c>
      <c r="J1193" t="s">
        <v>248</v>
      </c>
      <c r="K1193" t="s">
        <v>249</v>
      </c>
      <c r="L1193" t="s">
        <v>217</v>
      </c>
      <c r="M1193" t="s">
        <v>218</v>
      </c>
      <c r="N1193" t="s">
        <v>4858</v>
      </c>
      <c r="O1193" t="s">
        <v>214</v>
      </c>
      <c r="P1193" t="s">
        <v>220</v>
      </c>
      <c r="Q1193" t="s">
        <v>221</v>
      </c>
      <c r="R1193" t="s">
        <v>214</v>
      </c>
      <c r="S1193" t="s">
        <v>214</v>
      </c>
      <c r="T1193" t="s">
        <v>222</v>
      </c>
      <c r="W1193" s="29">
        <f>VLOOKUP(C1193,自助退!L:U,10,0)</f>
        <v>42915.499872685185</v>
      </c>
    </row>
    <row r="1194" spans="1:23">
      <c r="A1194" t="s">
        <v>4858</v>
      </c>
      <c r="B1194" t="s">
        <v>6743</v>
      </c>
      <c r="C1194" t="s">
        <v>6744</v>
      </c>
      <c r="D1194">
        <v>979</v>
      </c>
      <c r="E1194" t="s">
        <v>6745</v>
      </c>
      <c r="F1194" t="s">
        <v>6746</v>
      </c>
      <c r="G1194" t="s">
        <v>6747</v>
      </c>
      <c r="H1194" t="s">
        <v>6748</v>
      </c>
      <c r="I1194" t="s">
        <v>259</v>
      </c>
      <c r="J1194" t="s">
        <v>264</v>
      </c>
      <c r="K1194" t="s">
        <v>265</v>
      </c>
      <c r="L1194" t="s">
        <v>217</v>
      </c>
      <c r="M1194" t="s">
        <v>240</v>
      </c>
      <c r="N1194" t="s">
        <v>4858</v>
      </c>
      <c r="O1194" t="s">
        <v>214</v>
      </c>
      <c r="P1194" t="s">
        <v>220</v>
      </c>
      <c r="Q1194" t="s">
        <v>241</v>
      </c>
      <c r="R1194" t="s">
        <v>214</v>
      </c>
      <c r="S1194" t="s">
        <v>214</v>
      </c>
      <c r="T1194" t="s">
        <v>242</v>
      </c>
      <c r="W1194" s="29">
        <f>VLOOKUP(C1194,自助退!L:U,10,0)</f>
        <v>42915.502372685187</v>
      </c>
    </row>
    <row r="1195" spans="1:23">
      <c r="A1195" t="s">
        <v>4858</v>
      </c>
      <c r="B1195" t="s">
        <v>6749</v>
      </c>
      <c r="C1195" t="s">
        <v>6750</v>
      </c>
      <c r="D1195">
        <v>1418</v>
      </c>
      <c r="E1195" t="s">
        <v>6751</v>
      </c>
      <c r="F1195" t="s">
        <v>102</v>
      </c>
      <c r="G1195" t="s">
        <v>4701</v>
      </c>
      <c r="H1195" t="s">
        <v>4702</v>
      </c>
      <c r="I1195" t="s">
        <v>392</v>
      </c>
      <c r="J1195" t="s">
        <v>393</v>
      </c>
      <c r="K1195" t="s">
        <v>257</v>
      </c>
      <c r="L1195" t="s">
        <v>217</v>
      </c>
      <c r="M1195" t="s">
        <v>218</v>
      </c>
      <c r="N1195" t="s">
        <v>4858</v>
      </c>
      <c r="O1195" t="s">
        <v>258</v>
      </c>
      <c r="P1195" t="s">
        <v>220</v>
      </c>
      <c r="Q1195" t="s">
        <v>221</v>
      </c>
      <c r="R1195" t="s">
        <v>214</v>
      </c>
      <c r="S1195" t="s">
        <v>214</v>
      </c>
      <c r="T1195" t="s">
        <v>222</v>
      </c>
      <c r="W1195" s="29">
        <f>VLOOKUP(C1195,自助退!L:U,10,0)</f>
        <v>42915.510127314818</v>
      </c>
    </row>
    <row r="1196" spans="1:23">
      <c r="A1196" t="s">
        <v>4858</v>
      </c>
      <c r="B1196" t="s">
        <v>6752</v>
      </c>
      <c r="C1196" t="s">
        <v>6753</v>
      </c>
      <c r="D1196">
        <v>382</v>
      </c>
      <c r="E1196" t="s">
        <v>6754</v>
      </c>
      <c r="F1196" t="s">
        <v>102</v>
      </c>
      <c r="G1196" t="s">
        <v>6755</v>
      </c>
      <c r="H1196" t="s">
        <v>6756</v>
      </c>
      <c r="I1196" t="s">
        <v>225</v>
      </c>
      <c r="J1196" t="s">
        <v>246</v>
      </c>
      <c r="K1196" t="s">
        <v>247</v>
      </c>
      <c r="L1196" t="s">
        <v>217</v>
      </c>
      <c r="M1196" t="s">
        <v>218</v>
      </c>
      <c r="N1196" t="s">
        <v>4858</v>
      </c>
      <c r="O1196" t="s">
        <v>214</v>
      </c>
      <c r="P1196" t="s">
        <v>220</v>
      </c>
      <c r="Q1196" t="s">
        <v>221</v>
      </c>
      <c r="R1196" t="s">
        <v>214</v>
      </c>
      <c r="S1196" t="s">
        <v>214</v>
      </c>
      <c r="T1196" t="s">
        <v>222</v>
      </c>
      <c r="W1196" s="29">
        <f>VLOOKUP(C1196,自助退!L:U,10,0)</f>
        <v>42915.513703703706</v>
      </c>
    </row>
    <row r="1197" spans="1:23">
      <c r="A1197" t="s">
        <v>4858</v>
      </c>
      <c r="B1197" t="s">
        <v>6757</v>
      </c>
      <c r="C1197" t="s">
        <v>6758</v>
      </c>
      <c r="D1197">
        <v>500</v>
      </c>
      <c r="E1197" t="s">
        <v>6759</v>
      </c>
      <c r="F1197" t="s">
        <v>102</v>
      </c>
      <c r="G1197" t="s">
        <v>2085</v>
      </c>
      <c r="H1197" t="s">
        <v>6760</v>
      </c>
      <c r="I1197" t="s">
        <v>216</v>
      </c>
      <c r="J1197" t="s">
        <v>235</v>
      </c>
      <c r="K1197" t="s">
        <v>236</v>
      </c>
      <c r="L1197" t="s">
        <v>217</v>
      </c>
      <c r="M1197" t="s">
        <v>218</v>
      </c>
      <c r="N1197" t="s">
        <v>4858</v>
      </c>
      <c r="O1197" t="s">
        <v>214</v>
      </c>
      <c r="P1197" t="s">
        <v>220</v>
      </c>
      <c r="Q1197" t="s">
        <v>221</v>
      </c>
      <c r="R1197" t="s">
        <v>214</v>
      </c>
      <c r="S1197" t="s">
        <v>214</v>
      </c>
      <c r="T1197" t="s">
        <v>222</v>
      </c>
      <c r="W1197" s="29">
        <f>VLOOKUP(C1197,自助退!L:U,10,0)</f>
        <v>42915.525092592594</v>
      </c>
    </row>
    <row r="1198" spans="1:23">
      <c r="A1198" t="s">
        <v>4858</v>
      </c>
      <c r="B1198" t="s">
        <v>6761</v>
      </c>
      <c r="C1198" t="s">
        <v>6762</v>
      </c>
      <c r="D1198">
        <v>150</v>
      </c>
      <c r="E1198" t="s">
        <v>6763</v>
      </c>
      <c r="F1198" t="s">
        <v>102</v>
      </c>
      <c r="G1198" t="s">
        <v>6764</v>
      </c>
      <c r="H1198" t="s">
        <v>6765</v>
      </c>
      <c r="I1198" t="s">
        <v>216</v>
      </c>
      <c r="J1198" t="s">
        <v>233</v>
      </c>
      <c r="K1198" t="s">
        <v>234</v>
      </c>
      <c r="L1198" t="s">
        <v>217</v>
      </c>
      <c r="M1198" t="s">
        <v>218</v>
      </c>
      <c r="N1198" t="s">
        <v>4858</v>
      </c>
      <c r="O1198" t="s">
        <v>214</v>
      </c>
      <c r="P1198" t="s">
        <v>220</v>
      </c>
      <c r="Q1198" t="s">
        <v>221</v>
      </c>
      <c r="R1198" t="s">
        <v>214</v>
      </c>
      <c r="S1198" t="s">
        <v>214</v>
      </c>
      <c r="T1198" t="s">
        <v>222</v>
      </c>
      <c r="W1198" s="29">
        <f>VLOOKUP(C1198,自助退!L:U,10,0)</f>
        <v>42915.548738425925</v>
      </c>
    </row>
    <row r="1199" spans="1:23">
      <c r="A1199" t="s">
        <v>4858</v>
      </c>
      <c r="B1199" t="s">
        <v>6766</v>
      </c>
      <c r="C1199" t="s">
        <v>6767</v>
      </c>
      <c r="D1199">
        <v>500</v>
      </c>
      <c r="E1199" t="s">
        <v>6768</v>
      </c>
      <c r="F1199" t="s">
        <v>102</v>
      </c>
      <c r="G1199" t="s">
        <v>6769</v>
      </c>
      <c r="H1199" t="s">
        <v>6770</v>
      </c>
      <c r="I1199" t="s">
        <v>216</v>
      </c>
      <c r="J1199" t="s">
        <v>248</v>
      </c>
      <c r="K1199" t="s">
        <v>249</v>
      </c>
      <c r="L1199" t="s">
        <v>217</v>
      </c>
      <c r="M1199" t="s">
        <v>218</v>
      </c>
      <c r="N1199" t="s">
        <v>4858</v>
      </c>
      <c r="O1199" t="s">
        <v>214</v>
      </c>
      <c r="P1199" t="s">
        <v>220</v>
      </c>
      <c r="Q1199" t="s">
        <v>221</v>
      </c>
      <c r="R1199" t="s">
        <v>214</v>
      </c>
      <c r="S1199" t="s">
        <v>214</v>
      </c>
      <c r="T1199" t="s">
        <v>222</v>
      </c>
      <c r="W1199" s="29">
        <f>VLOOKUP(C1199,自助退!L:U,10,0)</f>
        <v>42915.570590277777</v>
      </c>
    </row>
    <row r="1200" spans="1:23">
      <c r="A1200" t="s">
        <v>4858</v>
      </c>
      <c r="B1200" t="s">
        <v>6771</v>
      </c>
      <c r="C1200" t="s">
        <v>6772</v>
      </c>
      <c r="D1200">
        <v>1000</v>
      </c>
      <c r="E1200" t="s">
        <v>6773</v>
      </c>
      <c r="F1200" t="s">
        <v>102</v>
      </c>
      <c r="G1200" t="s">
        <v>6774</v>
      </c>
      <c r="H1200" t="s">
        <v>6775</v>
      </c>
      <c r="I1200" t="s">
        <v>216</v>
      </c>
      <c r="J1200" t="s">
        <v>237</v>
      </c>
      <c r="K1200" t="s">
        <v>238</v>
      </c>
      <c r="L1200" t="s">
        <v>217</v>
      </c>
      <c r="M1200" t="s">
        <v>218</v>
      </c>
      <c r="N1200" t="s">
        <v>4858</v>
      </c>
      <c r="O1200" t="s">
        <v>214</v>
      </c>
      <c r="P1200" t="s">
        <v>220</v>
      </c>
      <c r="Q1200" t="s">
        <v>221</v>
      </c>
      <c r="R1200" t="s">
        <v>214</v>
      </c>
      <c r="S1200" t="s">
        <v>214</v>
      </c>
      <c r="T1200" t="s">
        <v>222</v>
      </c>
      <c r="W1200" s="29">
        <f>VLOOKUP(C1200,自助退!L:U,10,0)</f>
        <v>42915.572442129633</v>
      </c>
    </row>
    <row r="1201" spans="1:23">
      <c r="A1201" t="s">
        <v>4858</v>
      </c>
      <c r="B1201" t="s">
        <v>6776</v>
      </c>
      <c r="C1201" t="s">
        <v>6777</v>
      </c>
      <c r="D1201">
        <v>166</v>
      </c>
      <c r="E1201" t="s">
        <v>6778</v>
      </c>
      <c r="F1201" t="s">
        <v>102</v>
      </c>
      <c r="G1201" t="s">
        <v>6779</v>
      </c>
      <c r="H1201" t="s">
        <v>6780</v>
      </c>
      <c r="I1201" t="s">
        <v>392</v>
      </c>
      <c r="J1201" t="s">
        <v>393</v>
      </c>
      <c r="K1201" t="s">
        <v>257</v>
      </c>
      <c r="L1201" t="s">
        <v>217</v>
      </c>
      <c r="M1201" t="s">
        <v>218</v>
      </c>
      <c r="N1201" t="s">
        <v>4858</v>
      </c>
      <c r="O1201" t="s">
        <v>258</v>
      </c>
      <c r="P1201" t="s">
        <v>220</v>
      </c>
      <c r="Q1201" t="s">
        <v>221</v>
      </c>
      <c r="R1201" t="s">
        <v>214</v>
      </c>
      <c r="S1201" t="s">
        <v>214</v>
      </c>
      <c r="T1201" t="s">
        <v>222</v>
      </c>
      <c r="W1201" s="29">
        <f>VLOOKUP(C1201,自助退!L:U,10,0)</f>
        <v>42915.572939814818</v>
      </c>
    </row>
    <row r="1202" spans="1:23">
      <c r="A1202" t="s">
        <v>4858</v>
      </c>
      <c r="B1202" t="s">
        <v>6781</v>
      </c>
      <c r="C1202" t="s">
        <v>6782</v>
      </c>
      <c r="D1202">
        <v>9999</v>
      </c>
      <c r="E1202" t="s">
        <v>6783</v>
      </c>
      <c r="F1202" t="s">
        <v>102</v>
      </c>
      <c r="G1202" t="s">
        <v>6784</v>
      </c>
      <c r="H1202" t="s">
        <v>6785</v>
      </c>
      <c r="I1202" t="s">
        <v>225</v>
      </c>
      <c r="J1202" t="s">
        <v>10</v>
      </c>
      <c r="K1202" t="s">
        <v>226</v>
      </c>
      <c r="L1202" t="s">
        <v>217</v>
      </c>
      <c r="M1202" t="s">
        <v>218</v>
      </c>
      <c r="N1202" t="s">
        <v>4858</v>
      </c>
      <c r="O1202" t="s">
        <v>214</v>
      </c>
      <c r="P1202" t="s">
        <v>220</v>
      </c>
      <c r="Q1202" t="s">
        <v>221</v>
      </c>
      <c r="R1202" t="s">
        <v>214</v>
      </c>
      <c r="S1202" t="s">
        <v>214</v>
      </c>
      <c r="T1202" t="s">
        <v>222</v>
      </c>
      <c r="W1202" s="29">
        <f>VLOOKUP(C1202,自助退!L:U,10,0)</f>
        <v>42915.578067129631</v>
      </c>
    </row>
    <row r="1203" spans="1:23">
      <c r="A1203" t="s">
        <v>4858</v>
      </c>
      <c r="B1203" t="s">
        <v>6786</v>
      </c>
      <c r="C1203" t="s">
        <v>6787</v>
      </c>
      <c r="D1203">
        <v>29</v>
      </c>
      <c r="E1203" t="s">
        <v>6788</v>
      </c>
      <c r="F1203" t="s">
        <v>102</v>
      </c>
      <c r="G1203" t="s">
        <v>6789</v>
      </c>
      <c r="H1203" t="s">
        <v>6790</v>
      </c>
      <c r="I1203" t="s">
        <v>216</v>
      </c>
      <c r="J1203" t="s">
        <v>233</v>
      </c>
      <c r="K1203" t="s">
        <v>234</v>
      </c>
      <c r="L1203" t="s">
        <v>217</v>
      </c>
      <c r="M1203" t="s">
        <v>218</v>
      </c>
      <c r="N1203" t="s">
        <v>4858</v>
      </c>
      <c r="O1203" t="s">
        <v>214</v>
      </c>
      <c r="P1203" t="s">
        <v>220</v>
      </c>
      <c r="Q1203" t="s">
        <v>221</v>
      </c>
      <c r="R1203" t="s">
        <v>214</v>
      </c>
      <c r="S1203" t="s">
        <v>214</v>
      </c>
      <c r="T1203" t="s">
        <v>222</v>
      </c>
      <c r="W1203" s="29">
        <f>VLOOKUP(C1203,自助退!L:U,10,0)</f>
        <v>42915.579560185186</v>
      </c>
    </row>
    <row r="1204" spans="1:23">
      <c r="A1204" t="s">
        <v>4858</v>
      </c>
      <c r="B1204" t="s">
        <v>6791</v>
      </c>
      <c r="C1204" t="s">
        <v>6792</v>
      </c>
      <c r="D1204">
        <v>1000</v>
      </c>
      <c r="E1204" t="s">
        <v>6793</v>
      </c>
      <c r="F1204" t="s">
        <v>387</v>
      </c>
      <c r="G1204" t="s">
        <v>6794</v>
      </c>
      <c r="H1204" t="s">
        <v>6795</v>
      </c>
      <c r="I1204" t="s">
        <v>216</v>
      </c>
      <c r="J1204" t="s">
        <v>248</v>
      </c>
      <c r="K1204" t="s">
        <v>249</v>
      </c>
      <c r="L1204" t="s">
        <v>217</v>
      </c>
      <c r="M1204" t="s">
        <v>240</v>
      </c>
      <c r="N1204" t="s">
        <v>4858</v>
      </c>
      <c r="O1204" t="s">
        <v>214</v>
      </c>
      <c r="P1204" t="s">
        <v>220</v>
      </c>
      <c r="Q1204" t="s">
        <v>241</v>
      </c>
      <c r="R1204" t="s">
        <v>214</v>
      </c>
      <c r="S1204" t="s">
        <v>214</v>
      </c>
      <c r="T1204" t="s">
        <v>242</v>
      </c>
      <c r="W1204" s="29">
        <f>VLOOKUP(C1204,自助退!L:U,10,0)</f>
        <v>42915.61346064815</v>
      </c>
    </row>
    <row r="1205" spans="1:23">
      <c r="A1205" t="s">
        <v>4858</v>
      </c>
      <c r="B1205" t="s">
        <v>6796</v>
      </c>
      <c r="C1205" t="s">
        <v>6797</v>
      </c>
      <c r="D1205">
        <v>867</v>
      </c>
      <c r="E1205" t="s">
        <v>6798</v>
      </c>
      <c r="F1205" t="s">
        <v>387</v>
      </c>
      <c r="G1205" t="s">
        <v>6799</v>
      </c>
      <c r="H1205" t="s">
        <v>6800</v>
      </c>
      <c r="I1205" t="s">
        <v>216</v>
      </c>
      <c r="J1205" t="s">
        <v>248</v>
      </c>
      <c r="K1205" t="s">
        <v>249</v>
      </c>
      <c r="L1205" t="s">
        <v>217</v>
      </c>
      <c r="M1205" t="s">
        <v>240</v>
      </c>
      <c r="N1205" t="s">
        <v>4858</v>
      </c>
      <c r="O1205" t="s">
        <v>214</v>
      </c>
      <c r="P1205" t="s">
        <v>220</v>
      </c>
      <c r="Q1205" t="s">
        <v>241</v>
      </c>
      <c r="R1205" t="s">
        <v>214</v>
      </c>
      <c r="S1205" t="s">
        <v>214</v>
      </c>
      <c r="T1205" t="s">
        <v>242</v>
      </c>
      <c r="W1205" s="29">
        <f>VLOOKUP(C1205,自助退!L:U,10,0)</f>
        <v>42915.614317129628</v>
      </c>
    </row>
    <row r="1206" spans="1:23">
      <c r="A1206" t="s">
        <v>4858</v>
      </c>
      <c r="B1206" t="s">
        <v>6801</v>
      </c>
      <c r="C1206" t="s">
        <v>6802</v>
      </c>
      <c r="D1206">
        <v>66</v>
      </c>
      <c r="E1206" t="s">
        <v>6803</v>
      </c>
      <c r="F1206" t="s">
        <v>102</v>
      </c>
      <c r="G1206" t="s">
        <v>6804</v>
      </c>
      <c r="H1206" t="s">
        <v>6805</v>
      </c>
      <c r="I1206" t="s">
        <v>216</v>
      </c>
      <c r="J1206" t="s">
        <v>233</v>
      </c>
      <c r="K1206" t="s">
        <v>234</v>
      </c>
      <c r="L1206" t="s">
        <v>217</v>
      </c>
      <c r="M1206" t="s">
        <v>218</v>
      </c>
      <c r="N1206" t="s">
        <v>4858</v>
      </c>
      <c r="O1206" t="s">
        <v>214</v>
      </c>
      <c r="P1206" t="s">
        <v>220</v>
      </c>
      <c r="Q1206" t="s">
        <v>221</v>
      </c>
      <c r="R1206" t="s">
        <v>214</v>
      </c>
      <c r="S1206" t="s">
        <v>214</v>
      </c>
      <c r="T1206" t="s">
        <v>222</v>
      </c>
      <c r="W1206" s="29">
        <f>VLOOKUP(C1206,自助退!L:U,10,0)</f>
        <v>42915.620995370373</v>
      </c>
    </row>
    <row r="1207" spans="1:23">
      <c r="A1207" t="s">
        <v>4858</v>
      </c>
      <c r="B1207" t="s">
        <v>6806</v>
      </c>
      <c r="C1207" t="s">
        <v>6807</v>
      </c>
      <c r="D1207">
        <v>144</v>
      </c>
      <c r="E1207" t="s">
        <v>6808</v>
      </c>
      <c r="F1207" t="s">
        <v>399</v>
      </c>
      <c r="G1207" t="s">
        <v>6809</v>
      </c>
      <c r="H1207" t="s">
        <v>6810</v>
      </c>
      <c r="I1207" t="s">
        <v>392</v>
      </c>
      <c r="J1207" t="s">
        <v>6811</v>
      </c>
      <c r="K1207" t="s">
        <v>257</v>
      </c>
      <c r="L1207" t="s">
        <v>217</v>
      </c>
      <c r="M1207" t="s">
        <v>240</v>
      </c>
      <c r="N1207" t="s">
        <v>4858</v>
      </c>
      <c r="O1207" t="s">
        <v>258</v>
      </c>
      <c r="P1207" t="s">
        <v>220</v>
      </c>
      <c r="Q1207" t="s">
        <v>241</v>
      </c>
      <c r="R1207" t="s">
        <v>214</v>
      </c>
      <c r="S1207" t="s">
        <v>214</v>
      </c>
      <c r="T1207" t="s">
        <v>242</v>
      </c>
      <c r="W1207" s="29">
        <f>VLOOKUP(C1207,自助退!L:U,10,0)</f>
        <v>42915.623182870368</v>
      </c>
    </row>
    <row r="1208" spans="1:23">
      <c r="A1208" t="s">
        <v>4858</v>
      </c>
      <c r="B1208" t="s">
        <v>6812</v>
      </c>
      <c r="C1208" t="s">
        <v>6813</v>
      </c>
      <c r="D1208">
        <v>700</v>
      </c>
      <c r="E1208" t="s">
        <v>6814</v>
      </c>
      <c r="F1208" t="s">
        <v>4566</v>
      </c>
      <c r="G1208" t="s">
        <v>6815</v>
      </c>
      <c r="H1208" t="s">
        <v>6816</v>
      </c>
      <c r="I1208" t="s">
        <v>243</v>
      </c>
      <c r="J1208" t="s">
        <v>278</v>
      </c>
      <c r="K1208" t="s">
        <v>279</v>
      </c>
      <c r="L1208" t="s">
        <v>217</v>
      </c>
      <c r="M1208" t="s">
        <v>240</v>
      </c>
      <c r="N1208" t="s">
        <v>4858</v>
      </c>
      <c r="O1208" t="s">
        <v>214</v>
      </c>
      <c r="P1208" t="s">
        <v>220</v>
      </c>
      <c r="Q1208" t="s">
        <v>241</v>
      </c>
      <c r="R1208" t="s">
        <v>214</v>
      </c>
      <c r="S1208" t="s">
        <v>214</v>
      </c>
      <c r="T1208" t="s">
        <v>242</v>
      </c>
      <c r="W1208" s="29">
        <f>VLOOKUP(C1208,自助退!L:U,10,0)</f>
        <v>42915.649837962963</v>
      </c>
    </row>
    <row r="1209" spans="1:23">
      <c r="A1209" t="s">
        <v>4858</v>
      </c>
      <c r="B1209" t="s">
        <v>6817</v>
      </c>
      <c r="C1209" t="s">
        <v>6818</v>
      </c>
      <c r="D1209">
        <v>90</v>
      </c>
      <c r="E1209" t="s">
        <v>6819</v>
      </c>
      <c r="F1209" t="s">
        <v>102</v>
      </c>
      <c r="G1209" t="s">
        <v>6815</v>
      </c>
      <c r="H1209" t="s">
        <v>6820</v>
      </c>
      <c r="I1209" t="s">
        <v>243</v>
      </c>
      <c r="J1209" t="s">
        <v>278</v>
      </c>
      <c r="K1209" t="s">
        <v>279</v>
      </c>
      <c r="L1209" t="s">
        <v>217</v>
      </c>
      <c r="M1209" t="s">
        <v>218</v>
      </c>
      <c r="N1209" t="s">
        <v>4858</v>
      </c>
      <c r="O1209" t="s">
        <v>214</v>
      </c>
      <c r="P1209" t="s">
        <v>220</v>
      </c>
      <c r="Q1209" t="s">
        <v>221</v>
      </c>
      <c r="R1209" t="s">
        <v>214</v>
      </c>
      <c r="S1209" t="s">
        <v>214</v>
      </c>
      <c r="T1209" t="s">
        <v>222</v>
      </c>
      <c r="W1209" s="29">
        <f>VLOOKUP(C1209,自助退!L:U,10,0)</f>
        <v>42915.650937500002</v>
      </c>
    </row>
    <row r="1210" spans="1:23">
      <c r="A1210" t="s">
        <v>4858</v>
      </c>
      <c r="B1210" t="s">
        <v>6821</v>
      </c>
      <c r="C1210" t="s">
        <v>6822</v>
      </c>
      <c r="D1210">
        <v>170</v>
      </c>
      <c r="E1210" t="s">
        <v>6823</v>
      </c>
      <c r="F1210" t="s">
        <v>390</v>
      </c>
      <c r="G1210" t="s">
        <v>6824</v>
      </c>
      <c r="H1210" t="s">
        <v>6825</v>
      </c>
      <c r="I1210" t="s">
        <v>216</v>
      </c>
      <c r="J1210" t="s">
        <v>248</v>
      </c>
      <c r="K1210" t="s">
        <v>249</v>
      </c>
      <c r="L1210" t="s">
        <v>217</v>
      </c>
      <c r="M1210" t="s">
        <v>240</v>
      </c>
      <c r="N1210" t="s">
        <v>4858</v>
      </c>
      <c r="O1210" t="s">
        <v>214</v>
      </c>
      <c r="P1210" t="s">
        <v>220</v>
      </c>
      <c r="Q1210" t="s">
        <v>241</v>
      </c>
      <c r="R1210" t="s">
        <v>214</v>
      </c>
      <c r="S1210" t="s">
        <v>214</v>
      </c>
      <c r="T1210" t="s">
        <v>242</v>
      </c>
      <c r="W1210" s="29">
        <f>VLOOKUP(C1210,自助退!L:U,10,0)</f>
        <v>42915.655960648146</v>
      </c>
    </row>
    <row r="1211" spans="1:23">
      <c r="A1211" t="s">
        <v>4858</v>
      </c>
      <c r="B1211" t="s">
        <v>6826</v>
      </c>
      <c r="C1211" t="s">
        <v>6827</v>
      </c>
      <c r="D1211">
        <v>4955</v>
      </c>
      <c r="E1211" t="s">
        <v>6828</v>
      </c>
      <c r="F1211" t="s">
        <v>396</v>
      </c>
      <c r="G1211" t="s">
        <v>6829</v>
      </c>
      <c r="H1211" t="s">
        <v>6830</v>
      </c>
      <c r="I1211" t="s">
        <v>392</v>
      </c>
      <c r="J1211" t="s">
        <v>393</v>
      </c>
      <c r="K1211" t="s">
        <v>257</v>
      </c>
      <c r="L1211" t="s">
        <v>217</v>
      </c>
      <c r="M1211" t="s">
        <v>240</v>
      </c>
      <c r="N1211" t="s">
        <v>4858</v>
      </c>
      <c r="O1211" t="s">
        <v>258</v>
      </c>
      <c r="P1211" t="s">
        <v>220</v>
      </c>
      <c r="Q1211" t="s">
        <v>241</v>
      </c>
      <c r="R1211" t="s">
        <v>214</v>
      </c>
      <c r="S1211" t="s">
        <v>214</v>
      </c>
      <c r="T1211" t="s">
        <v>242</v>
      </c>
      <c r="W1211" s="29">
        <f>VLOOKUP(C1211,自助退!L:U,10,0)</f>
        <v>42915.65966435185</v>
      </c>
    </row>
    <row r="1212" spans="1:23">
      <c r="A1212" t="s">
        <v>4858</v>
      </c>
      <c r="B1212" t="s">
        <v>6831</v>
      </c>
      <c r="C1212" t="s">
        <v>6832</v>
      </c>
      <c r="D1212">
        <v>553</v>
      </c>
      <c r="E1212" t="s">
        <v>6833</v>
      </c>
      <c r="F1212" t="s">
        <v>102</v>
      </c>
      <c r="G1212" t="s">
        <v>6834</v>
      </c>
      <c r="H1212" t="s">
        <v>6835</v>
      </c>
      <c r="I1212" t="s">
        <v>291</v>
      </c>
      <c r="J1212" t="s">
        <v>292</v>
      </c>
      <c r="K1212" t="s">
        <v>293</v>
      </c>
      <c r="L1212" t="s">
        <v>217</v>
      </c>
      <c r="M1212" t="s">
        <v>218</v>
      </c>
      <c r="N1212" t="s">
        <v>4858</v>
      </c>
      <c r="O1212" t="s">
        <v>214</v>
      </c>
      <c r="P1212" t="s">
        <v>220</v>
      </c>
      <c r="Q1212" t="s">
        <v>221</v>
      </c>
      <c r="R1212" t="s">
        <v>214</v>
      </c>
      <c r="S1212" t="s">
        <v>214</v>
      </c>
      <c r="T1212" t="s">
        <v>222</v>
      </c>
      <c r="W1212" s="29">
        <f>VLOOKUP(C1212,自助退!L:U,10,0)</f>
        <v>42915.659768518519</v>
      </c>
    </row>
    <row r="1213" spans="1:23">
      <c r="A1213" t="s">
        <v>4858</v>
      </c>
      <c r="B1213" t="s">
        <v>6836</v>
      </c>
      <c r="C1213" t="s">
        <v>6837</v>
      </c>
      <c r="D1213">
        <v>980</v>
      </c>
      <c r="E1213" t="s">
        <v>6838</v>
      </c>
      <c r="F1213" t="s">
        <v>102</v>
      </c>
      <c r="G1213" t="s">
        <v>6839</v>
      </c>
      <c r="H1213" t="s">
        <v>6840</v>
      </c>
      <c r="I1213" t="s">
        <v>216</v>
      </c>
      <c r="J1213" t="s">
        <v>233</v>
      </c>
      <c r="K1213" t="s">
        <v>234</v>
      </c>
      <c r="L1213" t="s">
        <v>217</v>
      </c>
      <c r="M1213" t="s">
        <v>218</v>
      </c>
      <c r="N1213" t="s">
        <v>4858</v>
      </c>
      <c r="O1213" t="s">
        <v>214</v>
      </c>
      <c r="P1213" t="s">
        <v>220</v>
      </c>
      <c r="Q1213" t="s">
        <v>221</v>
      </c>
      <c r="R1213" t="s">
        <v>214</v>
      </c>
      <c r="S1213" t="s">
        <v>214</v>
      </c>
      <c r="T1213" t="s">
        <v>222</v>
      </c>
      <c r="W1213" s="29">
        <f>VLOOKUP(C1213,自助退!L:U,10,0)</f>
        <v>42915.660497685189</v>
      </c>
    </row>
    <row r="1214" spans="1:23">
      <c r="A1214" t="s">
        <v>4858</v>
      </c>
      <c r="B1214" t="s">
        <v>6841</v>
      </c>
      <c r="C1214" t="s">
        <v>6842</v>
      </c>
      <c r="D1214">
        <v>4218</v>
      </c>
      <c r="E1214" t="s">
        <v>6843</v>
      </c>
      <c r="F1214" t="s">
        <v>102</v>
      </c>
      <c r="G1214" t="s">
        <v>6844</v>
      </c>
      <c r="H1214" t="s">
        <v>6845</v>
      </c>
      <c r="I1214" t="s">
        <v>225</v>
      </c>
      <c r="J1214" t="s">
        <v>10</v>
      </c>
      <c r="K1214" t="s">
        <v>226</v>
      </c>
      <c r="L1214" t="s">
        <v>217</v>
      </c>
      <c r="M1214" t="s">
        <v>218</v>
      </c>
      <c r="N1214" t="s">
        <v>4858</v>
      </c>
      <c r="O1214" t="s">
        <v>214</v>
      </c>
      <c r="P1214" t="s">
        <v>220</v>
      </c>
      <c r="Q1214" t="s">
        <v>221</v>
      </c>
      <c r="R1214" t="s">
        <v>214</v>
      </c>
      <c r="S1214" t="s">
        <v>214</v>
      </c>
      <c r="T1214" t="s">
        <v>222</v>
      </c>
      <c r="W1214" s="29">
        <f>VLOOKUP(C1214,自助退!L:U,10,0)</f>
        <v>42915.664907407408</v>
      </c>
    </row>
    <row r="1215" spans="1:23">
      <c r="A1215" t="s">
        <v>4858</v>
      </c>
      <c r="B1215" t="s">
        <v>6846</v>
      </c>
      <c r="C1215" t="s">
        <v>6847</v>
      </c>
      <c r="D1215">
        <v>1575</v>
      </c>
      <c r="E1215" t="s">
        <v>6848</v>
      </c>
      <c r="F1215" t="s">
        <v>102</v>
      </c>
      <c r="G1215" t="s">
        <v>6849</v>
      </c>
      <c r="H1215" t="s">
        <v>1067</v>
      </c>
      <c r="I1215" t="s">
        <v>216</v>
      </c>
      <c r="J1215" t="s">
        <v>233</v>
      </c>
      <c r="K1215" t="s">
        <v>234</v>
      </c>
      <c r="L1215" t="s">
        <v>217</v>
      </c>
      <c r="M1215" t="s">
        <v>218</v>
      </c>
      <c r="N1215" t="s">
        <v>4858</v>
      </c>
      <c r="O1215" t="s">
        <v>214</v>
      </c>
      <c r="P1215" t="s">
        <v>220</v>
      </c>
      <c r="Q1215" t="s">
        <v>221</v>
      </c>
      <c r="R1215" t="s">
        <v>214</v>
      </c>
      <c r="S1215" t="s">
        <v>214</v>
      </c>
      <c r="T1215" t="s">
        <v>222</v>
      </c>
      <c r="W1215" s="29">
        <f>VLOOKUP(C1215,自助退!L:U,10,0)</f>
        <v>42915.668344907404</v>
      </c>
    </row>
    <row r="1216" spans="1:23">
      <c r="A1216" t="s">
        <v>4858</v>
      </c>
      <c r="B1216" t="s">
        <v>6850</v>
      </c>
      <c r="C1216" t="s">
        <v>6851</v>
      </c>
      <c r="D1216">
        <v>1165</v>
      </c>
      <c r="E1216" t="s">
        <v>6852</v>
      </c>
      <c r="F1216" t="s">
        <v>102</v>
      </c>
      <c r="G1216" t="s">
        <v>6853</v>
      </c>
      <c r="H1216" t="s">
        <v>6854</v>
      </c>
      <c r="I1216" t="s">
        <v>216</v>
      </c>
      <c r="J1216" t="s">
        <v>248</v>
      </c>
      <c r="K1216" t="s">
        <v>249</v>
      </c>
      <c r="L1216" t="s">
        <v>217</v>
      </c>
      <c r="M1216" t="s">
        <v>218</v>
      </c>
      <c r="N1216" t="s">
        <v>4858</v>
      </c>
      <c r="O1216" t="s">
        <v>214</v>
      </c>
      <c r="P1216" t="s">
        <v>220</v>
      </c>
      <c r="Q1216" t="s">
        <v>221</v>
      </c>
      <c r="R1216" t="s">
        <v>214</v>
      </c>
      <c r="S1216" t="s">
        <v>214</v>
      </c>
      <c r="T1216" t="s">
        <v>222</v>
      </c>
      <c r="W1216" s="29">
        <f>VLOOKUP(C1216,自助退!L:U,10,0)</f>
        <v>42915.670902777776</v>
      </c>
    </row>
    <row r="1217" spans="1:23">
      <c r="A1217" t="s">
        <v>4858</v>
      </c>
      <c r="B1217" t="s">
        <v>6855</v>
      </c>
      <c r="C1217" t="s">
        <v>6856</v>
      </c>
      <c r="D1217">
        <v>200</v>
      </c>
      <c r="E1217" t="s">
        <v>6857</v>
      </c>
      <c r="F1217" t="s">
        <v>6858</v>
      </c>
      <c r="G1217" t="s">
        <v>6859</v>
      </c>
      <c r="H1217" t="s">
        <v>6860</v>
      </c>
      <c r="I1217" t="s">
        <v>259</v>
      </c>
      <c r="J1217" t="s">
        <v>264</v>
      </c>
      <c r="K1217" t="s">
        <v>265</v>
      </c>
      <c r="L1217" t="s">
        <v>217</v>
      </c>
      <c r="M1217" t="s">
        <v>240</v>
      </c>
      <c r="N1217" t="s">
        <v>4858</v>
      </c>
      <c r="O1217" t="s">
        <v>214</v>
      </c>
      <c r="P1217" t="s">
        <v>220</v>
      </c>
      <c r="Q1217" t="s">
        <v>241</v>
      </c>
      <c r="R1217" t="s">
        <v>214</v>
      </c>
      <c r="S1217" t="s">
        <v>214</v>
      </c>
      <c r="T1217" t="s">
        <v>242</v>
      </c>
      <c r="W1217" s="29">
        <f>VLOOKUP(C1217,自助退!L:U,10,0)</f>
        <v>42915.672037037039</v>
      </c>
    </row>
    <row r="1218" spans="1:23">
      <c r="A1218" t="s">
        <v>4858</v>
      </c>
      <c r="B1218" t="s">
        <v>6861</v>
      </c>
      <c r="C1218" t="s">
        <v>6862</v>
      </c>
      <c r="D1218">
        <v>38</v>
      </c>
      <c r="E1218" t="s">
        <v>6863</v>
      </c>
      <c r="F1218" t="s">
        <v>102</v>
      </c>
      <c r="G1218" t="s">
        <v>6864</v>
      </c>
      <c r="H1218" t="s">
        <v>6865</v>
      </c>
      <c r="I1218" t="s">
        <v>392</v>
      </c>
      <c r="J1218" t="s">
        <v>393</v>
      </c>
      <c r="K1218" t="s">
        <v>257</v>
      </c>
      <c r="L1218" t="s">
        <v>217</v>
      </c>
      <c r="M1218" t="s">
        <v>218</v>
      </c>
      <c r="N1218" t="s">
        <v>4858</v>
      </c>
      <c r="O1218" t="s">
        <v>258</v>
      </c>
      <c r="P1218" t="s">
        <v>220</v>
      </c>
      <c r="Q1218" t="s">
        <v>221</v>
      </c>
      <c r="R1218" t="s">
        <v>214</v>
      </c>
      <c r="S1218" t="s">
        <v>214</v>
      </c>
      <c r="T1218" t="s">
        <v>222</v>
      </c>
      <c r="W1218" s="29">
        <f>VLOOKUP(C1218,自助退!L:U,10,0)</f>
        <v>42915.683495370373</v>
      </c>
    </row>
    <row r="1219" spans="1:23">
      <c r="A1219" t="s">
        <v>4858</v>
      </c>
      <c r="B1219" t="s">
        <v>6866</v>
      </c>
      <c r="C1219" t="s">
        <v>6867</v>
      </c>
      <c r="D1219">
        <v>32</v>
      </c>
      <c r="E1219" t="s">
        <v>6868</v>
      </c>
      <c r="F1219" t="s">
        <v>102</v>
      </c>
      <c r="G1219" t="s">
        <v>6869</v>
      </c>
      <c r="H1219" t="s">
        <v>6870</v>
      </c>
      <c r="I1219" t="s">
        <v>225</v>
      </c>
      <c r="J1219" t="s">
        <v>10</v>
      </c>
      <c r="K1219" t="s">
        <v>226</v>
      </c>
      <c r="L1219" t="s">
        <v>217</v>
      </c>
      <c r="M1219" t="s">
        <v>218</v>
      </c>
      <c r="N1219" t="s">
        <v>4858</v>
      </c>
      <c r="O1219" t="s">
        <v>214</v>
      </c>
      <c r="P1219" t="s">
        <v>220</v>
      </c>
      <c r="Q1219" t="s">
        <v>221</v>
      </c>
      <c r="R1219" t="s">
        <v>214</v>
      </c>
      <c r="S1219" t="s">
        <v>214</v>
      </c>
      <c r="T1219" t="s">
        <v>222</v>
      </c>
      <c r="W1219" s="29">
        <f>VLOOKUP(C1219,自助退!L:U,10,0)</f>
        <v>42915.686423611114</v>
      </c>
    </row>
    <row r="1220" spans="1:23">
      <c r="A1220" t="s">
        <v>4858</v>
      </c>
      <c r="B1220" t="s">
        <v>6871</v>
      </c>
      <c r="C1220" t="s">
        <v>6872</v>
      </c>
      <c r="D1220">
        <v>996</v>
      </c>
      <c r="E1220" t="s">
        <v>6873</v>
      </c>
      <c r="F1220" t="s">
        <v>102</v>
      </c>
      <c r="G1220" t="s">
        <v>6874</v>
      </c>
      <c r="H1220" t="s">
        <v>5916</v>
      </c>
      <c r="I1220" t="s">
        <v>392</v>
      </c>
      <c r="J1220" t="s">
        <v>393</v>
      </c>
      <c r="K1220" t="s">
        <v>257</v>
      </c>
      <c r="L1220" t="s">
        <v>217</v>
      </c>
      <c r="M1220" t="s">
        <v>218</v>
      </c>
      <c r="N1220" t="s">
        <v>4858</v>
      </c>
      <c r="O1220" t="s">
        <v>258</v>
      </c>
      <c r="P1220" t="s">
        <v>220</v>
      </c>
      <c r="Q1220" t="s">
        <v>221</v>
      </c>
      <c r="R1220" t="s">
        <v>214</v>
      </c>
      <c r="S1220" t="s">
        <v>214</v>
      </c>
      <c r="T1220" t="s">
        <v>222</v>
      </c>
      <c r="W1220" s="29">
        <f>VLOOKUP(C1220,自助退!L:U,10,0)</f>
        <v>42915.692418981482</v>
      </c>
    </row>
    <row r="1221" spans="1:23">
      <c r="A1221" t="s">
        <v>4858</v>
      </c>
      <c r="B1221" t="s">
        <v>6875</v>
      </c>
      <c r="C1221" t="s">
        <v>6876</v>
      </c>
      <c r="D1221">
        <v>789</v>
      </c>
      <c r="E1221" t="s">
        <v>6877</v>
      </c>
      <c r="F1221" t="s">
        <v>102</v>
      </c>
      <c r="G1221" t="s">
        <v>6878</v>
      </c>
      <c r="H1221" t="s">
        <v>6879</v>
      </c>
      <c r="I1221" t="s">
        <v>216</v>
      </c>
      <c r="J1221" t="s">
        <v>248</v>
      </c>
      <c r="K1221" t="s">
        <v>249</v>
      </c>
      <c r="L1221" t="s">
        <v>217</v>
      </c>
      <c r="M1221" t="s">
        <v>218</v>
      </c>
      <c r="N1221" t="s">
        <v>4858</v>
      </c>
      <c r="O1221" t="s">
        <v>214</v>
      </c>
      <c r="P1221" t="s">
        <v>220</v>
      </c>
      <c r="Q1221" t="s">
        <v>221</v>
      </c>
      <c r="R1221" t="s">
        <v>214</v>
      </c>
      <c r="S1221" t="s">
        <v>214</v>
      </c>
      <c r="T1221" t="s">
        <v>222</v>
      </c>
      <c r="W1221" s="29">
        <f>VLOOKUP(C1221,自助退!L:U,10,0)</f>
        <v>42915.693553240744</v>
      </c>
    </row>
    <row r="1222" spans="1:23">
      <c r="A1222" t="s">
        <v>4858</v>
      </c>
      <c r="B1222" t="s">
        <v>6880</v>
      </c>
      <c r="C1222" t="s">
        <v>6881</v>
      </c>
      <c r="D1222">
        <v>600</v>
      </c>
      <c r="E1222" t="s">
        <v>6882</v>
      </c>
      <c r="F1222" t="s">
        <v>102</v>
      </c>
      <c r="G1222" t="s">
        <v>6849</v>
      </c>
      <c r="H1222" t="s">
        <v>1067</v>
      </c>
      <c r="I1222" t="s">
        <v>216</v>
      </c>
      <c r="J1222" t="s">
        <v>233</v>
      </c>
      <c r="K1222" t="s">
        <v>234</v>
      </c>
      <c r="L1222" t="s">
        <v>217</v>
      </c>
      <c r="M1222" t="s">
        <v>218</v>
      </c>
      <c r="N1222" t="s">
        <v>4858</v>
      </c>
      <c r="O1222" t="s">
        <v>214</v>
      </c>
      <c r="P1222" t="s">
        <v>220</v>
      </c>
      <c r="Q1222" t="s">
        <v>221</v>
      </c>
      <c r="R1222" t="s">
        <v>214</v>
      </c>
      <c r="S1222" t="s">
        <v>214</v>
      </c>
      <c r="T1222" t="s">
        <v>222</v>
      </c>
      <c r="W1222" s="29">
        <f>VLOOKUP(C1222,自助退!L:U,10,0)</f>
        <v>42915.694606481484</v>
      </c>
    </row>
    <row r="1223" spans="1:23">
      <c r="A1223" t="s">
        <v>4858</v>
      </c>
      <c r="B1223" t="s">
        <v>6883</v>
      </c>
      <c r="C1223" t="s">
        <v>6884</v>
      </c>
      <c r="D1223">
        <v>3358</v>
      </c>
      <c r="E1223" t="s">
        <v>6885</v>
      </c>
      <c r="F1223" t="s">
        <v>102</v>
      </c>
      <c r="G1223" t="s">
        <v>6886</v>
      </c>
      <c r="H1223" t="s">
        <v>6887</v>
      </c>
      <c r="I1223" t="s">
        <v>225</v>
      </c>
      <c r="J1223" t="s">
        <v>246</v>
      </c>
      <c r="K1223" t="s">
        <v>247</v>
      </c>
      <c r="L1223" t="s">
        <v>217</v>
      </c>
      <c r="M1223" t="s">
        <v>218</v>
      </c>
      <c r="N1223" t="s">
        <v>4858</v>
      </c>
      <c r="O1223" t="s">
        <v>214</v>
      </c>
      <c r="P1223" t="s">
        <v>220</v>
      </c>
      <c r="Q1223" t="s">
        <v>221</v>
      </c>
      <c r="R1223" t="s">
        <v>214</v>
      </c>
      <c r="S1223" t="s">
        <v>214</v>
      </c>
      <c r="T1223" t="s">
        <v>222</v>
      </c>
      <c r="W1223" s="29">
        <f>VLOOKUP(C1223,自助退!L:U,10,0)</f>
        <v>42915.694872685184</v>
      </c>
    </row>
    <row r="1224" spans="1:23">
      <c r="A1224" t="s">
        <v>4858</v>
      </c>
      <c r="B1224" t="s">
        <v>6888</v>
      </c>
      <c r="C1224" t="s">
        <v>6889</v>
      </c>
      <c r="D1224">
        <v>362</v>
      </c>
      <c r="E1224" t="s">
        <v>6890</v>
      </c>
      <c r="F1224" t="s">
        <v>102</v>
      </c>
      <c r="G1224" t="s">
        <v>6891</v>
      </c>
      <c r="H1224" t="s">
        <v>6892</v>
      </c>
      <c r="I1224" t="s">
        <v>392</v>
      </c>
      <c r="J1224" t="s">
        <v>393</v>
      </c>
      <c r="K1224" t="s">
        <v>257</v>
      </c>
      <c r="L1224" t="s">
        <v>217</v>
      </c>
      <c r="M1224" t="s">
        <v>218</v>
      </c>
      <c r="N1224" t="s">
        <v>4858</v>
      </c>
      <c r="O1224" t="s">
        <v>258</v>
      </c>
      <c r="P1224" t="s">
        <v>220</v>
      </c>
      <c r="Q1224" t="s">
        <v>221</v>
      </c>
      <c r="R1224" t="s">
        <v>214</v>
      </c>
      <c r="S1224" t="s">
        <v>214</v>
      </c>
      <c r="T1224" t="s">
        <v>222</v>
      </c>
      <c r="W1224" s="29">
        <f>VLOOKUP(C1224,自助退!L:U,10,0)</f>
        <v>42915.697384259256</v>
      </c>
    </row>
    <row r="1225" spans="1:23">
      <c r="A1225" t="s">
        <v>4858</v>
      </c>
      <c r="B1225" t="s">
        <v>6893</v>
      </c>
      <c r="C1225" t="s">
        <v>6894</v>
      </c>
      <c r="D1225">
        <v>100</v>
      </c>
      <c r="E1225" t="s">
        <v>6895</v>
      </c>
      <c r="F1225" t="s">
        <v>399</v>
      </c>
      <c r="G1225" t="s">
        <v>6896</v>
      </c>
      <c r="H1225" t="s">
        <v>6897</v>
      </c>
      <c r="I1225" t="s">
        <v>392</v>
      </c>
      <c r="J1225" t="s">
        <v>393</v>
      </c>
      <c r="K1225" t="s">
        <v>257</v>
      </c>
      <c r="L1225" t="s">
        <v>217</v>
      </c>
      <c r="M1225" t="s">
        <v>240</v>
      </c>
      <c r="N1225" t="s">
        <v>4858</v>
      </c>
      <c r="O1225" t="s">
        <v>258</v>
      </c>
      <c r="P1225" t="s">
        <v>220</v>
      </c>
      <c r="Q1225" t="s">
        <v>241</v>
      </c>
      <c r="R1225" t="s">
        <v>214</v>
      </c>
      <c r="S1225" t="s">
        <v>214</v>
      </c>
      <c r="T1225" t="s">
        <v>242</v>
      </c>
      <c r="W1225" s="29">
        <f>VLOOKUP(C1225,自助退!L:U,10,0)</f>
        <v>42915.698611111111</v>
      </c>
    </row>
    <row r="1226" spans="1:23">
      <c r="A1226" t="s">
        <v>4858</v>
      </c>
      <c r="B1226" t="s">
        <v>6898</v>
      </c>
      <c r="C1226" t="s">
        <v>6899</v>
      </c>
      <c r="D1226">
        <v>200</v>
      </c>
      <c r="E1226" t="s">
        <v>6900</v>
      </c>
      <c r="F1226" t="s">
        <v>387</v>
      </c>
      <c r="G1226" t="s">
        <v>6901</v>
      </c>
      <c r="H1226" t="s">
        <v>6902</v>
      </c>
      <c r="I1226" t="s">
        <v>216</v>
      </c>
      <c r="J1226" t="s">
        <v>233</v>
      </c>
      <c r="K1226" t="s">
        <v>234</v>
      </c>
      <c r="L1226" t="s">
        <v>217</v>
      </c>
      <c r="M1226" t="s">
        <v>240</v>
      </c>
      <c r="N1226" t="s">
        <v>4858</v>
      </c>
      <c r="O1226" t="s">
        <v>214</v>
      </c>
      <c r="P1226" t="s">
        <v>220</v>
      </c>
      <c r="Q1226" t="s">
        <v>241</v>
      </c>
      <c r="R1226" t="s">
        <v>214</v>
      </c>
      <c r="S1226" t="s">
        <v>214</v>
      </c>
      <c r="T1226" t="s">
        <v>242</v>
      </c>
      <c r="W1226" s="29">
        <f>VLOOKUP(C1226,自助退!L:U,10,0)</f>
        <v>42915.701898148145</v>
      </c>
    </row>
    <row r="1227" spans="1:23">
      <c r="A1227" t="s">
        <v>4858</v>
      </c>
      <c r="B1227" t="s">
        <v>6903</v>
      </c>
      <c r="C1227" t="s">
        <v>6904</v>
      </c>
      <c r="D1227">
        <v>88</v>
      </c>
      <c r="E1227" t="s">
        <v>6905</v>
      </c>
      <c r="F1227" t="s">
        <v>388</v>
      </c>
      <c r="G1227" t="s">
        <v>6906</v>
      </c>
      <c r="H1227" t="s">
        <v>6907</v>
      </c>
      <c r="I1227" t="s">
        <v>216</v>
      </c>
      <c r="J1227" t="s">
        <v>231</v>
      </c>
      <c r="K1227" t="s">
        <v>232</v>
      </c>
      <c r="L1227" t="s">
        <v>217</v>
      </c>
      <c r="M1227" t="s">
        <v>240</v>
      </c>
      <c r="N1227" t="s">
        <v>4858</v>
      </c>
      <c r="O1227" t="s">
        <v>214</v>
      </c>
      <c r="P1227" t="s">
        <v>220</v>
      </c>
      <c r="Q1227" t="s">
        <v>241</v>
      </c>
      <c r="R1227" t="s">
        <v>214</v>
      </c>
      <c r="S1227" t="s">
        <v>214</v>
      </c>
      <c r="T1227" t="s">
        <v>242</v>
      </c>
      <c r="W1227" s="29">
        <f>VLOOKUP(C1227,自助退!L:U,10,0)</f>
        <v>42915.70989583333</v>
      </c>
    </row>
    <row r="1228" spans="1:23">
      <c r="A1228" t="s">
        <v>4858</v>
      </c>
      <c r="B1228" t="s">
        <v>6908</v>
      </c>
      <c r="C1228" t="s">
        <v>6909</v>
      </c>
      <c r="D1228">
        <v>200</v>
      </c>
      <c r="E1228" t="s">
        <v>6910</v>
      </c>
      <c r="F1228" t="s">
        <v>102</v>
      </c>
      <c r="G1228" t="s">
        <v>6911</v>
      </c>
      <c r="H1228" t="s">
        <v>6912</v>
      </c>
      <c r="I1228" t="s">
        <v>216</v>
      </c>
      <c r="J1228" t="s">
        <v>231</v>
      </c>
      <c r="K1228" t="s">
        <v>232</v>
      </c>
      <c r="L1228" t="s">
        <v>217</v>
      </c>
      <c r="M1228" t="s">
        <v>218</v>
      </c>
      <c r="N1228" t="s">
        <v>4858</v>
      </c>
      <c r="O1228" t="s">
        <v>214</v>
      </c>
      <c r="P1228" t="s">
        <v>220</v>
      </c>
      <c r="Q1228" t="s">
        <v>221</v>
      </c>
      <c r="R1228" t="s">
        <v>214</v>
      </c>
      <c r="S1228" t="s">
        <v>214</v>
      </c>
      <c r="T1228" t="s">
        <v>222</v>
      </c>
      <c r="W1228" s="29">
        <f>VLOOKUP(C1228,自助退!L:U,10,0)</f>
        <v>42915.710729166669</v>
      </c>
    </row>
    <row r="1229" spans="1:23">
      <c r="A1229" t="s">
        <v>4858</v>
      </c>
      <c r="B1229" t="s">
        <v>6913</v>
      </c>
      <c r="C1229" t="s">
        <v>6914</v>
      </c>
      <c r="D1229">
        <v>900</v>
      </c>
      <c r="E1229" t="s">
        <v>6915</v>
      </c>
      <c r="F1229" t="s">
        <v>102</v>
      </c>
      <c r="G1229" t="s">
        <v>6916</v>
      </c>
      <c r="H1229" t="s">
        <v>6917</v>
      </c>
      <c r="I1229" t="s">
        <v>225</v>
      </c>
      <c r="J1229" t="s">
        <v>10</v>
      </c>
      <c r="K1229" t="s">
        <v>226</v>
      </c>
      <c r="L1229" t="s">
        <v>217</v>
      </c>
      <c r="M1229" t="s">
        <v>218</v>
      </c>
      <c r="N1229" t="s">
        <v>4858</v>
      </c>
      <c r="O1229" t="s">
        <v>214</v>
      </c>
      <c r="P1229" t="s">
        <v>220</v>
      </c>
      <c r="Q1229" t="s">
        <v>221</v>
      </c>
      <c r="R1229" t="s">
        <v>214</v>
      </c>
      <c r="S1229" t="s">
        <v>214</v>
      </c>
      <c r="T1229" t="s">
        <v>222</v>
      </c>
      <c r="W1229" s="29">
        <f>VLOOKUP(C1229,自助退!L:U,10,0)</f>
        <v>42915.712939814817</v>
      </c>
    </row>
    <row r="1230" spans="1:23">
      <c r="A1230" t="s">
        <v>4858</v>
      </c>
      <c r="B1230" t="s">
        <v>6918</v>
      </c>
      <c r="C1230" t="s">
        <v>6919</v>
      </c>
      <c r="D1230">
        <v>695</v>
      </c>
      <c r="E1230" t="s">
        <v>6920</v>
      </c>
      <c r="F1230" t="s">
        <v>102</v>
      </c>
      <c r="G1230" t="s">
        <v>6921</v>
      </c>
      <c r="H1230" t="s">
        <v>6922</v>
      </c>
      <c r="I1230" t="s">
        <v>216</v>
      </c>
      <c r="J1230" t="s">
        <v>233</v>
      </c>
      <c r="K1230" t="s">
        <v>234</v>
      </c>
      <c r="L1230" t="s">
        <v>217</v>
      </c>
      <c r="M1230" t="s">
        <v>218</v>
      </c>
      <c r="N1230" t="s">
        <v>4858</v>
      </c>
      <c r="O1230" t="s">
        <v>214</v>
      </c>
      <c r="P1230" t="s">
        <v>220</v>
      </c>
      <c r="Q1230" t="s">
        <v>221</v>
      </c>
      <c r="R1230" t="s">
        <v>214</v>
      </c>
      <c r="S1230" t="s">
        <v>214</v>
      </c>
      <c r="T1230" t="s">
        <v>222</v>
      </c>
      <c r="W1230" s="29">
        <f>VLOOKUP(C1230,自助退!L:U,10,0)</f>
        <v>42915.713726851849</v>
      </c>
    </row>
    <row r="1231" spans="1:23">
      <c r="A1231" t="s">
        <v>4858</v>
      </c>
      <c r="B1231" t="s">
        <v>6923</v>
      </c>
      <c r="C1231" t="s">
        <v>6924</v>
      </c>
      <c r="D1231">
        <v>44</v>
      </c>
      <c r="E1231" t="s">
        <v>6925</v>
      </c>
      <c r="F1231" t="s">
        <v>102</v>
      </c>
      <c r="G1231" t="s">
        <v>6926</v>
      </c>
      <c r="H1231" t="s">
        <v>6927</v>
      </c>
      <c r="I1231" t="s">
        <v>216</v>
      </c>
      <c r="J1231" t="s">
        <v>248</v>
      </c>
      <c r="K1231" t="s">
        <v>249</v>
      </c>
      <c r="L1231" t="s">
        <v>217</v>
      </c>
      <c r="M1231" t="s">
        <v>218</v>
      </c>
      <c r="N1231" t="s">
        <v>4858</v>
      </c>
      <c r="O1231" t="s">
        <v>214</v>
      </c>
      <c r="P1231" t="s">
        <v>220</v>
      </c>
      <c r="Q1231" t="s">
        <v>221</v>
      </c>
      <c r="R1231" t="s">
        <v>214</v>
      </c>
      <c r="S1231" t="s">
        <v>214</v>
      </c>
      <c r="T1231" t="s">
        <v>222</v>
      </c>
      <c r="W1231" s="29">
        <f>VLOOKUP(C1231,自助退!L:U,10,0)</f>
        <v>42915.724502314813</v>
      </c>
    </row>
    <row r="1232" spans="1:23">
      <c r="A1232" t="s">
        <v>4858</v>
      </c>
      <c r="B1232" t="s">
        <v>6928</v>
      </c>
      <c r="C1232" t="s">
        <v>6929</v>
      </c>
      <c r="D1232">
        <v>144</v>
      </c>
      <c r="E1232" t="s">
        <v>6930</v>
      </c>
      <c r="F1232" t="s">
        <v>387</v>
      </c>
      <c r="G1232" t="s">
        <v>6931</v>
      </c>
      <c r="H1232" t="s">
        <v>6932</v>
      </c>
      <c r="I1232" t="s">
        <v>216</v>
      </c>
      <c r="J1232" t="s">
        <v>233</v>
      </c>
      <c r="K1232" t="s">
        <v>234</v>
      </c>
      <c r="L1232" t="s">
        <v>217</v>
      </c>
      <c r="M1232" t="s">
        <v>240</v>
      </c>
      <c r="N1232" t="s">
        <v>4858</v>
      </c>
      <c r="O1232" t="s">
        <v>214</v>
      </c>
      <c r="P1232" t="s">
        <v>220</v>
      </c>
      <c r="Q1232" t="s">
        <v>241</v>
      </c>
      <c r="R1232" t="s">
        <v>214</v>
      </c>
      <c r="S1232" t="s">
        <v>214</v>
      </c>
      <c r="T1232" t="s">
        <v>242</v>
      </c>
      <c r="W1232" s="29">
        <f>VLOOKUP(C1232,自助退!L:U,10,0)</f>
        <v>42915.72452546296</v>
      </c>
    </row>
    <row r="1233" spans="1:23">
      <c r="A1233" t="s">
        <v>4858</v>
      </c>
      <c r="B1233" t="s">
        <v>6933</v>
      </c>
      <c r="C1233" t="s">
        <v>6934</v>
      </c>
      <c r="D1233">
        <v>357</v>
      </c>
      <c r="E1233" t="s">
        <v>6935</v>
      </c>
      <c r="F1233" t="s">
        <v>102</v>
      </c>
      <c r="G1233" t="s">
        <v>6936</v>
      </c>
      <c r="H1233" t="s">
        <v>6937</v>
      </c>
      <c r="I1233" t="s">
        <v>216</v>
      </c>
      <c r="J1233" t="s">
        <v>248</v>
      </c>
      <c r="K1233" t="s">
        <v>249</v>
      </c>
      <c r="L1233" t="s">
        <v>217</v>
      </c>
      <c r="M1233" t="s">
        <v>218</v>
      </c>
      <c r="N1233" t="s">
        <v>4858</v>
      </c>
      <c r="O1233" t="s">
        <v>214</v>
      </c>
      <c r="P1233" t="s">
        <v>220</v>
      </c>
      <c r="Q1233" t="s">
        <v>221</v>
      </c>
      <c r="R1233" t="s">
        <v>214</v>
      </c>
      <c r="S1233" t="s">
        <v>214</v>
      </c>
      <c r="T1233" t="s">
        <v>222</v>
      </c>
      <c r="W1233" s="29">
        <f>VLOOKUP(C1233,自助退!L:U,10,0)</f>
        <v>42915.727187500001</v>
      </c>
    </row>
    <row r="1234" spans="1:23">
      <c r="A1234" t="s">
        <v>4858</v>
      </c>
      <c r="B1234" t="s">
        <v>6938</v>
      </c>
      <c r="C1234" t="s">
        <v>6939</v>
      </c>
      <c r="D1234">
        <v>400</v>
      </c>
      <c r="E1234" t="s">
        <v>6940</v>
      </c>
      <c r="F1234" t="s">
        <v>102</v>
      </c>
      <c r="G1234" t="s">
        <v>6941</v>
      </c>
      <c r="H1234" t="s">
        <v>6942</v>
      </c>
      <c r="I1234" t="s">
        <v>216</v>
      </c>
      <c r="J1234" t="s">
        <v>248</v>
      </c>
      <c r="K1234" t="s">
        <v>249</v>
      </c>
      <c r="L1234" t="s">
        <v>217</v>
      </c>
      <c r="M1234" t="s">
        <v>218</v>
      </c>
      <c r="N1234" t="s">
        <v>4858</v>
      </c>
      <c r="O1234" t="s">
        <v>214</v>
      </c>
      <c r="P1234" t="s">
        <v>220</v>
      </c>
      <c r="Q1234" t="s">
        <v>221</v>
      </c>
      <c r="R1234" t="s">
        <v>214</v>
      </c>
      <c r="S1234" t="s">
        <v>214</v>
      </c>
      <c r="T1234" t="s">
        <v>222</v>
      </c>
      <c r="W1234" s="29">
        <f>VLOOKUP(C1234,自助退!L:U,10,0)</f>
        <v>42915.739618055559</v>
      </c>
    </row>
    <row r="1235" spans="1:23">
      <c r="A1235" t="s">
        <v>4858</v>
      </c>
      <c r="B1235" t="s">
        <v>6943</v>
      </c>
      <c r="C1235" t="s">
        <v>6944</v>
      </c>
      <c r="D1235">
        <v>300</v>
      </c>
      <c r="E1235" t="s">
        <v>6945</v>
      </c>
      <c r="F1235" t="s">
        <v>102</v>
      </c>
      <c r="G1235" t="s">
        <v>6946</v>
      </c>
      <c r="H1235" t="s">
        <v>6947</v>
      </c>
      <c r="I1235" t="s">
        <v>392</v>
      </c>
      <c r="J1235" t="s">
        <v>393</v>
      </c>
      <c r="K1235" t="s">
        <v>257</v>
      </c>
      <c r="L1235" t="s">
        <v>217</v>
      </c>
      <c r="M1235" t="s">
        <v>218</v>
      </c>
      <c r="N1235" t="s">
        <v>4858</v>
      </c>
      <c r="O1235" t="s">
        <v>258</v>
      </c>
      <c r="P1235" t="s">
        <v>220</v>
      </c>
      <c r="Q1235" t="s">
        <v>221</v>
      </c>
      <c r="R1235" t="s">
        <v>214</v>
      </c>
      <c r="S1235" t="s">
        <v>214</v>
      </c>
      <c r="T1235" t="s">
        <v>222</v>
      </c>
      <c r="W1235" s="29">
        <f>VLOOKUP(C1235,自助退!L:U,10,0)</f>
        <v>42915.740451388891</v>
      </c>
    </row>
    <row r="1236" spans="1:23">
      <c r="A1236" t="s">
        <v>4858</v>
      </c>
      <c r="B1236" t="s">
        <v>6948</v>
      </c>
      <c r="C1236" t="s">
        <v>6949</v>
      </c>
      <c r="D1236">
        <v>6</v>
      </c>
      <c r="E1236" t="s">
        <v>6950</v>
      </c>
      <c r="F1236" t="s">
        <v>102</v>
      </c>
      <c r="G1236" t="s">
        <v>6951</v>
      </c>
      <c r="H1236" t="s">
        <v>6952</v>
      </c>
      <c r="I1236" t="s">
        <v>392</v>
      </c>
      <c r="J1236" t="s">
        <v>393</v>
      </c>
      <c r="K1236" t="s">
        <v>257</v>
      </c>
      <c r="L1236" t="s">
        <v>217</v>
      </c>
      <c r="M1236" t="s">
        <v>218</v>
      </c>
      <c r="N1236" t="s">
        <v>4858</v>
      </c>
      <c r="O1236" t="s">
        <v>258</v>
      </c>
      <c r="P1236" t="s">
        <v>220</v>
      </c>
      <c r="Q1236" t="s">
        <v>221</v>
      </c>
      <c r="R1236" t="s">
        <v>214</v>
      </c>
      <c r="S1236" t="s">
        <v>214</v>
      </c>
      <c r="T1236" t="s">
        <v>222</v>
      </c>
      <c r="W1236" s="29">
        <f>VLOOKUP(C1236,自助退!L:U,10,0)</f>
        <v>42915.760914351849</v>
      </c>
    </row>
    <row r="1237" spans="1:23">
      <c r="A1237" t="s">
        <v>4858</v>
      </c>
      <c r="B1237" t="s">
        <v>6953</v>
      </c>
      <c r="C1237" t="s">
        <v>6954</v>
      </c>
      <c r="D1237">
        <v>1516</v>
      </c>
      <c r="E1237" t="s">
        <v>6955</v>
      </c>
      <c r="F1237" t="s">
        <v>387</v>
      </c>
      <c r="G1237" t="s">
        <v>6956</v>
      </c>
      <c r="H1237" t="s">
        <v>6957</v>
      </c>
      <c r="I1237" t="s">
        <v>216</v>
      </c>
      <c r="J1237" t="s">
        <v>233</v>
      </c>
      <c r="K1237" t="s">
        <v>234</v>
      </c>
      <c r="L1237" t="s">
        <v>217</v>
      </c>
      <c r="M1237" t="s">
        <v>240</v>
      </c>
      <c r="N1237" t="s">
        <v>4858</v>
      </c>
      <c r="O1237" t="s">
        <v>214</v>
      </c>
      <c r="P1237" t="s">
        <v>220</v>
      </c>
      <c r="Q1237" t="s">
        <v>241</v>
      </c>
      <c r="R1237" t="s">
        <v>214</v>
      </c>
      <c r="S1237" t="s">
        <v>214</v>
      </c>
      <c r="T1237" t="s">
        <v>242</v>
      </c>
      <c r="W1237" s="29">
        <f>VLOOKUP(C1237,自助退!L:U,10,0)</f>
        <v>42915.804965277777</v>
      </c>
    </row>
    <row r="1238" spans="1:23">
      <c r="A1238" t="s">
        <v>4858</v>
      </c>
      <c r="B1238" t="s">
        <v>6958</v>
      </c>
      <c r="C1238" t="s">
        <v>6959</v>
      </c>
      <c r="D1238">
        <v>5000</v>
      </c>
      <c r="E1238" t="s">
        <v>6960</v>
      </c>
      <c r="F1238" t="s">
        <v>396</v>
      </c>
      <c r="G1238" t="s">
        <v>6961</v>
      </c>
      <c r="H1238" t="s">
        <v>6962</v>
      </c>
      <c r="I1238" t="s">
        <v>392</v>
      </c>
      <c r="J1238" t="s">
        <v>393</v>
      </c>
      <c r="K1238" t="s">
        <v>257</v>
      </c>
      <c r="L1238" t="s">
        <v>217</v>
      </c>
      <c r="M1238" t="s">
        <v>240</v>
      </c>
      <c r="N1238" t="s">
        <v>4858</v>
      </c>
      <c r="O1238" t="s">
        <v>258</v>
      </c>
      <c r="P1238" t="s">
        <v>220</v>
      </c>
      <c r="Q1238" t="s">
        <v>241</v>
      </c>
      <c r="R1238" t="s">
        <v>214</v>
      </c>
      <c r="S1238" t="s">
        <v>214</v>
      </c>
      <c r="T1238" t="s">
        <v>242</v>
      </c>
      <c r="W1238" s="29">
        <f>VLOOKUP(C1238,自助退!L:U,10,0)</f>
        <v>42915.81927083333</v>
      </c>
    </row>
    <row r="1239" spans="1:23">
      <c r="A1239" t="s">
        <v>4858</v>
      </c>
      <c r="B1239" t="s">
        <v>6963</v>
      </c>
      <c r="C1239" t="s">
        <v>6964</v>
      </c>
      <c r="D1239">
        <v>11</v>
      </c>
      <c r="E1239" t="s">
        <v>6965</v>
      </c>
      <c r="F1239" t="s">
        <v>102</v>
      </c>
      <c r="G1239" t="s">
        <v>6966</v>
      </c>
      <c r="H1239" t="s">
        <v>6967</v>
      </c>
      <c r="I1239" t="s">
        <v>216</v>
      </c>
      <c r="J1239" t="s">
        <v>237</v>
      </c>
      <c r="K1239" t="s">
        <v>238</v>
      </c>
      <c r="L1239" t="s">
        <v>217</v>
      </c>
      <c r="M1239" t="s">
        <v>218</v>
      </c>
      <c r="N1239" t="s">
        <v>4858</v>
      </c>
      <c r="O1239" t="s">
        <v>214</v>
      </c>
      <c r="P1239" t="s">
        <v>220</v>
      </c>
      <c r="Q1239" t="s">
        <v>221</v>
      </c>
      <c r="R1239" t="s">
        <v>214</v>
      </c>
      <c r="S1239" t="s">
        <v>214</v>
      </c>
      <c r="T1239" t="s">
        <v>222</v>
      </c>
      <c r="W1239" s="29">
        <f>VLOOKUP(C1239,自助退!L:U,10,0)</f>
        <v>42915.861851851849</v>
      </c>
    </row>
    <row r="1240" spans="1:23">
      <c r="A1240" t="s">
        <v>5153</v>
      </c>
      <c r="B1240" t="s">
        <v>6968</v>
      </c>
      <c r="C1240" t="s">
        <v>6969</v>
      </c>
      <c r="D1240">
        <v>873</v>
      </c>
      <c r="E1240" t="s">
        <v>6970</v>
      </c>
      <c r="F1240" t="s">
        <v>102</v>
      </c>
      <c r="G1240" t="s">
        <v>6971</v>
      </c>
      <c r="H1240" t="s">
        <v>6972</v>
      </c>
      <c r="I1240" t="s">
        <v>225</v>
      </c>
      <c r="J1240" t="s">
        <v>10</v>
      </c>
      <c r="K1240" t="s">
        <v>226</v>
      </c>
      <c r="L1240" t="s">
        <v>217</v>
      </c>
      <c r="M1240" t="s">
        <v>218</v>
      </c>
      <c r="N1240" t="s">
        <v>5153</v>
      </c>
      <c r="O1240" t="s">
        <v>214</v>
      </c>
      <c r="P1240" t="s">
        <v>220</v>
      </c>
      <c r="Q1240" t="s">
        <v>221</v>
      </c>
      <c r="R1240" t="s">
        <v>214</v>
      </c>
      <c r="S1240" t="s">
        <v>214</v>
      </c>
      <c r="T1240" t="s">
        <v>222</v>
      </c>
      <c r="W1240" s="29">
        <f>VLOOKUP(C1240,自助退!L:U,10,0)</f>
        <v>42916.322835648149</v>
      </c>
    </row>
    <row r="1241" spans="1:23">
      <c r="A1241" t="s">
        <v>5153</v>
      </c>
      <c r="B1241" t="s">
        <v>6973</v>
      </c>
      <c r="C1241" t="s">
        <v>6974</v>
      </c>
      <c r="D1241">
        <v>7000</v>
      </c>
      <c r="E1241" t="s">
        <v>6975</v>
      </c>
      <c r="F1241" t="s">
        <v>102</v>
      </c>
      <c r="G1241" t="s">
        <v>6976</v>
      </c>
      <c r="H1241" t="s">
        <v>6977</v>
      </c>
      <c r="I1241" t="s">
        <v>216</v>
      </c>
      <c r="J1241" t="s">
        <v>248</v>
      </c>
      <c r="K1241" t="s">
        <v>249</v>
      </c>
      <c r="L1241" t="s">
        <v>217</v>
      </c>
      <c r="M1241" t="s">
        <v>218</v>
      </c>
      <c r="N1241" t="s">
        <v>5153</v>
      </c>
      <c r="O1241" t="s">
        <v>214</v>
      </c>
      <c r="P1241" t="s">
        <v>220</v>
      </c>
      <c r="Q1241" t="s">
        <v>221</v>
      </c>
      <c r="R1241" t="s">
        <v>214</v>
      </c>
      <c r="S1241" t="s">
        <v>214</v>
      </c>
      <c r="T1241" t="s">
        <v>222</v>
      </c>
      <c r="W1241" s="29">
        <f>VLOOKUP(C1241,自助退!L:U,10,0)</f>
        <v>42916.36042824074</v>
      </c>
    </row>
    <row r="1242" spans="1:23">
      <c r="A1242" t="s">
        <v>5153</v>
      </c>
      <c r="B1242" t="s">
        <v>6978</v>
      </c>
      <c r="C1242" t="s">
        <v>6979</v>
      </c>
      <c r="D1242">
        <v>492</v>
      </c>
      <c r="E1242" t="s">
        <v>6980</v>
      </c>
      <c r="F1242" t="s">
        <v>102</v>
      </c>
      <c r="G1242" t="s">
        <v>6981</v>
      </c>
      <c r="H1242" t="s">
        <v>6982</v>
      </c>
      <c r="I1242" t="s">
        <v>216</v>
      </c>
      <c r="J1242" t="s">
        <v>233</v>
      </c>
      <c r="K1242" t="s">
        <v>234</v>
      </c>
      <c r="L1242" t="s">
        <v>217</v>
      </c>
      <c r="M1242" t="s">
        <v>218</v>
      </c>
      <c r="N1242" t="s">
        <v>5153</v>
      </c>
      <c r="O1242" t="s">
        <v>214</v>
      </c>
      <c r="P1242" t="s">
        <v>220</v>
      </c>
      <c r="Q1242" t="s">
        <v>221</v>
      </c>
      <c r="R1242" t="s">
        <v>214</v>
      </c>
      <c r="S1242" t="s">
        <v>214</v>
      </c>
      <c r="T1242" t="s">
        <v>222</v>
      </c>
      <c r="W1242" s="29">
        <f>VLOOKUP(C1242,自助退!L:U,10,0)</f>
        <v>42916.364942129629</v>
      </c>
    </row>
    <row r="1243" spans="1:23">
      <c r="A1243" t="s">
        <v>5153</v>
      </c>
      <c r="B1243" t="s">
        <v>6983</v>
      </c>
      <c r="C1243" t="s">
        <v>6984</v>
      </c>
      <c r="D1243">
        <v>165</v>
      </c>
      <c r="E1243" t="s">
        <v>6985</v>
      </c>
      <c r="F1243" t="s">
        <v>102</v>
      </c>
      <c r="G1243" t="s">
        <v>6986</v>
      </c>
      <c r="H1243" t="s">
        <v>6987</v>
      </c>
      <c r="I1243" t="s">
        <v>216</v>
      </c>
      <c r="J1243" t="s">
        <v>235</v>
      </c>
      <c r="K1243" t="s">
        <v>236</v>
      </c>
      <c r="L1243" t="s">
        <v>217</v>
      </c>
      <c r="M1243" t="s">
        <v>218</v>
      </c>
      <c r="N1243" t="s">
        <v>5153</v>
      </c>
      <c r="O1243" t="s">
        <v>214</v>
      </c>
      <c r="P1243" t="s">
        <v>220</v>
      </c>
      <c r="Q1243" t="s">
        <v>221</v>
      </c>
      <c r="R1243" t="s">
        <v>214</v>
      </c>
      <c r="S1243" t="s">
        <v>214</v>
      </c>
      <c r="T1243" t="s">
        <v>222</v>
      </c>
      <c r="W1243" s="29">
        <f>VLOOKUP(C1243,自助退!L:U,10,0)</f>
        <v>42916.367523148147</v>
      </c>
    </row>
    <row r="1244" spans="1:23">
      <c r="A1244" t="s">
        <v>5153</v>
      </c>
      <c r="B1244" t="s">
        <v>6988</v>
      </c>
      <c r="C1244" t="s">
        <v>6989</v>
      </c>
      <c r="D1244">
        <v>260</v>
      </c>
      <c r="E1244" t="s">
        <v>6990</v>
      </c>
      <c r="F1244" t="s">
        <v>102</v>
      </c>
      <c r="G1244" t="s">
        <v>6991</v>
      </c>
      <c r="H1244" t="s">
        <v>6992</v>
      </c>
      <c r="I1244" t="s">
        <v>392</v>
      </c>
      <c r="J1244" t="s">
        <v>393</v>
      </c>
      <c r="K1244" t="s">
        <v>257</v>
      </c>
      <c r="L1244" t="s">
        <v>217</v>
      </c>
      <c r="M1244" t="s">
        <v>218</v>
      </c>
      <c r="N1244" t="s">
        <v>5153</v>
      </c>
      <c r="O1244" t="s">
        <v>258</v>
      </c>
      <c r="P1244" t="s">
        <v>220</v>
      </c>
      <c r="Q1244" t="s">
        <v>221</v>
      </c>
      <c r="R1244" t="s">
        <v>214</v>
      </c>
      <c r="S1244" t="s">
        <v>214</v>
      </c>
      <c r="T1244" t="s">
        <v>222</v>
      </c>
      <c r="W1244" s="29">
        <f>VLOOKUP(C1244,自助退!L:U,10,0)</f>
        <v>42916.383206018516</v>
      </c>
    </row>
    <row r="1245" spans="1:23">
      <c r="A1245" t="s">
        <v>5153</v>
      </c>
      <c r="B1245" t="s">
        <v>6993</v>
      </c>
      <c r="C1245" t="s">
        <v>6994</v>
      </c>
      <c r="D1245">
        <v>5000</v>
      </c>
      <c r="E1245" t="s">
        <v>6995</v>
      </c>
      <c r="F1245" t="s">
        <v>102</v>
      </c>
      <c r="G1245" t="s">
        <v>6996</v>
      </c>
      <c r="H1245" t="s">
        <v>6997</v>
      </c>
      <c r="I1245" t="s">
        <v>392</v>
      </c>
      <c r="J1245" t="s">
        <v>393</v>
      </c>
      <c r="K1245" t="s">
        <v>257</v>
      </c>
      <c r="L1245" t="s">
        <v>217</v>
      </c>
      <c r="M1245" t="s">
        <v>218</v>
      </c>
      <c r="N1245" t="s">
        <v>5153</v>
      </c>
      <c r="O1245" t="s">
        <v>258</v>
      </c>
      <c r="P1245" t="s">
        <v>220</v>
      </c>
      <c r="Q1245" t="s">
        <v>221</v>
      </c>
      <c r="R1245" t="s">
        <v>214</v>
      </c>
      <c r="S1245" t="s">
        <v>214</v>
      </c>
      <c r="T1245" t="s">
        <v>222</v>
      </c>
      <c r="W1245" s="29">
        <f>VLOOKUP(C1245,自助退!L:U,10,0)</f>
        <v>42916.38559027778</v>
      </c>
    </row>
    <row r="1246" spans="1:23">
      <c r="A1246" t="s">
        <v>5153</v>
      </c>
      <c r="B1246" t="s">
        <v>6998</v>
      </c>
      <c r="C1246" t="s">
        <v>6999</v>
      </c>
      <c r="D1246">
        <v>850</v>
      </c>
      <c r="E1246" t="s">
        <v>7000</v>
      </c>
      <c r="F1246" t="s">
        <v>7001</v>
      </c>
      <c r="G1246" t="s">
        <v>7002</v>
      </c>
      <c r="H1246" t="s">
        <v>7003</v>
      </c>
      <c r="I1246" t="s">
        <v>216</v>
      </c>
      <c r="J1246" t="s">
        <v>233</v>
      </c>
      <c r="K1246" t="s">
        <v>234</v>
      </c>
      <c r="L1246" t="s">
        <v>217</v>
      </c>
      <c r="M1246" t="s">
        <v>240</v>
      </c>
      <c r="N1246" t="s">
        <v>5153</v>
      </c>
      <c r="O1246" t="s">
        <v>214</v>
      </c>
      <c r="P1246" t="s">
        <v>220</v>
      </c>
      <c r="Q1246" t="s">
        <v>241</v>
      </c>
      <c r="R1246" t="s">
        <v>214</v>
      </c>
      <c r="S1246" t="s">
        <v>214</v>
      </c>
      <c r="T1246" t="s">
        <v>242</v>
      </c>
      <c r="W1246" s="29">
        <f>VLOOKUP(C1246,自助退!L:U,10,0)</f>
        <v>42916.398310185185</v>
      </c>
    </row>
    <row r="1247" spans="1:23">
      <c r="A1247" t="s">
        <v>5153</v>
      </c>
      <c r="B1247" t="s">
        <v>7004</v>
      </c>
      <c r="C1247" t="s">
        <v>7005</v>
      </c>
      <c r="D1247">
        <v>1492</v>
      </c>
      <c r="E1247" t="s">
        <v>7006</v>
      </c>
      <c r="F1247" t="s">
        <v>102</v>
      </c>
      <c r="G1247" t="s">
        <v>7007</v>
      </c>
      <c r="H1247" t="s">
        <v>7008</v>
      </c>
      <c r="I1247" t="s">
        <v>216</v>
      </c>
      <c r="J1247" t="s">
        <v>231</v>
      </c>
      <c r="K1247" t="s">
        <v>232</v>
      </c>
      <c r="L1247" t="s">
        <v>217</v>
      </c>
      <c r="M1247" t="s">
        <v>218</v>
      </c>
      <c r="N1247" t="s">
        <v>5153</v>
      </c>
      <c r="O1247" t="s">
        <v>214</v>
      </c>
      <c r="P1247" t="s">
        <v>220</v>
      </c>
      <c r="Q1247" t="s">
        <v>221</v>
      </c>
      <c r="R1247" t="s">
        <v>214</v>
      </c>
      <c r="S1247" t="s">
        <v>214</v>
      </c>
      <c r="T1247" t="s">
        <v>222</v>
      </c>
      <c r="W1247" s="29">
        <f>VLOOKUP(C1247,自助退!L:U,10,0)</f>
        <v>42916.408668981479</v>
      </c>
    </row>
    <row r="1248" spans="1:23">
      <c r="A1248" t="s">
        <v>5153</v>
      </c>
      <c r="B1248" t="s">
        <v>7009</v>
      </c>
      <c r="C1248" t="s">
        <v>7010</v>
      </c>
      <c r="D1248">
        <v>1136</v>
      </c>
      <c r="E1248" t="s">
        <v>7011</v>
      </c>
      <c r="F1248" t="s">
        <v>102</v>
      </c>
      <c r="G1248" t="s">
        <v>7012</v>
      </c>
      <c r="H1248" t="s">
        <v>7013</v>
      </c>
      <c r="I1248" t="s">
        <v>216</v>
      </c>
      <c r="J1248" t="s">
        <v>248</v>
      </c>
      <c r="K1248" t="s">
        <v>249</v>
      </c>
      <c r="L1248" t="s">
        <v>217</v>
      </c>
      <c r="M1248" t="s">
        <v>218</v>
      </c>
      <c r="N1248" t="s">
        <v>5153</v>
      </c>
      <c r="O1248" t="s">
        <v>214</v>
      </c>
      <c r="P1248" t="s">
        <v>220</v>
      </c>
      <c r="Q1248" t="s">
        <v>221</v>
      </c>
      <c r="R1248" t="s">
        <v>214</v>
      </c>
      <c r="S1248" t="s">
        <v>214</v>
      </c>
      <c r="T1248" t="s">
        <v>222</v>
      </c>
      <c r="W1248" s="29">
        <f>VLOOKUP(C1248,自助退!L:U,10,0)</f>
        <v>42916.41097222222</v>
      </c>
    </row>
    <row r="1249" spans="1:23">
      <c r="A1249" t="s">
        <v>5153</v>
      </c>
      <c r="B1249" t="s">
        <v>7014</v>
      </c>
      <c r="C1249" t="s">
        <v>7015</v>
      </c>
      <c r="D1249">
        <v>1992</v>
      </c>
      <c r="E1249" t="s">
        <v>7016</v>
      </c>
      <c r="F1249" t="s">
        <v>102</v>
      </c>
      <c r="G1249" t="s">
        <v>7017</v>
      </c>
      <c r="H1249" t="s">
        <v>7018</v>
      </c>
      <c r="I1249" t="s">
        <v>216</v>
      </c>
      <c r="J1249" t="s">
        <v>248</v>
      </c>
      <c r="K1249" t="s">
        <v>249</v>
      </c>
      <c r="L1249" t="s">
        <v>217</v>
      </c>
      <c r="M1249" t="s">
        <v>218</v>
      </c>
      <c r="N1249" t="s">
        <v>5153</v>
      </c>
      <c r="O1249" t="s">
        <v>214</v>
      </c>
      <c r="P1249" t="s">
        <v>220</v>
      </c>
      <c r="Q1249" t="s">
        <v>221</v>
      </c>
      <c r="R1249" t="s">
        <v>214</v>
      </c>
      <c r="S1249" t="s">
        <v>214</v>
      </c>
      <c r="T1249" t="s">
        <v>222</v>
      </c>
      <c r="W1249" s="29">
        <f>VLOOKUP(C1249,自助退!L:U,10,0)</f>
        <v>42916.414421296293</v>
      </c>
    </row>
    <row r="1250" spans="1:23">
      <c r="A1250" t="s">
        <v>5153</v>
      </c>
      <c r="B1250" t="s">
        <v>7019</v>
      </c>
      <c r="C1250" t="s">
        <v>7020</v>
      </c>
      <c r="D1250">
        <v>400</v>
      </c>
      <c r="E1250" t="s">
        <v>7021</v>
      </c>
      <c r="F1250" t="s">
        <v>396</v>
      </c>
      <c r="G1250" t="s">
        <v>7022</v>
      </c>
      <c r="H1250" t="s">
        <v>7023</v>
      </c>
      <c r="I1250" t="s">
        <v>392</v>
      </c>
      <c r="J1250" t="s">
        <v>393</v>
      </c>
      <c r="K1250" t="s">
        <v>257</v>
      </c>
      <c r="L1250" t="s">
        <v>217</v>
      </c>
      <c r="M1250" t="s">
        <v>240</v>
      </c>
      <c r="N1250" t="s">
        <v>5153</v>
      </c>
      <c r="O1250" t="s">
        <v>258</v>
      </c>
      <c r="P1250" t="s">
        <v>220</v>
      </c>
      <c r="Q1250" t="s">
        <v>241</v>
      </c>
      <c r="R1250" t="s">
        <v>214</v>
      </c>
      <c r="S1250" t="s">
        <v>214</v>
      </c>
      <c r="T1250" t="s">
        <v>242</v>
      </c>
      <c r="W1250" s="29">
        <f>VLOOKUP(C1250,自助退!L:U,10,0)</f>
        <v>42916.415775462963</v>
      </c>
    </row>
    <row r="1251" spans="1:23">
      <c r="A1251" t="s">
        <v>5153</v>
      </c>
      <c r="B1251" t="s">
        <v>7024</v>
      </c>
      <c r="C1251" t="s">
        <v>7025</v>
      </c>
      <c r="D1251">
        <v>1870</v>
      </c>
      <c r="E1251" t="s">
        <v>7026</v>
      </c>
      <c r="F1251" t="s">
        <v>102</v>
      </c>
      <c r="G1251" t="s">
        <v>7027</v>
      </c>
      <c r="H1251" t="s">
        <v>7028</v>
      </c>
      <c r="I1251" t="s">
        <v>216</v>
      </c>
      <c r="J1251" t="s">
        <v>233</v>
      </c>
      <c r="K1251" t="s">
        <v>234</v>
      </c>
      <c r="L1251" t="s">
        <v>217</v>
      </c>
      <c r="M1251" t="s">
        <v>218</v>
      </c>
      <c r="N1251" t="s">
        <v>5153</v>
      </c>
      <c r="O1251" t="s">
        <v>214</v>
      </c>
      <c r="P1251" t="s">
        <v>220</v>
      </c>
      <c r="Q1251" t="s">
        <v>221</v>
      </c>
      <c r="R1251" t="s">
        <v>214</v>
      </c>
      <c r="S1251" t="s">
        <v>214</v>
      </c>
      <c r="T1251" t="s">
        <v>222</v>
      </c>
      <c r="W1251" s="29">
        <f>VLOOKUP(C1251,自助退!L:U,10,0)</f>
        <v>42916.417916666665</v>
      </c>
    </row>
    <row r="1252" spans="1:23">
      <c r="A1252" t="s">
        <v>5153</v>
      </c>
      <c r="B1252" t="s">
        <v>7029</v>
      </c>
      <c r="C1252" t="s">
        <v>7030</v>
      </c>
      <c r="D1252">
        <v>2000</v>
      </c>
      <c r="E1252" t="s">
        <v>7031</v>
      </c>
      <c r="F1252" t="s">
        <v>102</v>
      </c>
      <c r="G1252" t="s">
        <v>7027</v>
      </c>
      <c r="H1252" t="s">
        <v>7028</v>
      </c>
      <c r="I1252" t="s">
        <v>216</v>
      </c>
      <c r="J1252" t="s">
        <v>233</v>
      </c>
      <c r="K1252" t="s">
        <v>234</v>
      </c>
      <c r="L1252" t="s">
        <v>217</v>
      </c>
      <c r="M1252" t="s">
        <v>218</v>
      </c>
      <c r="N1252" t="s">
        <v>5153</v>
      </c>
      <c r="O1252" t="s">
        <v>214</v>
      </c>
      <c r="P1252" t="s">
        <v>220</v>
      </c>
      <c r="Q1252" t="s">
        <v>221</v>
      </c>
      <c r="R1252" t="s">
        <v>214</v>
      </c>
      <c r="S1252" t="s">
        <v>214</v>
      </c>
      <c r="T1252" t="s">
        <v>222</v>
      </c>
      <c r="W1252" s="29">
        <f>VLOOKUP(C1252,自助退!L:U,10,0)</f>
        <v>42916.418657407405</v>
      </c>
    </row>
    <row r="1253" spans="1:23">
      <c r="A1253" t="s">
        <v>5153</v>
      </c>
      <c r="B1253" t="s">
        <v>7032</v>
      </c>
      <c r="C1253" t="s">
        <v>7033</v>
      </c>
      <c r="D1253">
        <v>1198</v>
      </c>
      <c r="E1253" t="s">
        <v>7034</v>
      </c>
      <c r="F1253" t="s">
        <v>102</v>
      </c>
      <c r="G1253" t="s">
        <v>7027</v>
      </c>
      <c r="H1253" t="s">
        <v>7028</v>
      </c>
      <c r="I1253" t="s">
        <v>216</v>
      </c>
      <c r="J1253" t="s">
        <v>233</v>
      </c>
      <c r="K1253" t="s">
        <v>234</v>
      </c>
      <c r="L1253" t="s">
        <v>217</v>
      </c>
      <c r="M1253" t="s">
        <v>218</v>
      </c>
      <c r="N1253" t="s">
        <v>5153</v>
      </c>
      <c r="O1253" t="s">
        <v>214</v>
      </c>
      <c r="P1253" t="s">
        <v>220</v>
      </c>
      <c r="Q1253" t="s">
        <v>221</v>
      </c>
      <c r="R1253" t="s">
        <v>214</v>
      </c>
      <c r="S1253" t="s">
        <v>214</v>
      </c>
      <c r="T1253" t="s">
        <v>222</v>
      </c>
      <c r="W1253" s="29">
        <f>VLOOKUP(C1253,自助退!L:U,10,0)</f>
        <v>42916.418969907405</v>
      </c>
    </row>
    <row r="1254" spans="1:23">
      <c r="A1254" t="s">
        <v>5153</v>
      </c>
      <c r="B1254" t="s">
        <v>7035</v>
      </c>
      <c r="C1254" t="s">
        <v>7036</v>
      </c>
      <c r="D1254">
        <v>115</v>
      </c>
      <c r="E1254" t="s">
        <v>7037</v>
      </c>
      <c r="F1254" t="s">
        <v>102</v>
      </c>
      <c r="G1254" t="s">
        <v>7038</v>
      </c>
      <c r="H1254" t="s">
        <v>7039</v>
      </c>
      <c r="I1254" t="s">
        <v>225</v>
      </c>
      <c r="J1254" t="s">
        <v>10</v>
      </c>
      <c r="K1254" t="s">
        <v>226</v>
      </c>
      <c r="L1254" t="s">
        <v>217</v>
      </c>
      <c r="M1254" t="s">
        <v>218</v>
      </c>
      <c r="N1254" t="s">
        <v>5153</v>
      </c>
      <c r="O1254" t="s">
        <v>214</v>
      </c>
      <c r="P1254" t="s">
        <v>220</v>
      </c>
      <c r="Q1254" t="s">
        <v>221</v>
      </c>
      <c r="R1254" t="s">
        <v>214</v>
      </c>
      <c r="S1254" t="s">
        <v>214</v>
      </c>
      <c r="T1254" t="s">
        <v>222</v>
      </c>
      <c r="W1254" s="29">
        <f>VLOOKUP(C1254,自助退!L:U,10,0)</f>
        <v>42916.423009259262</v>
      </c>
    </row>
    <row r="1255" spans="1:23">
      <c r="A1255" t="s">
        <v>5153</v>
      </c>
      <c r="B1255" t="s">
        <v>7040</v>
      </c>
      <c r="C1255" t="s">
        <v>7041</v>
      </c>
      <c r="D1255">
        <v>4079</v>
      </c>
      <c r="E1255" t="s">
        <v>7042</v>
      </c>
      <c r="F1255" t="s">
        <v>102</v>
      </c>
      <c r="G1255" t="s">
        <v>7043</v>
      </c>
      <c r="H1255" t="s">
        <v>7044</v>
      </c>
      <c r="I1255" t="s">
        <v>216</v>
      </c>
      <c r="J1255" t="s">
        <v>235</v>
      </c>
      <c r="K1255" t="s">
        <v>236</v>
      </c>
      <c r="L1255" t="s">
        <v>217</v>
      </c>
      <c r="M1255" t="s">
        <v>218</v>
      </c>
      <c r="N1255" t="s">
        <v>5153</v>
      </c>
      <c r="O1255" t="s">
        <v>214</v>
      </c>
      <c r="P1255" t="s">
        <v>220</v>
      </c>
      <c r="Q1255" t="s">
        <v>221</v>
      </c>
      <c r="R1255" t="s">
        <v>214</v>
      </c>
      <c r="S1255" t="s">
        <v>214</v>
      </c>
      <c r="T1255" t="s">
        <v>222</v>
      </c>
      <c r="W1255" s="29">
        <f>VLOOKUP(C1255,自助退!L:U,10,0)</f>
        <v>42916.424386574072</v>
      </c>
    </row>
    <row r="1256" spans="1:23">
      <c r="A1256" t="s">
        <v>5153</v>
      </c>
      <c r="B1256" t="s">
        <v>7045</v>
      </c>
      <c r="C1256" t="s">
        <v>7046</v>
      </c>
      <c r="D1256">
        <v>200</v>
      </c>
      <c r="E1256" t="s">
        <v>7047</v>
      </c>
      <c r="F1256" t="s">
        <v>102</v>
      </c>
      <c r="G1256" t="s">
        <v>6901</v>
      </c>
      <c r="H1256" t="s">
        <v>7048</v>
      </c>
      <c r="I1256" t="s">
        <v>216</v>
      </c>
      <c r="J1256" t="s">
        <v>233</v>
      </c>
      <c r="K1256" t="s">
        <v>234</v>
      </c>
      <c r="L1256" t="s">
        <v>217</v>
      </c>
      <c r="M1256" t="s">
        <v>218</v>
      </c>
      <c r="N1256" t="s">
        <v>5153</v>
      </c>
      <c r="O1256" t="s">
        <v>214</v>
      </c>
      <c r="P1256" t="s">
        <v>220</v>
      </c>
      <c r="Q1256" t="s">
        <v>221</v>
      </c>
      <c r="R1256" t="s">
        <v>214</v>
      </c>
      <c r="S1256" t="s">
        <v>214</v>
      </c>
      <c r="T1256" t="s">
        <v>222</v>
      </c>
      <c r="W1256" s="29">
        <f>VLOOKUP(C1256,自助退!L:U,10,0)</f>
        <v>42916.440729166665</v>
      </c>
    </row>
    <row r="1257" spans="1:23">
      <c r="A1257" t="s">
        <v>5153</v>
      </c>
      <c r="B1257" t="s">
        <v>7049</v>
      </c>
      <c r="C1257" t="s">
        <v>7050</v>
      </c>
      <c r="D1257">
        <v>992</v>
      </c>
      <c r="E1257" t="s">
        <v>7051</v>
      </c>
      <c r="F1257" t="s">
        <v>102</v>
      </c>
      <c r="G1257" t="s">
        <v>7052</v>
      </c>
      <c r="H1257" t="s">
        <v>7053</v>
      </c>
      <c r="I1257" t="s">
        <v>216</v>
      </c>
      <c r="J1257" t="s">
        <v>233</v>
      </c>
      <c r="K1257" t="s">
        <v>234</v>
      </c>
      <c r="L1257" t="s">
        <v>217</v>
      </c>
      <c r="M1257" t="s">
        <v>218</v>
      </c>
      <c r="N1257" t="s">
        <v>5153</v>
      </c>
      <c r="O1257" t="s">
        <v>214</v>
      </c>
      <c r="P1257" t="s">
        <v>220</v>
      </c>
      <c r="Q1257" t="s">
        <v>221</v>
      </c>
      <c r="R1257" t="s">
        <v>214</v>
      </c>
      <c r="S1257" t="s">
        <v>214</v>
      </c>
      <c r="T1257" t="s">
        <v>222</v>
      </c>
      <c r="W1257" s="29">
        <f>VLOOKUP(C1257,自助退!L:U,10,0)</f>
        <v>42916.445891203701</v>
      </c>
    </row>
    <row r="1258" spans="1:23">
      <c r="A1258" t="s">
        <v>5153</v>
      </c>
      <c r="B1258" t="s">
        <v>7054</v>
      </c>
      <c r="C1258" t="s">
        <v>7055</v>
      </c>
      <c r="D1258">
        <v>393</v>
      </c>
      <c r="E1258" t="s">
        <v>7056</v>
      </c>
      <c r="F1258" t="s">
        <v>102</v>
      </c>
      <c r="G1258" t="s">
        <v>7057</v>
      </c>
      <c r="H1258" t="s">
        <v>7058</v>
      </c>
      <c r="I1258" t="s">
        <v>216</v>
      </c>
      <c r="J1258" t="s">
        <v>237</v>
      </c>
      <c r="K1258" t="s">
        <v>238</v>
      </c>
      <c r="L1258" t="s">
        <v>217</v>
      </c>
      <c r="M1258" t="s">
        <v>218</v>
      </c>
      <c r="N1258" t="s">
        <v>5153</v>
      </c>
      <c r="O1258" t="s">
        <v>214</v>
      </c>
      <c r="P1258" t="s">
        <v>220</v>
      </c>
      <c r="Q1258" t="s">
        <v>221</v>
      </c>
      <c r="R1258" t="s">
        <v>214</v>
      </c>
      <c r="S1258" t="s">
        <v>214</v>
      </c>
      <c r="T1258" t="s">
        <v>222</v>
      </c>
      <c r="W1258" s="29">
        <f>VLOOKUP(C1258,自助退!L:U,10,0)</f>
        <v>42916.453553240739</v>
      </c>
    </row>
    <row r="1259" spans="1:23">
      <c r="A1259" t="s">
        <v>5153</v>
      </c>
      <c r="B1259" t="s">
        <v>7059</v>
      </c>
      <c r="C1259" t="s">
        <v>7060</v>
      </c>
      <c r="D1259">
        <v>238</v>
      </c>
      <c r="E1259" t="s">
        <v>7061</v>
      </c>
      <c r="F1259" t="s">
        <v>102</v>
      </c>
      <c r="G1259" t="s">
        <v>7062</v>
      </c>
      <c r="H1259" t="s">
        <v>7063</v>
      </c>
      <c r="I1259" t="s">
        <v>291</v>
      </c>
      <c r="J1259" t="s">
        <v>292</v>
      </c>
      <c r="K1259" t="s">
        <v>293</v>
      </c>
      <c r="L1259" t="s">
        <v>217</v>
      </c>
      <c r="M1259" t="s">
        <v>218</v>
      </c>
      <c r="N1259" t="s">
        <v>5153</v>
      </c>
      <c r="O1259" t="s">
        <v>214</v>
      </c>
      <c r="P1259" t="s">
        <v>220</v>
      </c>
      <c r="Q1259" t="s">
        <v>221</v>
      </c>
      <c r="R1259" t="s">
        <v>214</v>
      </c>
      <c r="S1259" t="s">
        <v>214</v>
      </c>
      <c r="T1259" t="s">
        <v>222</v>
      </c>
      <c r="W1259" s="29">
        <f>VLOOKUP(C1259,自助退!L:U,10,0)</f>
        <v>42916.455358796295</v>
      </c>
    </row>
    <row r="1260" spans="1:23">
      <c r="A1260" t="s">
        <v>5153</v>
      </c>
      <c r="B1260" t="s">
        <v>7064</v>
      </c>
      <c r="C1260" t="s">
        <v>7065</v>
      </c>
      <c r="D1260">
        <v>400</v>
      </c>
      <c r="E1260" t="s">
        <v>7066</v>
      </c>
      <c r="F1260" t="s">
        <v>102</v>
      </c>
      <c r="G1260" t="s">
        <v>7067</v>
      </c>
      <c r="H1260" t="s">
        <v>7063</v>
      </c>
      <c r="I1260" t="s">
        <v>291</v>
      </c>
      <c r="J1260" t="s">
        <v>292</v>
      </c>
      <c r="K1260" t="s">
        <v>293</v>
      </c>
      <c r="L1260" t="s">
        <v>217</v>
      </c>
      <c r="M1260" t="s">
        <v>218</v>
      </c>
      <c r="N1260" t="s">
        <v>5153</v>
      </c>
      <c r="O1260" t="s">
        <v>214</v>
      </c>
      <c r="P1260" t="s">
        <v>220</v>
      </c>
      <c r="Q1260" t="s">
        <v>221</v>
      </c>
      <c r="R1260" t="s">
        <v>214</v>
      </c>
      <c r="S1260" t="s">
        <v>214</v>
      </c>
      <c r="T1260" t="s">
        <v>222</v>
      </c>
      <c r="W1260" s="29">
        <f>VLOOKUP(C1260,自助退!L:U,10,0)</f>
        <v>42916.456435185188</v>
      </c>
    </row>
    <row r="1261" spans="1:23">
      <c r="A1261" t="s">
        <v>5153</v>
      </c>
      <c r="B1261" t="s">
        <v>7068</v>
      </c>
      <c r="C1261" t="s">
        <v>7069</v>
      </c>
      <c r="D1261">
        <v>246</v>
      </c>
      <c r="E1261" t="s">
        <v>7070</v>
      </c>
      <c r="F1261" t="s">
        <v>102</v>
      </c>
      <c r="G1261" t="s">
        <v>7071</v>
      </c>
      <c r="H1261" t="s">
        <v>7072</v>
      </c>
      <c r="I1261" t="s">
        <v>392</v>
      </c>
      <c r="J1261" t="s">
        <v>393</v>
      </c>
      <c r="K1261" t="s">
        <v>257</v>
      </c>
      <c r="L1261" t="s">
        <v>217</v>
      </c>
      <c r="M1261" t="s">
        <v>218</v>
      </c>
      <c r="N1261" t="s">
        <v>5153</v>
      </c>
      <c r="O1261" t="s">
        <v>258</v>
      </c>
      <c r="P1261" t="s">
        <v>220</v>
      </c>
      <c r="Q1261" t="s">
        <v>221</v>
      </c>
      <c r="R1261" t="s">
        <v>214</v>
      </c>
      <c r="S1261" t="s">
        <v>214</v>
      </c>
      <c r="T1261" t="s">
        <v>222</v>
      </c>
      <c r="W1261" s="29">
        <f>VLOOKUP(C1261,自助退!L:U,10,0)</f>
        <v>42916.458078703705</v>
      </c>
    </row>
    <row r="1262" spans="1:23">
      <c r="A1262" t="s">
        <v>5153</v>
      </c>
      <c r="B1262" t="s">
        <v>7073</v>
      </c>
      <c r="C1262" t="s">
        <v>7074</v>
      </c>
      <c r="D1262">
        <v>247</v>
      </c>
      <c r="E1262" t="s">
        <v>7075</v>
      </c>
      <c r="F1262" t="s">
        <v>102</v>
      </c>
      <c r="G1262" t="s">
        <v>7071</v>
      </c>
      <c r="H1262" t="s">
        <v>7072</v>
      </c>
      <c r="I1262" t="s">
        <v>392</v>
      </c>
      <c r="J1262" t="s">
        <v>393</v>
      </c>
      <c r="K1262" t="s">
        <v>257</v>
      </c>
      <c r="L1262" t="s">
        <v>217</v>
      </c>
      <c r="M1262" t="s">
        <v>218</v>
      </c>
      <c r="N1262" t="s">
        <v>5153</v>
      </c>
      <c r="O1262" t="s">
        <v>258</v>
      </c>
      <c r="P1262" t="s">
        <v>220</v>
      </c>
      <c r="Q1262" t="s">
        <v>221</v>
      </c>
      <c r="R1262" t="s">
        <v>214</v>
      </c>
      <c r="S1262" t="s">
        <v>214</v>
      </c>
      <c r="T1262" t="s">
        <v>222</v>
      </c>
      <c r="W1262" s="29">
        <f>VLOOKUP(C1262,自助退!L:U,10,0)</f>
        <v>42916.45853009259</v>
      </c>
    </row>
    <row r="1263" spans="1:23">
      <c r="A1263" t="s">
        <v>5153</v>
      </c>
      <c r="B1263" t="s">
        <v>7076</v>
      </c>
      <c r="C1263" t="s">
        <v>7077</v>
      </c>
      <c r="D1263">
        <v>3500</v>
      </c>
      <c r="E1263" t="s">
        <v>7078</v>
      </c>
      <c r="F1263" t="s">
        <v>7079</v>
      </c>
      <c r="G1263" t="s">
        <v>7080</v>
      </c>
      <c r="H1263" t="s">
        <v>7081</v>
      </c>
      <c r="I1263" t="s">
        <v>259</v>
      </c>
      <c r="J1263" t="s">
        <v>264</v>
      </c>
      <c r="K1263" t="s">
        <v>265</v>
      </c>
      <c r="L1263" t="s">
        <v>217</v>
      </c>
      <c r="M1263" t="s">
        <v>240</v>
      </c>
      <c r="N1263" t="s">
        <v>5153</v>
      </c>
      <c r="O1263" t="s">
        <v>214</v>
      </c>
      <c r="P1263" t="s">
        <v>220</v>
      </c>
      <c r="Q1263" t="s">
        <v>241</v>
      </c>
      <c r="R1263" t="s">
        <v>214</v>
      </c>
      <c r="S1263" t="s">
        <v>214</v>
      </c>
      <c r="T1263" t="s">
        <v>242</v>
      </c>
      <c r="W1263" s="29">
        <f>VLOOKUP(C1263,自助退!L:U,10,0)</f>
        <v>42916.464583333334</v>
      </c>
    </row>
    <row r="1264" spans="1:23">
      <c r="A1264" t="s">
        <v>5153</v>
      </c>
      <c r="B1264" t="s">
        <v>7082</v>
      </c>
      <c r="C1264" t="s">
        <v>7083</v>
      </c>
      <c r="D1264">
        <v>7275</v>
      </c>
      <c r="E1264" t="s">
        <v>7084</v>
      </c>
      <c r="F1264" t="s">
        <v>102</v>
      </c>
      <c r="G1264" t="s">
        <v>7085</v>
      </c>
      <c r="H1264" t="s">
        <v>7086</v>
      </c>
      <c r="I1264" t="s">
        <v>216</v>
      </c>
      <c r="J1264" t="s">
        <v>223</v>
      </c>
      <c r="K1264" t="s">
        <v>224</v>
      </c>
      <c r="L1264" t="s">
        <v>217</v>
      </c>
      <c r="M1264" t="s">
        <v>218</v>
      </c>
      <c r="N1264" t="s">
        <v>5153</v>
      </c>
      <c r="O1264" t="s">
        <v>214</v>
      </c>
      <c r="P1264" t="s">
        <v>220</v>
      </c>
      <c r="Q1264" t="s">
        <v>221</v>
      </c>
      <c r="R1264" t="s">
        <v>214</v>
      </c>
      <c r="S1264" t="s">
        <v>214</v>
      </c>
      <c r="T1264" t="s">
        <v>222</v>
      </c>
      <c r="W1264" s="29">
        <f>VLOOKUP(C1264,自助退!L:U,10,0)</f>
        <v>42916.466874999998</v>
      </c>
    </row>
    <row r="1265" spans="1:23">
      <c r="A1265" t="s">
        <v>5153</v>
      </c>
      <c r="B1265" t="s">
        <v>7087</v>
      </c>
      <c r="C1265" t="s">
        <v>7088</v>
      </c>
      <c r="D1265">
        <v>100</v>
      </c>
      <c r="E1265" t="s">
        <v>7089</v>
      </c>
      <c r="F1265" t="s">
        <v>102</v>
      </c>
      <c r="G1265" t="s">
        <v>7090</v>
      </c>
      <c r="H1265" t="s">
        <v>7091</v>
      </c>
      <c r="I1265" t="s">
        <v>216</v>
      </c>
      <c r="J1265" t="s">
        <v>248</v>
      </c>
      <c r="K1265" t="s">
        <v>249</v>
      </c>
      <c r="L1265" t="s">
        <v>217</v>
      </c>
      <c r="M1265" t="s">
        <v>218</v>
      </c>
      <c r="N1265" t="s">
        <v>5153</v>
      </c>
      <c r="O1265" t="s">
        <v>214</v>
      </c>
      <c r="P1265" t="s">
        <v>220</v>
      </c>
      <c r="Q1265" t="s">
        <v>221</v>
      </c>
      <c r="R1265" t="s">
        <v>214</v>
      </c>
      <c r="S1265" t="s">
        <v>214</v>
      </c>
      <c r="T1265" t="s">
        <v>222</v>
      </c>
      <c r="W1265" s="29">
        <f>VLOOKUP(C1265,自助退!L:U,10,0)</f>
        <v>42916.467060185183</v>
      </c>
    </row>
    <row r="1266" spans="1:23">
      <c r="A1266" t="s">
        <v>5153</v>
      </c>
      <c r="B1266" t="s">
        <v>7092</v>
      </c>
      <c r="C1266" t="s">
        <v>7093</v>
      </c>
      <c r="D1266">
        <v>1200</v>
      </c>
      <c r="E1266" t="s">
        <v>7094</v>
      </c>
      <c r="F1266" t="s">
        <v>102</v>
      </c>
      <c r="G1266" t="s">
        <v>7085</v>
      </c>
      <c r="H1266" t="s">
        <v>7086</v>
      </c>
      <c r="I1266" t="s">
        <v>216</v>
      </c>
      <c r="J1266" t="s">
        <v>223</v>
      </c>
      <c r="K1266" t="s">
        <v>224</v>
      </c>
      <c r="L1266" t="s">
        <v>217</v>
      </c>
      <c r="M1266" t="s">
        <v>218</v>
      </c>
      <c r="N1266" t="s">
        <v>5153</v>
      </c>
      <c r="O1266" t="s">
        <v>214</v>
      </c>
      <c r="P1266" t="s">
        <v>220</v>
      </c>
      <c r="Q1266" t="s">
        <v>221</v>
      </c>
      <c r="R1266" t="s">
        <v>214</v>
      </c>
      <c r="S1266" t="s">
        <v>214</v>
      </c>
      <c r="T1266" t="s">
        <v>222</v>
      </c>
      <c r="W1266" s="29">
        <f>VLOOKUP(C1266,自助退!L:U,10,0)</f>
        <v>42916.467581018522</v>
      </c>
    </row>
    <row r="1267" spans="1:23">
      <c r="A1267" t="s">
        <v>5153</v>
      </c>
      <c r="B1267" t="s">
        <v>7095</v>
      </c>
      <c r="C1267" t="s">
        <v>7096</v>
      </c>
      <c r="D1267">
        <v>160</v>
      </c>
      <c r="E1267" t="s">
        <v>7097</v>
      </c>
      <c r="F1267" t="s">
        <v>102</v>
      </c>
      <c r="G1267" t="s">
        <v>7098</v>
      </c>
      <c r="H1267" t="s">
        <v>7099</v>
      </c>
      <c r="I1267" t="s">
        <v>216</v>
      </c>
      <c r="J1267" t="s">
        <v>233</v>
      </c>
      <c r="K1267" t="s">
        <v>234</v>
      </c>
      <c r="L1267" t="s">
        <v>217</v>
      </c>
      <c r="M1267" t="s">
        <v>218</v>
      </c>
      <c r="N1267" t="s">
        <v>5153</v>
      </c>
      <c r="O1267" t="s">
        <v>214</v>
      </c>
      <c r="P1267" t="s">
        <v>220</v>
      </c>
      <c r="Q1267" t="s">
        <v>221</v>
      </c>
      <c r="R1267" t="s">
        <v>214</v>
      </c>
      <c r="S1267" t="s">
        <v>214</v>
      </c>
      <c r="T1267" t="s">
        <v>222</v>
      </c>
      <c r="W1267" s="29">
        <f>VLOOKUP(C1267,自助退!L:U,10,0)</f>
        <v>42916.4690625</v>
      </c>
    </row>
    <row r="1268" spans="1:23">
      <c r="A1268" t="s">
        <v>5153</v>
      </c>
      <c r="B1268" t="s">
        <v>7100</v>
      </c>
      <c r="C1268" t="s">
        <v>7101</v>
      </c>
      <c r="D1268">
        <v>500</v>
      </c>
      <c r="E1268" t="s">
        <v>7102</v>
      </c>
      <c r="F1268" t="s">
        <v>102</v>
      </c>
      <c r="G1268" t="s">
        <v>7103</v>
      </c>
      <c r="H1268" t="s">
        <v>7104</v>
      </c>
      <c r="I1268" t="s">
        <v>216</v>
      </c>
      <c r="J1268" t="s">
        <v>231</v>
      </c>
      <c r="K1268" t="s">
        <v>232</v>
      </c>
      <c r="L1268" t="s">
        <v>217</v>
      </c>
      <c r="M1268" t="s">
        <v>218</v>
      </c>
      <c r="N1268" t="s">
        <v>5153</v>
      </c>
      <c r="O1268" t="s">
        <v>214</v>
      </c>
      <c r="P1268" t="s">
        <v>220</v>
      </c>
      <c r="Q1268" t="s">
        <v>221</v>
      </c>
      <c r="R1268" t="s">
        <v>214</v>
      </c>
      <c r="S1268" t="s">
        <v>214</v>
      </c>
      <c r="T1268" t="s">
        <v>222</v>
      </c>
      <c r="W1268" s="29">
        <f>VLOOKUP(C1268,自助退!L:U,10,0)</f>
        <v>42916.470648148148</v>
      </c>
    </row>
    <row r="1269" spans="1:23">
      <c r="A1269" t="s">
        <v>5153</v>
      </c>
      <c r="B1269" t="s">
        <v>7105</v>
      </c>
      <c r="C1269" t="s">
        <v>7106</v>
      </c>
      <c r="D1269">
        <v>5000</v>
      </c>
      <c r="E1269" t="s">
        <v>7107</v>
      </c>
      <c r="F1269" t="s">
        <v>102</v>
      </c>
      <c r="G1269" t="s">
        <v>7108</v>
      </c>
      <c r="H1269" t="s">
        <v>7109</v>
      </c>
      <c r="I1269" t="s">
        <v>243</v>
      </c>
      <c r="J1269" t="s">
        <v>244</v>
      </c>
      <c r="K1269" t="s">
        <v>245</v>
      </c>
      <c r="L1269" t="s">
        <v>217</v>
      </c>
      <c r="M1269" t="s">
        <v>218</v>
      </c>
      <c r="N1269" t="s">
        <v>5153</v>
      </c>
      <c r="O1269" t="s">
        <v>214</v>
      </c>
      <c r="P1269" t="s">
        <v>220</v>
      </c>
      <c r="Q1269" t="s">
        <v>221</v>
      </c>
      <c r="R1269" t="s">
        <v>214</v>
      </c>
      <c r="S1269" t="s">
        <v>214</v>
      </c>
      <c r="T1269" t="s">
        <v>222</v>
      </c>
      <c r="W1269" s="29">
        <f>VLOOKUP(C1269,自助退!L:U,10,0)</f>
        <v>42916.486307870371</v>
      </c>
    </row>
    <row r="1270" spans="1:23">
      <c r="A1270" t="s">
        <v>5153</v>
      </c>
      <c r="B1270" t="s">
        <v>7110</v>
      </c>
      <c r="C1270" t="s">
        <v>7111</v>
      </c>
      <c r="D1270">
        <v>100</v>
      </c>
      <c r="E1270" t="s">
        <v>7112</v>
      </c>
      <c r="F1270" t="s">
        <v>102</v>
      </c>
      <c r="G1270" t="s">
        <v>7113</v>
      </c>
      <c r="H1270" t="s">
        <v>7114</v>
      </c>
      <c r="I1270" t="s">
        <v>216</v>
      </c>
      <c r="J1270" t="s">
        <v>233</v>
      </c>
      <c r="K1270" t="s">
        <v>234</v>
      </c>
      <c r="L1270" t="s">
        <v>217</v>
      </c>
      <c r="M1270" t="s">
        <v>218</v>
      </c>
      <c r="N1270" t="s">
        <v>5153</v>
      </c>
      <c r="O1270" t="s">
        <v>214</v>
      </c>
      <c r="P1270" t="s">
        <v>220</v>
      </c>
      <c r="Q1270" t="s">
        <v>221</v>
      </c>
      <c r="R1270" t="s">
        <v>214</v>
      </c>
      <c r="S1270" t="s">
        <v>214</v>
      </c>
      <c r="T1270" t="s">
        <v>222</v>
      </c>
      <c r="W1270" s="29">
        <f>VLOOKUP(C1270,自助退!L:U,10,0)</f>
        <v>42916.500023148146</v>
      </c>
    </row>
    <row r="1271" spans="1:23">
      <c r="A1271" t="s">
        <v>5153</v>
      </c>
      <c r="B1271" t="s">
        <v>7115</v>
      </c>
      <c r="C1271" t="s">
        <v>7116</v>
      </c>
      <c r="D1271">
        <v>65</v>
      </c>
      <c r="E1271" t="s">
        <v>7117</v>
      </c>
      <c r="F1271" t="s">
        <v>102</v>
      </c>
      <c r="G1271" t="s">
        <v>7118</v>
      </c>
      <c r="H1271" t="s">
        <v>7119</v>
      </c>
      <c r="I1271" t="s">
        <v>216</v>
      </c>
      <c r="J1271" t="s">
        <v>248</v>
      </c>
      <c r="K1271" t="s">
        <v>249</v>
      </c>
      <c r="L1271" t="s">
        <v>217</v>
      </c>
      <c r="M1271" t="s">
        <v>218</v>
      </c>
      <c r="N1271" t="s">
        <v>5153</v>
      </c>
      <c r="O1271" t="s">
        <v>214</v>
      </c>
      <c r="P1271" t="s">
        <v>220</v>
      </c>
      <c r="Q1271" t="s">
        <v>221</v>
      </c>
      <c r="R1271" t="s">
        <v>214</v>
      </c>
      <c r="S1271" t="s">
        <v>214</v>
      </c>
      <c r="T1271" t="s">
        <v>222</v>
      </c>
      <c r="W1271" s="29">
        <f>VLOOKUP(C1271,自助退!L:U,10,0)</f>
        <v>42916.50167824074</v>
      </c>
    </row>
    <row r="1272" spans="1:23">
      <c r="A1272" t="s">
        <v>5153</v>
      </c>
      <c r="B1272" t="s">
        <v>7120</v>
      </c>
      <c r="C1272" t="s">
        <v>7121</v>
      </c>
      <c r="D1272">
        <v>400</v>
      </c>
      <c r="E1272" t="s">
        <v>7122</v>
      </c>
      <c r="F1272" t="s">
        <v>399</v>
      </c>
      <c r="G1272" t="s">
        <v>7123</v>
      </c>
      <c r="H1272" t="s">
        <v>7124</v>
      </c>
      <c r="I1272" t="s">
        <v>392</v>
      </c>
      <c r="J1272" t="s">
        <v>393</v>
      </c>
      <c r="K1272" t="s">
        <v>257</v>
      </c>
      <c r="L1272" t="s">
        <v>217</v>
      </c>
      <c r="M1272" t="s">
        <v>240</v>
      </c>
      <c r="N1272" t="s">
        <v>5153</v>
      </c>
      <c r="O1272" t="s">
        <v>258</v>
      </c>
      <c r="P1272" t="s">
        <v>220</v>
      </c>
      <c r="Q1272" t="s">
        <v>241</v>
      </c>
      <c r="R1272" t="s">
        <v>214</v>
      </c>
      <c r="S1272" t="s">
        <v>214</v>
      </c>
      <c r="T1272" t="s">
        <v>242</v>
      </c>
      <c r="W1272" s="29">
        <f>VLOOKUP(C1272,自助退!L:U,10,0)</f>
        <v>42916.506458333337</v>
      </c>
    </row>
    <row r="1273" spans="1:23">
      <c r="A1273" t="s">
        <v>5153</v>
      </c>
      <c r="B1273" t="s">
        <v>7125</v>
      </c>
      <c r="C1273" t="s">
        <v>7126</v>
      </c>
      <c r="D1273">
        <v>132</v>
      </c>
      <c r="E1273" t="s">
        <v>7127</v>
      </c>
      <c r="F1273" t="s">
        <v>102</v>
      </c>
      <c r="G1273" t="s">
        <v>7128</v>
      </c>
      <c r="H1273" t="s">
        <v>6727</v>
      </c>
      <c r="I1273" t="s">
        <v>216</v>
      </c>
      <c r="J1273" t="s">
        <v>231</v>
      </c>
      <c r="K1273" t="s">
        <v>232</v>
      </c>
      <c r="L1273" t="s">
        <v>217</v>
      </c>
      <c r="M1273" t="s">
        <v>218</v>
      </c>
      <c r="N1273" t="s">
        <v>5153</v>
      </c>
      <c r="O1273" t="s">
        <v>214</v>
      </c>
      <c r="P1273" t="s">
        <v>220</v>
      </c>
      <c r="Q1273" t="s">
        <v>221</v>
      </c>
      <c r="R1273" t="s">
        <v>214</v>
      </c>
      <c r="S1273" t="s">
        <v>214</v>
      </c>
      <c r="T1273" t="s">
        <v>222</v>
      </c>
      <c r="W1273" s="29">
        <f>VLOOKUP(C1273,自助退!L:U,10,0)</f>
        <v>42916.506631944445</v>
      </c>
    </row>
    <row r="1274" spans="1:23">
      <c r="A1274" t="s">
        <v>5153</v>
      </c>
      <c r="B1274" t="s">
        <v>7129</v>
      </c>
      <c r="C1274" t="s">
        <v>7130</v>
      </c>
      <c r="D1274">
        <v>600</v>
      </c>
      <c r="E1274" t="s">
        <v>7131</v>
      </c>
      <c r="F1274" t="s">
        <v>102</v>
      </c>
      <c r="G1274" t="s">
        <v>7132</v>
      </c>
      <c r="H1274" t="s">
        <v>7133</v>
      </c>
      <c r="I1274" t="s">
        <v>216</v>
      </c>
      <c r="J1274" t="s">
        <v>237</v>
      </c>
      <c r="K1274" t="s">
        <v>238</v>
      </c>
      <c r="L1274" t="s">
        <v>217</v>
      </c>
      <c r="M1274" t="s">
        <v>218</v>
      </c>
      <c r="N1274" t="s">
        <v>5153</v>
      </c>
      <c r="O1274" t="s">
        <v>214</v>
      </c>
      <c r="P1274" t="s">
        <v>220</v>
      </c>
      <c r="Q1274" t="s">
        <v>221</v>
      </c>
      <c r="R1274" t="s">
        <v>214</v>
      </c>
      <c r="S1274" t="s">
        <v>214</v>
      </c>
      <c r="T1274" t="s">
        <v>222</v>
      </c>
      <c r="W1274" s="29">
        <f>VLOOKUP(C1274,自助退!L:U,10,0)</f>
        <v>42916.513229166667</v>
      </c>
    </row>
    <row r="1275" spans="1:23">
      <c r="A1275" t="s">
        <v>5153</v>
      </c>
      <c r="B1275" t="s">
        <v>7134</v>
      </c>
      <c r="C1275" t="s">
        <v>7135</v>
      </c>
      <c r="D1275">
        <v>4400</v>
      </c>
      <c r="E1275" t="s">
        <v>7136</v>
      </c>
      <c r="F1275" t="s">
        <v>387</v>
      </c>
      <c r="G1275" t="s">
        <v>7137</v>
      </c>
      <c r="H1275" t="s">
        <v>7138</v>
      </c>
      <c r="I1275" t="s">
        <v>216</v>
      </c>
      <c r="J1275" t="s">
        <v>233</v>
      </c>
      <c r="K1275" t="s">
        <v>234</v>
      </c>
      <c r="L1275" t="s">
        <v>217</v>
      </c>
      <c r="M1275" t="s">
        <v>240</v>
      </c>
      <c r="N1275" t="s">
        <v>5153</v>
      </c>
      <c r="O1275" t="s">
        <v>214</v>
      </c>
      <c r="P1275" t="s">
        <v>220</v>
      </c>
      <c r="Q1275" t="s">
        <v>241</v>
      </c>
      <c r="R1275" t="s">
        <v>214</v>
      </c>
      <c r="S1275" t="s">
        <v>214</v>
      </c>
      <c r="T1275" t="s">
        <v>242</v>
      </c>
      <c r="W1275" s="29">
        <f>VLOOKUP(C1275,自助退!L:U,10,0)</f>
        <v>42916.513333333336</v>
      </c>
    </row>
    <row r="1276" spans="1:23">
      <c r="A1276" t="s">
        <v>5153</v>
      </c>
      <c r="B1276" t="s">
        <v>7139</v>
      </c>
      <c r="C1276" t="s">
        <v>7140</v>
      </c>
      <c r="D1276">
        <v>3643</v>
      </c>
      <c r="E1276" t="s">
        <v>7141</v>
      </c>
      <c r="F1276" t="s">
        <v>102</v>
      </c>
      <c r="G1276" t="s">
        <v>7142</v>
      </c>
      <c r="H1276" t="s">
        <v>7138</v>
      </c>
      <c r="I1276" t="s">
        <v>216</v>
      </c>
      <c r="J1276" t="s">
        <v>231</v>
      </c>
      <c r="K1276" t="s">
        <v>232</v>
      </c>
      <c r="L1276" t="s">
        <v>217</v>
      </c>
      <c r="M1276" t="s">
        <v>218</v>
      </c>
      <c r="N1276" t="s">
        <v>5153</v>
      </c>
      <c r="O1276" t="s">
        <v>214</v>
      </c>
      <c r="P1276" t="s">
        <v>220</v>
      </c>
      <c r="Q1276" t="s">
        <v>221</v>
      </c>
      <c r="R1276" t="s">
        <v>214</v>
      </c>
      <c r="S1276" t="s">
        <v>214</v>
      </c>
      <c r="T1276" t="s">
        <v>222</v>
      </c>
      <c r="W1276" s="29">
        <f>VLOOKUP(C1276,自助退!L:U,10,0)</f>
        <v>42916.51394675926</v>
      </c>
    </row>
    <row r="1277" spans="1:23">
      <c r="A1277" t="s">
        <v>5153</v>
      </c>
      <c r="B1277" t="s">
        <v>7143</v>
      </c>
      <c r="C1277" t="s">
        <v>7144</v>
      </c>
      <c r="D1277">
        <v>4175</v>
      </c>
      <c r="E1277" t="s">
        <v>7145</v>
      </c>
      <c r="F1277" t="s">
        <v>102</v>
      </c>
      <c r="G1277" t="s">
        <v>7146</v>
      </c>
      <c r="H1277" t="s">
        <v>7147</v>
      </c>
      <c r="I1277" t="s">
        <v>216</v>
      </c>
      <c r="J1277" t="s">
        <v>233</v>
      </c>
      <c r="K1277" t="s">
        <v>234</v>
      </c>
      <c r="L1277" t="s">
        <v>217</v>
      </c>
      <c r="M1277" t="s">
        <v>218</v>
      </c>
      <c r="N1277" t="s">
        <v>5153</v>
      </c>
      <c r="O1277" t="s">
        <v>214</v>
      </c>
      <c r="P1277" t="s">
        <v>220</v>
      </c>
      <c r="Q1277" t="s">
        <v>221</v>
      </c>
      <c r="R1277" t="s">
        <v>214</v>
      </c>
      <c r="S1277" t="s">
        <v>214</v>
      </c>
      <c r="T1277" t="s">
        <v>222</v>
      </c>
      <c r="W1277" s="29">
        <f>VLOOKUP(C1277,自助退!L:U,10,0)</f>
        <v>42916.514398148145</v>
      </c>
    </row>
    <row r="1278" spans="1:23">
      <c r="A1278" t="s">
        <v>5153</v>
      </c>
      <c r="B1278" t="s">
        <v>7148</v>
      </c>
      <c r="C1278" t="s">
        <v>7149</v>
      </c>
      <c r="D1278">
        <v>200</v>
      </c>
      <c r="E1278" t="s">
        <v>7150</v>
      </c>
      <c r="F1278" t="s">
        <v>102</v>
      </c>
      <c r="G1278" t="s">
        <v>7151</v>
      </c>
      <c r="H1278" t="s">
        <v>7147</v>
      </c>
      <c r="I1278" t="s">
        <v>216</v>
      </c>
      <c r="J1278" t="s">
        <v>235</v>
      </c>
      <c r="K1278" t="s">
        <v>236</v>
      </c>
      <c r="L1278" t="s">
        <v>217</v>
      </c>
      <c r="M1278" t="s">
        <v>218</v>
      </c>
      <c r="N1278" t="s">
        <v>5153</v>
      </c>
      <c r="O1278" t="s">
        <v>214</v>
      </c>
      <c r="P1278" t="s">
        <v>220</v>
      </c>
      <c r="Q1278" t="s">
        <v>221</v>
      </c>
      <c r="R1278" t="s">
        <v>214</v>
      </c>
      <c r="S1278" t="s">
        <v>214</v>
      </c>
      <c r="T1278" t="s">
        <v>222</v>
      </c>
      <c r="W1278" s="29">
        <f>VLOOKUP(C1278,自助退!L:U,10,0)</f>
        <v>42916.514826388891</v>
      </c>
    </row>
    <row r="1279" spans="1:23">
      <c r="A1279" t="s">
        <v>5153</v>
      </c>
      <c r="B1279" t="s">
        <v>7152</v>
      </c>
      <c r="C1279" t="s">
        <v>7153</v>
      </c>
      <c r="D1279">
        <v>4200</v>
      </c>
      <c r="E1279" t="s">
        <v>7154</v>
      </c>
      <c r="F1279" t="s">
        <v>102</v>
      </c>
      <c r="G1279" t="s">
        <v>7155</v>
      </c>
      <c r="H1279" t="s">
        <v>7156</v>
      </c>
      <c r="I1279" t="s">
        <v>259</v>
      </c>
      <c r="J1279" t="s">
        <v>264</v>
      </c>
      <c r="K1279" t="s">
        <v>265</v>
      </c>
      <c r="L1279" t="s">
        <v>217</v>
      </c>
      <c r="M1279" t="s">
        <v>218</v>
      </c>
      <c r="N1279" t="s">
        <v>5153</v>
      </c>
      <c r="O1279" t="s">
        <v>214</v>
      </c>
      <c r="P1279" t="s">
        <v>220</v>
      </c>
      <c r="Q1279" t="s">
        <v>221</v>
      </c>
      <c r="R1279" t="s">
        <v>214</v>
      </c>
      <c r="S1279" t="s">
        <v>214</v>
      </c>
      <c r="T1279" t="s">
        <v>222</v>
      </c>
      <c r="W1279" s="29">
        <f>VLOOKUP(C1279,自助退!L:U,10,0)</f>
        <v>42916.514953703707</v>
      </c>
    </row>
    <row r="1280" spans="1:23">
      <c r="A1280" t="s">
        <v>5153</v>
      </c>
      <c r="B1280" t="s">
        <v>7157</v>
      </c>
      <c r="C1280" t="s">
        <v>7158</v>
      </c>
      <c r="D1280">
        <v>100</v>
      </c>
      <c r="E1280" t="s">
        <v>7159</v>
      </c>
      <c r="F1280" t="s">
        <v>102</v>
      </c>
      <c r="G1280" t="s">
        <v>7151</v>
      </c>
      <c r="H1280" t="s">
        <v>7147</v>
      </c>
      <c r="I1280" t="s">
        <v>216</v>
      </c>
      <c r="J1280" t="s">
        <v>235</v>
      </c>
      <c r="K1280" t="s">
        <v>236</v>
      </c>
      <c r="L1280" t="s">
        <v>217</v>
      </c>
      <c r="M1280" t="s">
        <v>218</v>
      </c>
      <c r="N1280" t="s">
        <v>5153</v>
      </c>
      <c r="O1280" t="s">
        <v>214</v>
      </c>
      <c r="P1280" t="s">
        <v>220</v>
      </c>
      <c r="Q1280" t="s">
        <v>221</v>
      </c>
      <c r="R1280" t="s">
        <v>214</v>
      </c>
      <c r="S1280" t="s">
        <v>214</v>
      </c>
      <c r="T1280" t="s">
        <v>222</v>
      </c>
      <c r="W1280" s="29">
        <f>VLOOKUP(C1280,自助退!L:U,10,0)</f>
        <v>42916.515115740738</v>
      </c>
    </row>
    <row r="1281" spans="1:23">
      <c r="A1281" t="s">
        <v>5153</v>
      </c>
      <c r="B1281" t="s">
        <v>7160</v>
      </c>
      <c r="C1281" t="s">
        <v>7161</v>
      </c>
      <c r="D1281">
        <v>1900</v>
      </c>
      <c r="E1281" t="s">
        <v>7162</v>
      </c>
      <c r="F1281" t="s">
        <v>102</v>
      </c>
      <c r="G1281" t="s">
        <v>7163</v>
      </c>
      <c r="H1281" t="s">
        <v>7164</v>
      </c>
      <c r="I1281" t="s">
        <v>216</v>
      </c>
      <c r="J1281" t="s">
        <v>233</v>
      </c>
      <c r="K1281" t="s">
        <v>234</v>
      </c>
      <c r="L1281" t="s">
        <v>217</v>
      </c>
      <c r="M1281" t="s">
        <v>218</v>
      </c>
      <c r="N1281" t="s">
        <v>5153</v>
      </c>
      <c r="O1281" t="s">
        <v>214</v>
      </c>
      <c r="P1281" t="s">
        <v>220</v>
      </c>
      <c r="Q1281" t="s">
        <v>221</v>
      </c>
      <c r="R1281" t="s">
        <v>214</v>
      </c>
      <c r="S1281" t="s">
        <v>214</v>
      </c>
      <c r="T1281" t="s">
        <v>222</v>
      </c>
      <c r="W1281" s="29">
        <f>VLOOKUP(C1281,自助退!L:U,10,0)</f>
        <v>42916.527928240743</v>
      </c>
    </row>
    <row r="1282" spans="1:23">
      <c r="A1282" t="s">
        <v>5153</v>
      </c>
      <c r="B1282" t="s">
        <v>7165</v>
      </c>
      <c r="C1282" t="s">
        <v>7166</v>
      </c>
      <c r="D1282">
        <v>399</v>
      </c>
      <c r="E1282" t="s">
        <v>7167</v>
      </c>
      <c r="F1282" t="s">
        <v>102</v>
      </c>
      <c r="G1282" t="s">
        <v>7168</v>
      </c>
      <c r="H1282" t="s">
        <v>7169</v>
      </c>
      <c r="I1282" t="s">
        <v>225</v>
      </c>
      <c r="J1282" t="s">
        <v>10</v>
      </c>
      <c r="K1282" t="s">
        <v>226</v>
      </c>
      <c r="L1282" t="s">
        <v>217</v>
      </c>
      <c r="M1282" t="s">
        <v>218</v>
      </c>
      <c r="N1282" t="s">
        <v>5153</v>
      </c>
      <c r="O1282" t="s">
        <v>214</v>
      </c>
      <c r="P1282" t="s">
        <v>220</v>
      </c>
      <c r="Q1282" t="s">
        <v>221</v>
      </c>
      <c r="R1282" t="s">
        <v>214</v>
      </c>
      <c r="S1282" t="s">
        <v>214</v>
      </c>
      <c r="T1282" t="s">
        <v>222</v>
      </c>
      <c r="W1282" s="29">
        <f>VLOOKUP(C1282,自助退!L:U,10,0)</f>
        <v>42916.533946759257</v>
      </c>
    </row>
    <row r="1283" spans="1:23">
      <c r="A1283" t="s">
        <v>5153</v>
      </c>
      <c r="B1283" t="s">
        <v>7170</v>
      </c>
      <c r="C1283" t="s">
        <v>7171</v>
      </c>
      <c r="D1283">
        <v>9994</v>
      </c>
      <c r="E1283" t="s">
        <v>7172</v>
      </c>
      <c r="F1283" t="s">
        <v>102</v>
      </c>
      <c r="G1283" t="s">
        <v>7173</v>
      </c>
      <c r="H1283" t="s">
        <v>7174</v>
      </c>
      <c r="I1283" t="s">
        <v>216</v>
      </c>
      <c r="J1283" t="s">
        <v>231</v>
      </c>
      <c r="K1283" t="s">
        <v>232</v>
      </c>
      <c r="L1283" t="s">
        <v>217</v>
      </c>
      <c r="M1283" t="s">
        <v>218</v>
      </c>
      <c r="N1283" t="s">
        <v>5153</v>
      </c>
      <c r="O1283" t="s">
        <v>214</v>
      </c>
      <c r="P1283" t="s">
        <v>220</v>
      </c>
      <c r="Q1283" t="s">
        <v>221</v>
      </c>
      <c r="R1283" t="s">
        <v>214</v>
      </c>
      <c r="S1283" t="s">
        <v>214</v>
      </c>
      <c r="T1283" t="s">
        <v>222</v>
      </c>
      <c r="W1283" s="29">
        <f>VLOOKUP(C1283,自助退!L:U,10,0)</f>
        <v>42916.547025462962</v>
      </c>
    </row>
    <row r="1284" spans="1:23">
      <c r="A1284" t="s">
        <v>5153</v>
      </c>
      <c r="B1284" t="s">
        <v>7175</v>
      </c>
      <c r="C1284" t="s">
        <v>7176</v>
      </c>
      <c r="D1284">
        <v>100</v>
      </c>
      <c r="E1284" t="s">
        <v>7177</v>
      </c>
      <c r="F1284" t="s">
        <v>102</v>
      </c>
      <c r="G1284" t="s">
        <v>7178</v>
      </c>
      <c r="H1284" t="s">
        <v>7179</v>
      </c>
      <c r="I1284" t="s">
        <v>392</v>
      </c>
      <c r="J1284" t="s">
        <v>393</v>
      </c>
      <c r="K1284" t="s">
        <v>257</v>
      </c>
      <c r="L1284" t="s">
        <v>217</v>
      </c>
      <c r="M1284" t="s">
        <v>218</v>
      </c>
      <c r="N1284" t="s">
        <v>5153</v>
      </c>
      <c r="O1284" t="s">
        <v>258</v>
      </c>
      <c r="P1284" t="s">
        <v>220</v>
      </c>
      <c r="Q1284" t="s">
        <v>221</v>
      </c>
      <c r="R1284" t="s">
        <v>214</v>
      </c>
      <c r="S1284" t="s">
        <v>214</v>
      </c>
      <c r="T1284" t="s">
        <v>222</v>
      </c>
      <c r="W1284" s="29">
        <f>VLOOKUP(C1284,自助退!L:U,10,0)</f>
        <v>42916.579293981478</v>
      </c>
    </row>
    <row r="1285" spans="1:23">
      <c r="A1285" t="s">
        <v>5153</v>
      </c>
      <c r="B1285" t="s">
        <v>7180</v>
      </c>
      <c r="C1285" t="s">
        <v>7181</v>
      </c>
      <c r="D1285">
        <v>624</v>
      </c>
      <c r="E1285" t="s">
        <v>7182</v>
      </c>
      <c r="F1285" t="s">
        <v>102</v>
      </c>
      <c r="G1285" t="s">
        <v>3007</v>
      </c>
      <c r="H1285" t="s">
        <v>3008</v>
      </c>
      <c r="I1285" t="s">
        <v>392</v>
      </c>
      <c r="J1285" t="s">
        <v>393</v>
      </c>
      <c r="K1285" t="s">
        <v>257</v>
      </c>
      <c r="L1285" t="s">
        <v>217</v>
      </c>
      <c r="M1285" t="s">
        <v>218</v>
      </c>
      <c r="N1285" t="s">
        <v>5153</v>
      </c>
      <c r="O1285" t="s">
        <v>258</v>
      </c>
      <c r="P1285" t="s">
        <v>220</v>
      </c>
      <c r="Q1285" t="s">
        <v>221</v>
      </c>
      <c r="R1285" t="s">
        <v>214</v>
      </c>
      <c r="S1285" t="s">
        <v>214</v>
      </c>
      <c r="T1285" t="s">
        <v>222</v>
      </c>
      <c r="W1285" s="29">
        <f>VLOOKUP(C1285,自助退!L:U,10,0)</f>
        <v>42916.58488425926</v>
      </c>
    </row>
    <row r="1286" spans="1:23">
      <c r="A1286" t="s">
        <v>5153</v>
      </c>
      <c r="B1286" t="s">
        <v>7183</v>
      </c>
      <c r="C1286" t="s">
        <v>7184</v>
      </c>
      <c r="D1286">
        <v>137</v>
      </c>
      <c r="E1286" t="s">
        <v>7185</v>
      </c>
      <c r="F1286" t="s">
        <v>102</v>
      </c>
      <c r="G1286" t="s">
        <v>7186</v>
      </c>
      <c r="H1286" t="s">
        <v>7187</v>
      </c>
      <c r="I1286" t="s">
        <v>216</v>
      </c>
      <c r="J1286" t="s">
        <v>233</v>
      </c>
      <c r="K1286" t="s">
        <v>234</v>
      </c>
      <c r="L1286" t="s">
        <v>217</v>
      </c>
      <c r="M1286" t="s">
        <v>218</v>
      </c>
      <c r="N1286" t="s">
        <v>5153</v>
      </c>
      <c r="O1286" t="s">
        <v>214</v>
      </c>
      <c r="P1286" t="s">
        <v>220</v>
      </c>
      <c r="Q1286" t="s">
        <v>221</v>
      </c>
      <c r="R1286" t="s">
        <v>214</v>
      </c>
      <c r="S1286" t="s">
        <v>214</v>
      </c>
      <c r="T1286" t="s">
        <v>222</v>
      </c>
      <c r="W1286" s="29">
        <f>VLOOKUP(C1286,自助退!L:U,10,0)</f>
        <v>42916.589814814812</v>
      </c>
    </row>
    <row r="1287" spans="1:23">
      <c r="A1287" t="s">
        <v>5153</v>
      </c>
      <c r="B1287" t="s">
        <v>7188</v>
      </c>
      <c r="C1287" t="s">
        <v>7189</v>
      </c>
      <c r="D1287">
        <v>111</v>
      </c>
      <c r="E1287" t="s">
        <v>7190</v>
      </c>
      <c r="F1287" t="s">
        <v>102</v>
      </c>
      <c r="G1287" t="s">
        <v>7191</v>
      </c>
      <c r="H1287" t="s">
        <v>7192</v>
      </c>
      <c r="I1287" t="s">
        <v>225</v>
      </c>
      <c r="J1287" t="s">
        <v>10</v>
      </c>
      <c r="K1287" t="s">
        <v>226</v>
      </c>
      <c r="L1287" t="s">
        <v>217</v>
      </c>
      <c r="M1287" t="s">
        <v>218</v>
      </c>
      <c r="N1287" t="s">
        <v>5153</v>
      </c>
      <c r="O1287" t="s">
        <v>214</v>
      </c>
      <c r="P1287" t="s">
        <v>220</v>
      </c>
      <c r="Q1287" t="s">
        <v>221</v>
      </c>
      <c r="R1287" t="s">
        <v>214</v>
      </c>
      <c r="S1287" t="s">
        <v>214</v>
      </c>
      <c r="T1287" t="s">
        <v>222</v>
      </c>
      <c r="W1287" s="29">
        <f>VLOOKUP(C1287,自助退!L:U,10,0)</f>
        <v>42916.589895833335</v>
      </c>
    </row>
    <row r="1288" spans="1:23">
      <c r="A1288" t="s">
        <v>5153</v>
      </c>
      <c r="B1288" t="s">
        <v>7193</v>
      </c>
      <c r="C1288" t="s">
        <v>7194</v>
      </c>
      <c r="D1288">
        <v>200</v>
      </c>
      <c r="E1288" t="s">
        <v>7195</v>
      </c>
      <c r="F1288" t="s">
        <v>102</v>
      </c>
      <c r="G1288" t="s">
        <v>7118</v>
      </c>
      <c r="H1288" t="s">
        <v>7119</v>
      </c>
      <c r="I1288" t="s">
        <v>216</v>
      </c>
      <c r="J1288" t="s">
        <v>248</v>
      </c>
      <c r="K1288" t="s">
        <v>249</v>
      </c>
      <c r="L1288" t="s">
        <v>217</v>
      </c>
      <c r="M1288" t="s">
        <v>218</v>
      </c>
      <c r="N1288" t="s">
        <v>5153</v>
      </c>
      <c r="O1288" t="s">
        <v>214</v>
      </c>
      <c r="P1288" t="s">
        <v>220</v>
      </c>
      <c r="Q1288" t="s">
        <v>221</v>
      </c>
      <c r="R1288" t="s">
        <v>214</v>
      </c>
      <c r="S1288" t="s">
        <v>214</v>
      </c>
      <c r="T1288" t="s">
        <v>222</v>
      </c>
      <c r="W1288" s="29">
        <f>VLOOKUP(C1288,自助退!L:U,10,0)</f>
        <v>42916.593229166669</v>
      </c>
    </row>
    <row r="1289" spans="1:23">
      <c r="A1289" t="s">
        <v>5153</v>
      </c>
      <c r="B1289" t="s">
        <v>7196</v>
      </c>
      <c r="C1289" t="s">
        <v>7197</v>
      </c>
      <c r="D1289">
        <v>500</v>
      </c>
      <c r="E1289" t="s">
        <v>7198</v>
      </c>
      <c r="F1289" t="s">
        <v>102</v>
      </c>
      <c r="G1289" t="s">
        <v>7199</v>
      </c>
      <c r="H1289" t="s">
        <v>7200</v>
      </c>
      <c r="I1289" t="s">
        <v>216</v>
      </c>
      <c r="J1289" t="s">
        <v>235</v>
      </c>
      <c r="K1289" t="s">
        <v>236</v>
      </c>
      <c r="L1289" t="s">
        <v>217</v>
      </c>
      <c r="M1289" t="s">
        <v>218</v>
      </c>
      <c r="N1289" t="s">
        <v>5153</v>
      </c>
      <c r="O1289" t="s">
        <v>214</v>
      </c>
      <c r="P1289" t="s">
        <v>220</v>
      </c>
      <c r="Q1289" t="s">
        <v>221</v>
      </c>
      <c r="R1289" t="s">
        <v>214</v>
      </c>
      <c r="S1289" t="s">
        <v>214</v>
      </c>
      <c r="T1289" t="s">
        <v>222</v>
      </c>
      <c r="W1289" s="29">
        <f>VLOOKUP(C1289,自助退!L:U,10,0)</f>
        <v>42916.605381944442</v>
      </c>
    </row>
    <row r="1290" spans="1:23">
      <c r="A1290" t="s">
        <v>5153</v>
      </c>
      <c r="B1290" t="s">
        <v>7201</v>
      </c>
      <c r="C1290" t="s">
        <v>7202</v>
      </c>
      <c r="D1290">
        <v>595</v>
      </c>
      <c r="E1290" t="s">
        <v>7203</v>
      </c>
      <c r="F1290" t="s">
        <v>399</v>
      </c>
      <c r="G1290" t="s">
        <v>7204</v>
      </c>
      <c r="H1290" t="s">
        <v>7205</v>
      </c>
      <c r="I1290" t="s">
        <v>392</v>
      </c>
      <c r="J1290" t="s">
        <v>393</v>
      </c>
      <c r="K1290" t="s">
        <v>257</v>
      </c>
      <c r="L1290" t="s">
        <v>217</v>
      </c>
      <c r="M1290" t="s">
        <v>240</v>
      </c>
      <c r="N1290" t="s">
        <v>5153</v>
      </c>
      <c r="O1290" t="s">
        <v>258</v>
      </c>
      <c r="P1290" t="s">
        <v>220</v>
      </c>
      <c r="Q1290" t="s">
        <v>241</v>
      </c>
      <c r="R1290" t="s">
        <v>214</v>
      </c>
      <c r="S1290" t="s">
        <v>214</v>
      </c>
      <c r="T1290" t="s">
        <v>242</v>
      </c>
      <c r="W1290" s="29">
        <f>VLOOKUP(C1290,自助退!L:U,10,0)</f>
        <v>42916.606689814813</v>
      </c>
    </row>
    <row r="1291" spans="1:23">
      <c r="A1291" t="s">
        <v>5153</v>
      </c>
      <c r="B1291" t="s">
        <v>7206</v>
      </c>
      <c r="C1291" t="s">
        <v>7207</v>
      </c>
      <c r="D1291">
        <v>309</v>
      </c>
      <c r="E1291" t="s">
        <v>7208</v>
      </c>
      <c r="F1291" t="s">
        <v>388</v>
      </c>
      <c r="G1291" t="s">
        <v>7209</v>
      </c>
      <c r="H1291" t="s">
        <v>7210</v>
      </c>
      <c r="I1291" t="s">
        <v>216</v>
      </c>
      <c r="J1291" t="s">
        <v>231</v>
      </c>
      <c r="K1291" t="s">
        <v>232</v>
      </c>
      <c r="L1291" t="s">
        <v>217</v>
      </c>
      <c r="M1291" t="s">
        <v>240</v>
      </c>
      <c r="N1291" t="s">
        <v>5153</v>
      </c>
      <c r="O1291" t="s">
        <v>214</v>
      </c>
      <c r="P1291" t="s">
        <v>220</v>
      </c>
      <c r="Q1291" t="s">
        <v>241</v>
      </c>
      <c r="R1291" t="s">
        <v>214</v>
      </c>
      <c r="S1291" t="s">
        <v>214</v>
      </c>
      <c r="T1291" t="s">
        <v>242</v>
      </c>
      <c r="W1291" s="29">
        <f>VLOOKUP(C1291,自助退!L:U,10,0)</f>
        <v>42916.610011574077</v>
      </c>
    </row>
    <row r="1292" spans="1:23">
      <c r="A1292" t="s">
        <v>5153</v>
      </c>
      <c r="B1292" t="s">
        <v>7211</v>
      </c>
      <c r="C1292" t="s">
        <v>7212</v>
      </c>
      <c r="D1292">
        <v>1488</v>
      </c>
      <c r="E1292" t="s">
        <v>7213</v>
      </c>
      <c r="F1292" t="s">
        <v>102</v>
      </c>
      <c r="G1292" t="s">
        <v>7214</v>
      </c>
      <c r="H1292" t="s">
        <v>7215</v>
      </c>
      <c r="I1292" t="s">
        <v>216</v>
      </c>
      <c r="J1292" t="s">
        <v>231</v>
      </c>
      <c r="K1292" t="s">
        <v>232</v>
      </c>
      <c r="L1292" t="s">
        <v>217</v>
      </c>
      <c r="M1292" t="s">
        <v>218</v>
      </c>
      <c r="N1292" t="s">
        <v>5153</v>
      </c>
      <c r="O1292" t="s">
        <v>214</v>
      </c>
      <c r="P1292" t="s">
        <v>220</v>
      </c>
      <c r="Q1292" t="s">
        <v>221</v>
      </c>
      <c r="R1292" t="s">
        <v>214</v>
      </c>
      <c r="S1292" t="s">
        <v>214</v>
      </c>
      <c r="T1292" t="s">
        <v>222</v>
      </c>
      <c r="W1292" s="29">
        <f>VLOOKUP(C1292,自助退!L:U,10,0)</f>
        <v>42916.610219907408</v>
      </c>
    </row>
    <row r="1293" spans="1:23">
      <c r="A1293" t="s">
        <v>5153</v>
      </c>
      <c r="B1293" t="s">
        <v>7216</v>
      </c>
      <c r="C1293" t="s">
        <v>7217</v>
      </c>
      <c r="D1293">
        <v>330</v>
      </c>
      <c r="E1293" t="s">
        <v>7218</v>
      </c>
      <c r="F1293" t="s">
        <v>102</v>
      </c>
      <c r="G1293" t="s">
        <v>7219</v>
      </c>
      <c r="H1293" t="s">
        <v>7220</v>
      </c>
      <c r="I1293" t="s">
        <v>225</v>
      </c>
      <c r="J1293" t="s">
        <v>10</v>
      </c>
      <c r="K1293" t="s">
        <v>226</v>
      </c>
      <c r="L1293" t="s">
        <v>217</v>
      </c>
      <c r="M1293" t="s">
        <v>218</v>
      </c>
      <c r="N1293" t="s">
        <v>5153</v>
      </c>
      <c r="O1293" t="s">
        <v>214</v>
      </c>
      <c r="P1293" t="s">
        <v>220</v>
      </c>
      <c r="Q1293" t="s">
        <v>221</v>
      </c>
      <c r="R1293" t="s">
        <v>214</v>
      </c>
      <c r="S1293" t="s">
        <v>214</v>
      </c>
      <c r="T1293" t="s">
        <v>222</v>
      </c>
      <c r="W1293" s="29">
        <f>VLOOKUP(C1293,自助退!L:U,10,0)</f>
        <v>42916.618379629632</v>
      </c>
    </row>
    <row r="1294" spans="1:23">
      <c r="A1294" t="s">
        <v>5153</v>
      </c>
      <c r="B1294" t="s">
        <v>7221</v>
      </c>
      <c r="C1294" t="s">
        <v>7222</v>
      </c>
      <c r="D1294">
        <v>421</v>
      </c>
      <c r="E1294" t="s">
        <v>7223</v>
      </c>
      <c r="F1294" t="s">
        <v>102</v>
      </c>
      <c r="G1294" t="s">
        <v>7224</v>
      </c>
      <c r="H1294" t="s">
        <v>7225</v>
      </c>
      <c r="I1294" t="s">
        <v>392</v>
      </c>
      <c r="J1294" t="s">
        <v>393</v>
      </c>
      <c r="K1294" t="s">
        <v>257</v>
      </c>
      <c r="L1294" t="s">
        <v>217</v>
      </c>
      <c r="M1294" t="s">
        <v>218</v>
      </c>
      <c r="N1294" t="s">
        <v>5153</v>
      </c>
      <c r="O1294" t="s">
        <v>258</v>
      </c>
      <c r="P1294" t="s">
        <v>220</v>
      </c>
      <c r="Q1294" t="s">
        <v>221</v>
      </c>
      <c r="R1294" t="s">
        <v>214</v>
      </c>
      <c r="S1294" t="s">
        <v>214</v>
      </c>
      <c r="T1294" t="s">
        <v>222</v>
      </c>
      <c r="W1294" s="29">
        <f>VLOOKUP(C1294,自助退!L:U,10,0)</f>
        <v>42916.624814814815</v>
      </c>
    </row>
    <row r="1295" spans="1:23">
      <c r="A1295" t="s">
        <v>5153</v>
      </c>
      <c r="B1295" t="s">
        <v>7226</v>
      </c>
      <c r="C1295" t="s">
        <v>7227</v>
      </c>
      <c r="D1295">
        <v>85</v>
      </c>
      <c r="E1295" t="s">
        <v>7228</v>
      </c>
      <c r="F1295" t="s">
        <v>102</v>
      </c>
      <c r="G1295" t="s">
        <v>7229</v>
      </c>
      <c r="H1295" t="s">
        <v>7230</v>
      </c>
      <c r="I1295" t="s">
        <v>291</v>
      </c>
      <c r="J1295" t="s">
        <v>292</v>
      </c>
      <c r="K1295" t="s">
        <v>293</v>
      </c>
      <c r="L1295" t="s">
        <v>217</v>
      </c>
      <c r="M1295" t="s">
        <v>218</v>
      </c>
      <c r="N1295" t="s">
        <v>5153</v>
      </c>
      <c r="O1295" t="s">
        <v>214</v>
      </c>
      <c r="P1295" t="s">
        <v>220</v>
      </c>
      <c r="Q1295" t="s">
        <v>221</v>
      </c>
      <c r="R1295" t="s">
        <v>214</v>
      </c>
      <c r="S1295" t="s">
        <v>214</v>
      </c>
      <c r="T1295" t="s">
        <v>222</v>
      </c>
      <c r="W1295" s="29">
        <f>VLOOKUP(C1295,自助退!L:U,10,0)</f>
        <v>42916.630810185183</v>
      </c>
    </row>
    <row r="1296" spans="1:23">
      <c r="A1296" t="s">
        <v>5153</v>
      </c>
      <c r="B1296" t="s">
        <v>7231</v>
      </c>
      <c r="C1296" t="s">
        <v>7232</v>
      </c>
      <c r="D1296">
        <v>4873</v>
      </c>
      <c r="E1296" t="s">
        <v>7233</v>
      </c>
      <c r="F1296" t="s">
        <v>3190</v>
      </c>
      <c r="G1296" t="s">
        <v>3191</v>
      </c>
      <c r="H1296" t="s">
        <v>3192</v>
      </c>
      <c r="I1296" t="s">
        <v>243</v>
      </c>
      <c r="J1296" t="s">
        <v>244</v>
      </c>
      <c r="K1296" t="s">
        <v>245</v>
      </c>
      <c r="L1296" t="s">
        <v>217</v>
      </c>
      <c r="M1296" t="s">
        <v>240</v>
      </c>
      <c r="N1296" t="s">
        <v>5153</v>
      </c>
      <c r="O1296" t="s">
        <v>214</v>
      </c>
      <c r="P1296" t="s">
        <v>220</v>
      </c>
      <c r="Q1296" t="s">
        <v>241</v>
      </c>
      <c r="R1296" t="s">
        <v>214</v>
      </c>
      <c r="S1296" t="s">
        <v>214</v>
      </c>
      <c r="T1296" t="s">
        <v>242</v>
      </c>
      <c r="W1296" s="29">
        <f>VLOOKUP(C1296,自助退!L:U,10,0)</f>
        <v>42916.631319444445</v>
      </c>
    </row>
    <row r="1297" spans="1:23">
      <c r="A1297" t="s">
        <v>5153</v>
      </c>
      <c r="B1297" t="s">
        <v>7234</v>
      </c>
      <c r="C1297" t="s">
        <v>7235</v>
      </c>
      <c r="D1297">
        <v>600</v>
      </c>
      <c r="E1297" t="s">
        <v>7236</v>
      </c>
      <c r="F1297" t="s">
        <v>102</v>
      </c>
      <c r="G1297" t="s">
        <v>7237</v>
      </c>
      <c r="H1297" t="s">
        <v>7238</v>
      </c>
      <c r="I1297" t="s">
        <v>216</v>
      </c>
      <c r="J1297" t="s">
        <v>233</v>
      </c>
      <c r="K1297" t="s">
        <v>234</v>
      </c>
      <c r="L1297" t="s">
        <v>217</v>
      </c>
      <c r="M1297" t="s">
        <v>218</v>
      </c>
      <c r="N1297" t="s">
        <v>5153</v>
      </c>
      <c r="O1297" t="s">
        <v>214</v>
      </c>
      <c r="P1297" t="s">
        <v>220</v>
      </c>
      <c r="Q1297" t="s">
        <v>221</v>
      </c>
      <c r="R1297" t="s">
        <v>214</v>
      </c>
      <c r="S1297" t="s">
        <v>214</v>
      </c>
      <c r="T1297" t="s">
        <v>222</v>
      </c>
      <c r="W1297" s="29">
        <f>VLOOKUP(C1297,自助退!L:U,10,0)</f>
        <v>42916.636493055557</v>
      </c>
    </row>
    <row r="1298" spans="1:23">
      <c r="A1298" t="s">
        <v>5153</v>
      </c>
      <c r="B1298" t="s">
        <v>7239</v>
      </c>
      <c r="C1298" t="s">
        <v>7240</v>
      </c>
      <c r="D1298">
        <v>179</v>
      </c>
      <c r="E1298" t="s">
        <v>7241</v>
      </c>
      <c r="F1298" t="s">
        <v>399</v>
      </c>
      <c r="G1298" t="s">
        <v>6779</v>
      </c>
      <c r="H1298" t="s">
        <v>7242</v>
      </c>
      <c r="I1298" t="s">
        <v>392</v>
      </c>
      <c r="J1298" t="s">
        <v>393</v>
      </c>
      <c r="K1298" t="s">
        <v>257</v>
      </c>
      <c r="L1298" t="s">
        <v>217</v>
      </c>
      <c r="M1298" t="s">
        <v>240</v>
      </c>
      <c r="N1298" t="s">
        <v>5153</v>
      </c>
      <c r="O1298" t="s">
        <v>258</v>
      </c>
      <c r="P1298" t="s">
        <v>220</v>
      </c>
      <c r="Q1298" t="s">
        <v>241</v>
      </c>
      <c r="R1298" t="s">
        <v>214</v>
      </c>
      <c r="S1298" t="s">
        <v>214</v>
      </c>
      <c r="T1298" t="s">
        <v>242</v>
      </c>
      <c r="W1298" s="29">
        <f>VLOOKUP(C1298,自助退!L:U,10,0)</f>
        <v>42916.637118055558</v>
      </c>
    </row>
    <row r="1299" spans="1:23">
      <c r="A1299" t="s">
        <v>5153</v>
      </c>
      <c r="B1299" t="s">
        <v>7243</v>
      </c>
      <c r="C1299" t="s">
        <v>7244</v>
      </c>
      <c r="D1299">
        <v>3200</v>
      </c>
      <c r="E1299" t="s">
        <v>7245</v>
      </c>
      <c r="F1299" t="s">
        <v>102</v>
      </c>
      <c r="G1299" t="s">
        <v>7246</v>
      </c>
      <c r="H1299" t="s">
        <v>7247</v>
      </c>
      <c r="I1299" t="s">
        <v>216</v>
      </c>
      <c r="J1299" t="s">
        <v>248</v>
      </c>
      <c r="K1299" t="s">
        <v>249</v>
      </c>
      <c r="L1299" t="s">
        <v>217</v>
      </c>
      <c r="M1299" t="s">
        <v>218</v>
      </c>
      <c r="N1299" t="s">
        <v>5153</v>
      </c>
      <c r="O1299" t="s">
        <v>214</v>
      </c>
      <c r="P1299" t="s">
        <v>220</v>
      </c>
      <c r="Q1299" t="s">
        <v>221</v>
      </c>
      <c r="R1299" t="s">
        <v>214</v>
      </c>
      <c r="S1299" t="s">
        <v>214</v>
      </c>
      <c r="T1299" t="s">
        <v>222</v>
      </c>
      <c r="W1299" s="29">
        <f>VLOOKUP(C1299,自助退!L:U,10,0)</f>
        <v>42916.638020833336</v>
      </c>
    </row>
    <row r="1300" spans="1:23">
      <c r="A1300" t="s">
        <v>5153</v>
      </c>
      <c r="B1300" t="s">
        <v>7248</v>
      </c>
      <c r="C1300" t="s">
        <v>7249</v>
      </c>
      <c r="D1300">
        <v>500</v>
      </c>
      <c r="E1300" t="s">
        <v>7250</v>
      </c>
      <c r="F1300" t="s">
        <v>102</v>
      </c>
      <c r="G1300" t="s">
        <v>7251</v>
      </c>
      <c r="H1300" t="s">
        <v>7252</v>
      </c>
      <c r="I1300" t="s">
        <v>225</v>
      </c>
      <c r="J1300" t="s">
        <v>10</v>
      </c>
      <c r="K1300" t="s">
        <v>226</v>
      </c>
      <c r="L1300" t="s">
        <v>217</v>
      </c>
      <c r="M1300" t="s">
        <v>218</v>
      </c>
      <c r="N1300" t="s">
        <v>5153</v>
      </c>
      <c r="O1300" t="s">
        <v>214</v>
      </c>
      <c r="P1300" t="s">
        <v>220</v>
      </c>
      <c r="Q1300" t="s">
        <v>221</v>
      </c>
      <c r="R1300" t="s">
        <v>214</v>
      </c>
      <c r="S1300" t="s">
        <v>214</v>
      </c>
      <c r="T1300" t="s">
        <v>222</v>
      </c>
      <c r="W1300" s="29">
        <f>VLOOKUP(C1300,自助退!L:U,10,0)</f>
        <v>42916.640057870369</v>
      </c>
    </row>
    <row r="1301" spans="1:23">
      <c r="A1301" t="s">
        <v>5153</v>
      </c>
      <c r="B1301" t="s">
        <v>7253</v>
      </c>
      <c r="C1301" t="s">
        <v>7254</v>
      </c>
      <c r="D1301">
        <v>1500</v>
      </c>
      <c r="E1301" t="s">
        <v>7255</v>
      </c>
      <c r="F1301" t="s">
        <v>102</v>
      </c>
      <c r="G1301" t="s">
        <v>7256</v>
      </c>
      <c r="H1301" t="s">
        <v>7257</v>
      </c>
      <c r="I1301" t="s">
        <v>259</v>
      </c>
      <c r="J1301" t="s">
        <v>264</v>
      </c>
      <c r="K1301" t="s">
        <v>265</v>
      </c>
      <c r="L1301" t="s">
        <v>217</v>
      </c>
      <c r="M1301" t="s">
        <v>218</v>
      </c>
      <c r="N1301" t="s">
        <v>5153</v>
      </c>
      <c r="O1301" t="s">
        <v>214</v>
      </c>
      <c r="P1301" t="s">
        <v>220</v>
      </c>
      <c r="Q1301" t="s">
        <v>221</v>
      </c>
      <c r="R1301" t="s">
        <v>214</v>
      </c>
      <c r="S1301" t="s">
        <v>214</v>
      </c>
      <c r="T1301" t="s">
        <v>222</v>
      </c>
      <c r="W1301" s="29">
        <f>VLOOKUP(C1301,自助退!L:U,10,0)</f>
        <v>42916.64025462963</v>
      </c>
    </row>
    <row r="1302" spans="1:23">
      <c r="A1302" t="s">
        <v>5153</v>
      </c>
      <c r="B1302" t="s">
        <v>7258</v>
      </c>
      <c r="C1302" t="s">
        <v>7259</v>
      </c>
      <c r="D1302">
        <v>3674</v>
      </c>
      <c r="E1302" t="s">
        <v>7260</v>
      </c>
      <c r="F1302" t="s">
        <v>102</v>
      </c>
      <c r="G1302" t="s">
        <v>7261</v>
      </c>
      <c r="H1302" t="s">
        <v>7262</v>
      </c>
      <c r="I1302" t="s">
        <v>216</v>
      </c>
      <c r="J1302" t="s">
        <v>253</v>
      </c>
      <c r="K1302" t="s">
        <v>254</v>
      </c>
      <c r="L1302" t="s">
        <v>217</v>
      </c>
      <c r="M1302" t="s">
        <v>218</v>
      </c>
      <c r="N1302" t="s">
        <v>5153</v>
      </c>
      <c r="O1302" t="s">
        <v>214</v>
      </c>
      <c r="P1302" t="s">
        <v>220</v>
      </c>
      <c r="Q1302" t="s">
        <v>221</v>
      </c>
      <c r="R1302" t="s">
        <v>214</v>
      </c>
      <c r="S1302" t="s">
        <v>214</v>
      </c>
      <c r="T1302" t="s">
        <v>222</v>
      </c>
      <c r="W1302" s="29">
        <f>VLOOKUP(C1302,自助退!L:U,10,0)</f>
        <v>42916.644618055558</v>
      </c>
    </row>
    <row r="1303" spans="1:23">
      <c r="A1303" t="s">
        <v>5153</v>
      </c>
      <c r="B1303" t="s">
        <v>7263</v>
      </c>
      <c r="C1303" t="s">
        <v>7264</v>
      </c>
      <c r="D1303">
        <v>50</v>
      </c>
      <c r="E1303" t="s">
        <v>7265</v>
      </c>
      <c r="F1303" t="s">
        <v>102</v>
      </c>
      <c r="G1303" t="s">
        <v>7266</v>
      </c>
      <c r="H1303" t="s">
        <v>7267</v>
      </c>
      <c r="I1303" t="s">
        <v>216</v>
      </c>
      <c r="J1303" t="s">
        <v>231</v>
      </c>
      <c r="K1303" t="s">
        <v>232</v>
      </c>
      <c r="L1303" t="s">
        <v>217</v>
      </c>
      <c r="M1303" t="s">
        <v>218</v>
      </c>
      <c r="N1303" t="s">
        <v>5153</v>
      </c>
      <c r="O1303" t="s">
        <v>214</v>
      </c>
      <c r="P1303" t="s">
        <v>220</v>
      </c>
      <c r="Q1303" t="s">
        <v>221</v>
      </c>
      <c r="R1303" t="s">
        <v>214</v>
      </c>
      <c r="S1303" t="s">
        <v>214</v>
      </c>
      <c r="T1303" t="s">
        <v>222</v>
      </c>
      <c r="W1303" s="29">
        <f>VLOOKUP(C1303,自助退!L:U,10,0)</f>
        <v>42916.645787037036</v>
      </c>
    </row>
    <row r="1304" spans="1:23">
      <c r="A1304" t="s">
        <v>5153</v>
      </c>
      <c r="B1304" t="s">
        <v>7268</v>
      </c>
      <c r="C1304" t="s">
        <v>7269</v>
      </c>
      <c r="D1304">
        <v>755</v>
      </c>
      <c r="E1304" t="s">
        <v>7270</v>
      </c>
      <c r="F1304" t="s">
        <v>102</v>
      </c>
      <c r="G1304" t="s">
        <v>7271</v>
      </c>
      <c r="H1304" t="s">
        <v>7272</v>
      </c>
      <c r="I1304" t="s">
        <v>225</v>
      </c>
      <c r="J1304" t="s">
        <v>10</v>
      </c>
      <c r="K1304" t="s">
        <v>226</v>
      </c>
      <c r="L1304" t="s">
        <v>217</v>
      </c>
      <c r="M1304" t="s">
        <v>218</v>
      </c>
      <c r="N1304" t="s">
        <v>5153</v>
      </c>
      <c r="O1304" t="s">
        <v>214</v>
      </c>
      <c r="P1304" t="s">
        <v>220</v>
      </c>
      <c r="Q1304" t="s">
        <v>221</v>
      </c>
      <c r="R1304" t="s">
        <v>214</v>
      </c>
      <c r="S1304" t="s">
        <v>214</v>
      </c>
      <c r="T1304" t="s">
        <v>222</v>
      </c>
      <c r="W1304" s="29">
        <f>VLOOKUP(C1304,自助退!L:U,10,0)</f>
        <v>42916.646851851852</v>
      </c>
    </row>
    <row r="1305" spans="1:23">
      <c r="A1305" t="s">
        <v>5153</v>
      </c>
      <c r="B1305" t="s">
        <v>7273</v>
      </c>
      <c r="C1305" t="s">
        <v>7274</v>
      </c>
      <c r="D1305">
        <v>120</v>
      </c>
      <c r="E1305" t="s">
        <v>7275</v>
      </c>
      <c r="F1305" t="s">
        <v>102</v>
      </c>
      <c r="G1305" t="s">
        <v>7276</v>
      </c>
      <c r="H1305" t="s">
        <v>7277</v>
      </c>
      <c r="I1305" t="s">
        <v>243</v>
      </c>
      <c r="J1305" t="s">
        <v>244</v>
      </c>
      <c r="K1305" t="s">
        <v>245</v>
      </c>
      <c r="L1305" t="s">
        <v>217</v>
      </c>
      <c r="M1305" t="s">
        <v>218</v>
      </c>
      <c r="N1305" t="s">
        <v>5153</v>
      </c>
      <c r="O1305" t="s">
        <v>214</v>
      </c>
      <c r="P1305" t="s">
        <v>220</v>
      </c>
      <c r="Q1305" t="s">
        <v>221</v>
      </c>
      <c r="R1305" t="s">
        <v>214</v>
      </c>
      <c r="S1305" t="s">
        <v>214</v>
      </c>
      <c r="T1305" t="s">
        <v>222</v>
      </c>
      <c r="W1305" s="29">
        <f>VLOOKUP(C1305,自助退!L:U,10,0)</f>
        <v>42916.646944444445</v>
      </c>
    </row>
    <row r="1306" spans="1:23">
      <c r="A1306" t="s">
        <v>5153</v>
      </c>
      <c r="B1306" t="s">
        <v>7278</v>
      </c>
      <c r="C1306" t="s">
        <v>7279</v>
      </c>
      <c r="D1306">
        <v>213</v>
      </c>
      <c r="E1306" t="s">
        <v>7280</v>
      </c>
      <c r="F1306" t="s">
        <v>102</v>
      </c>
      <c r="G1306" t="s">
        <v>7281</v>
      </c>
      <c r="H1306" t="s">
        <v>7282</v>
      </c>
      <c r="I1306" t="s">
        <v>216</v>
      </c>
      <c r="J1306" t="s">
        <v>235</v>
      </c>
      <c r="K1306" t="s">
        <v>236</v>
      </c>
      <c r="L1306" t="s">
        <v>217</v>
      </c>
      <c r="M1306" t="s">
        <v>218</v>
      </c>
      <c r="N1306" t="s">
        <v>5153</v>
      </c>
      <c r="O1306" t="s">
        <v>214</v>
      </c>
      <c r="P1306" t="s">
        <v>220</v>
      </c>
      <c r="Q1306" t="s">
        <v>221</v>
      </c>
      <c r="R1306" t="s">
        <v>214</v>
      </c>
      <c r="S1306" t="s">
        <v>214</v>
      </c>
      <c r="T1306" t="s">
        <v>222</v>
      </c>
      <c r="W1306" s="29">
        <f>VLOOKUP(C1306,自助退!L:U,10,0)</f>
        <v>42916.647106481483</v>
      </c>
    </row>
    <row r="1307" spans="1:23">
      <c r="A1307" t="s">
        <v>5153</v>
      </c>
      <c r="B1307" t="s">
        <v>7283</v>
      </c>
      <c r="C1307" t="s">
        <v>7284</v>
      </c>
      <c r="D1307">
        <v>811</v>
      </c>
      <c r="E1307" t="s">
        <v>7285</v>
      </c>
      <c r="F1307" t="s">
        <v>102</v>
      </c>
      <c r="G1307" t="s">
        <v>7286</v>
      </c>
      <c r="H1307" t="s">
        <v>7287</v>
      </c>
      <c r="I1307" t="s">
        <v>216</v>
      </c>
      <c r="J1307" t="s">
        <v>231</v>
      </c>
      <c r="K1307" t="s">
        <v>232</v>
      </c>
      <c r="L1307" t="s">
        <v>217</v>
      </c>
      <c r="M1307" t="s">
        <v>218</v>
      </c>
      <c r="N1307" t="s">
        <v>5153</v>
      </c>
      <c r="O1307" t="s">
        <v>214</v>
      </c>
      <c r="P1307" t="s">
        <v>220</v>
      </c>
      <c r="Q1307" t="s">
        <v>221</v>
      </c>
      <c r="R1307" t="s">
        <v>214</v>
      </c>
      <c r="S1307" t="s">
        <v>214</v>
      </c>
      <c r="T1307" t="s">
        <v>222</v>
      </c>
      <c r="W1307" s="29">
        <f>VLOOKUP(C1307,自助退!L:U,10,0)</f>
        <v>42916.651250000003</v>
      </c>
    </row>
    <row r="1308" spans="1:23">
      <c r="A1308" t="s">
        <v>5153</v>
      </c>
      <c r="B1308" t="s">
        <v>7288</v>
      </c>
      <c r="C1308" t="s">
        <v>7289</v>
      </c>
      <c r="D1308">
        <v>300</v>
      </c>
      <c r="E1308" t="s">
        <v>7290</v>
      </c>
      <c r="F1308" t="s">
        <v>102</v>
      </c>
      <c r="G1308" t="s">
        <v>7291</v>
      </c>
      <c r="H1308" t="s">
        <v>7292</v>
      </c>
      <c r="I1308" t="s">
        <v>291</v>
      </c>
      <c r="J1308" t="s">
        <v>292</v>
      </c>
      <c r="K1308" t="s">
        <v>293</v>
      </c>
      <c r="L1308" t="s">
        <v>217</v>
      </c>
      <c r="M1308" t="s">
        <v>218</v>
      </c>
      <c r="N1308" t="s">
        <v>5153</v>
      </c>
      <c r="O1308" t="s">
        <v>214</v>
      </c>
      <c r="P1308" t="s">
        <v>220</v>
      </c>
      <c r="Q1308" t="s">
        <v>221</v>
      </c>
      <c r="R1308" t="s">
        <v>214</v>
      </c>
      <c r="S1308" t="s">
        <v>214</v>
      </c>
      <c r="T1308" t="s">
        <v>222</v>
      </c>
      <c r="W1308" s="29">
        <f>VLOOKUP(C1308,自助退!L:U,10,0)</f>
        <v>42916.653009259258</v>
      </c>
    </row>
    <row r="1309" spans="1:23">
      <c r="A1309" t="s">
        <v>5153</v>
      </c>
      <c r="B1309" t="s">
        <v>7293</v>
      </c>
      <c r="C1309" t="s">
        <v>7294</v>
      </c>
      <c r="D1309">
        <v>96</v>
      </c>
      <c r="E1309" t="s">
        <v>7295</v>
      </c>
      <c r="F1309" t="s">
        <v>102</v>
      </c>
      <c r="G1309" t="s">
        <v>7296</v>
      </c>
      <c r="H1309" t="s">
        <v>7297</v>
      </c>
      <c r="I1309" t="s">
        <v>392</v>
      </c>
      <c r="J1309" t="s">
        <v>393</v>
      </c>
      <c r="K1309" t="s">
        <v>257</v>
      </c>
      <c r="L1309" t="s">
        <v>217</v>
      </c>
      <c r="M1309" t="s">
        <v>218</v>
      </c>
      <c r="N1309" t="s">
        <v>5153</v>
      </c>
      <c r="O1309" t="s">
        <v>258</v>
      </c>
      <c r="P1309" t="s">
        <v>220</v>
      </c>
      <c r="Q1309" t="s">
        <v>221</v>
      </c>
      <c r="R1309" t="s">
        <v>214</v>
      </c>
      <c r="S1309" t="s">
        <v>214</v>
      </c>
      <c r="T1309" t="s">
        <v>222</v>
      </c>
      <c r="W1309" s="29">
        <f>VLOOKUP(C1309,自助退!L:U,10,0)</f>
        <v>42916.663402777776</v>
      </c>
    </row>
    <row r="1310" spans="1:23">
      <c r="A1310" t="s">
        <v>5153</v>
      </c>
      <c r="B1310" t="s">
        <v>7298</v>
      </c>
      <c r="C1310" t="s">
        <v>7299</v>
      </c>
      <c r="D1310">
        <v>490</v>
      </c>
      <c r="E1310" t="s">
        <v>7300</v>
      </c>
      <c r="F1310" t="s">
        <v>387</v>
      </c>
      <c r="G1310" t="s">
        <v>7301</v>
      </c>
      <c r="H1310" t="s">
        <v>6825</v>
      </c>
      <c r="I1310" t="s">
        <v>216</v>
      </c>
      <c r="J1310" t="s">
        <v>248</v>
      </c>
      <c r="K1310" t="s">
        <v>249</v>
      </c>
      <c r="L1310" t="s">
        <v>217</v>
      </c>
      <c r="M1310" t="s">
        <v>240</v>
      </c>
      <c r="N1310" t="s">
        <v>5153</v>
      </c>
      <c r="O1310" t="s">
        <v>214</v>
      </c>
      <c r="P1310" t="s">
        <v>220</v>
      </c>
      <c r="Q1310" t="s">
        <v>241</v>
      </c>
      <c r="R1310" t="s">
        <v>214</v>
      </c>
      <c r="S1310" t="s">
        <v>214</v>
      </c>
      <c r="T1310" t="s">
        <v>242</v>
      </c>
      <c r="W1310" s="29">
        <f>VLOOKUP(C1310,自助退!L:U,10,0)</f>
        <v>42916.667233796295</v>
      </c>
    </row>
    <row r="1311" spans="1:23">
      <c r="A1311" t="s">
        <v>5153</v>
      </c>
      <c r="B1311" t="s">
        <v>7302</v>
      </c>
      <c r="C1311" t="s">
        <v>7303</v>
      </c>
      <c r="D1311">
        <v>159</v>
      </c>
      <c r="E1311" t="s">
        <v>7304</v>
      </c>
      <c r="F1311" t="s">
        <v>102</v>
      </c>
      <c r="G1311" t="s">
        <v>7305</v>
      </c>
      <c r="H1311" t="s">
        <v>7306</v>
      </c>
      <c r="I1311" t="s">
        <v>392</v>
      </c>
      <c r="J1311" t="s">
        <v>393</v>
      </c>
      <c r="K1311" t="s">
        <v>257</v>
      </c>
      <c r="L1311" t="s">
        <v>217</v>
      </c>
      <c r="M1311" t="s">
        <v>218</v>
      </c>
      <c r="N1311" t="s">
        <v>5153</v>
      </c>
      <c r="O1311" t="s">
        <v>258</v>
      </c>
      <c r="P1311" t="s">
        <v>220</v>
      </c>
      <c r="Q1311" t="s">
        <v>221</v>
      </c>
      <c r="R1311" t="s">
        <v>214</v>
      </c>
      <c r="S1311" t="s">
        <v>214</v>
      </c>
      <c r="T1311" t="s">
        <v>222</v>
      </c>
      <c r="W1311" s="29">
        <f>VLOOKUP(C1311,自助退!L:U,10,0)</f>
        <v>42916.667430555557</v>
      </c>
    </row>
    <row r="1312" spans="1:23">
      <c r="A1312" t="s">
        <v>5153</v>
      </c>
      <c r="B1312" t="s">
        <v>7307</v>
      </c>
      <c r="C1312" t="s">
        <v>7308</v>
      </c>
      <c r="D1312">
        <v>92</v>
      </c>
      <c r="E1312" t="s">
        <v>7309</v>
      </c>
      <c r="F1312" t="s">
        <v>102</v>
      </c>
      <c r="G1312" t="s">
        <v>7310</v>
      </c>
      <c r="H1312" t="s">
        <v>7311</v>
      </c>
      <c r="I1312" t="s">
        <v>392</v>
      </c>
      <c r="J1312" t="s">
        <v>393</v>
      </c>
      <c r="K1312" t="s">
        <v>257</v>
      </c>
      <c r="L1312" t="s">
        <v>217</v>
      </c>
      <c r="M1312" t="s">
        <v>218</v>
      </c>
      <c r="N1312" t="s">
        <v>5153</v>
      </c>
      <c r="O1312" t="s">
        <v>258</v>
      </c>
      <c r="P1312" t="s">
        <v>220</v>
      </c>
      <c r="Q1312" t="s">
        <v>221</v>
      </c>
      <c r="R1312" t="s">
        <v>214</v>
      </c>
      <c r="S1312" t="s">
        <v>214</v>
      </c>
      <c r="T1312" t="s">
        <v>222</v>
      </c>
      <c r="W1312" s="29">
        <f>VLOOKUP(C1312,自助退!L:U,10,0)</f>
        <v>42916.669050925928</v>
      </c>
    </row>
    <row r="1313" spans="1:23">
      <c r="A1313" t="s">
        <v>5153</v>
      </c>
      <c r="B1313" t="s">
        <v>7312</v>
      </c>
      <c r="C1313" t="s">
        <v>7313</v>
      </c>
      <c r="D1313">
        <v>16</v>
      </c>
      <c r="E1313" t="s">
        <v>7314</v>
      </c>
      <c r="F1313" t="s">
        <v>102</v>
      </c>
      <c r="G1313" t="s">
        <v>7315</v>
      </c>
      <c r="H1313" t="s">
        <v>7316</v>
      </c>
      <c r="I1313" t="s">
        <v>216</v>
      </c>
      <c r="J1313" t="s">
        <v>235</v>
      </c>
      <c r="K1313" t="s">
        <v>236</v>
      </c>
      <c r="L1313" t="s">
        <v>217</v>
      </c>
      <c r="M1313" t="s">
        <v>218</v>
      </c>
      <c r="N1313" t="s">
        <v>5153</v>
      </c>
      <c r="O1313" t="s">
        <v>214</v>
      </c>
      <c r="P1313" t="s">
        <v>220</v>
      </c>
      <c r="Q1313" t="s">
        <v>221</v>
      </c>
      <c r="R1313" t="s">
        <v>214</v>
      </c>
      <c r="S1313" t="s">
        <v>214</v>
      </c>
      <c r="T1313" t="s">
        <v>222</v>
      </c>
      <c r="W1313" s="29">
        <f>VLOOKUP(C1313,自助退!L:U,10,0)</f>
        <v>42916.670185185183</v>
      </c>
    </row>
    <row r="1314" spans="1:23">
      <c r="A1314" t="s">
        <v>5153</v>
      </c>
      <c r="B1314" t="s">
        <v>7317</v>
      </c>
      <c r="C1314" t="s">
        <v>7318</v>
      </c>
      <c r="D1314">
        <v>1000</v>
      </c>
      <c r="E1314" t="s">
        <v>7319</v>
      </c>
      <c r="F1314" t="s">
        <v>387</v>
      </c>
      <c r="G1314" t="s">
        <v>6824</v>
      </c>
      <c r="H1314" t="s">
        <v>6825</v>
      </c>
      <c r="I1314" t="s">
        <v>216</v>
      </c>
      <c r="J1314" t="s">
        <v>248</v>
      </c>
      <c r="K1314" t="s">
        <v>249</v>
      </c>
      <c r="L1314" t="s">
        <v>217</v>
      </c>
      <c r="M1314" t="s">
        <v>240</v>
      </c>
      <c r="N1314" t="s">
        <v>5153</v>
      </c>
      <c r="O1314" t="s">
        <v>214</v>
      </c>
      <c r="P1314" t="s">
        <v>220</v>
      </c>
      <c r="Q1314" t="s">
        <v>241</v>
      </c>
      <c r="R1314" t="s">
        <v>214</v>
      </c>
      <c r="S1314" t="s">
        <v>214</v>
      </c>
      <c r="T1314" t="s">
        <v>242</v>
      </c>
      <c r="W1314" s="29">
        <f>VLOOKUP(C1314,自助退!L:U,10,0)</f>
        <v>42916.67291666667</v>
      </c>
    </row>
    <row r="1315" spans="1:23">
      <c r="A1315" t="s">
        <v>5153</v>
      </c>
      <c r="B1315" t="s">
        <v>7320</v>
      </c>
      <c r="C1315" t="s">
        <v>7321</v>
      </c>
      <c r="D1315">
        <v>43</v>
      </c>
      <c r="E1315" t="s">
        <v>7322</v>
      </c>
      <c r="F1315" t="s">
        <v>102</v>
      </c>
      <c r="G1315" t="s">
        <v>7323</v>
      </c>
      <c r="H1315" t="s">
        <v>7324</v>
      </c>
      <c r="I1315" t="s">
        <v>225</v>
      </c>
      <c r="J1315" t="s">
        <v>10</v>
      </c>
      <c r="K1315" t="s">
        <v>226</v>
      </c>
      <c r="L1315" t="s">
        <v>217</v>
      </c>
      <c r="M1315" t="s">
        <v>218</v>
      </c>
      <c r="N1315" t="s">
        <v>5153</v>
      </c>
      <c r="O1315" t="s">
        <v>214</v>
      </c>
      <c r="P1315" t="s">
        <v>220</v>
      </c>
      <c r="Q1315" t="s">
        <v>221</v>
      </c>
      <c r="R1315" t="s">
        <v>214</v>
      </c>
      <c r="S1315" t="s">
        <v>214</v>
      </c>
      <c r="T1315" t="s">
        <v>222</v>
      </c>
      <c r="W1315" s="29">
        <f>VLOOKUP(C1315,自助退!L:U,10,0)</f>
        <v>42916.674525462964</v>
      </c>
    </row>
    <row r="1316" spans="1:23">
      <c r="A1316" t="s">
        <v>5153</v>
      </c>
      <c r="B1316" t="s">
        <v>7325</v>
      </c>
      <c r="C1316" t="s">
        <v>7326</v>
      </c>
      <c r="D1316">
        <v>484</v>
      </c>
      <c r="E1316" t="s">
        <v>7327</v>
      </c>
      <c r="F1316" t="s">
        <v>388</v>
      </c>
      <c r="G1316" t="s">
        <v>7328</v>
      </c>
      <c r="H1316" t="s">
        <v>7329</v>
      </c>
      <c r="I1316" t="s">
        <v>216</v>
      </c>
      <c r="J1316" t="s">
        <v>231</v>
      </c>
      <c r="K1316" t="s">
        <v>232</v>
      </c>
      <c r="L1316" t="s">
        <v>217</v>
      </c>
      <c r="M1316" t="s">
        <v>240</v>
      </c>
      <c r="N1316" t="s">
        <v>5153</v>
      </c>
      <c r="O1316" t="s">
        <v>214</v>
      </c>
      <c r="P1316" t="s">
        <v>220</v>
      </c>
      <c r="Q1316" t="s">
        <v>241</v>
      </c>
      <c r="R1316" t="s">
        <v>214</v>
      </c>
      <c r="S1316" t="s">
        <v>214</v>
      </c>
      <c r="T1316" t="s">
        <v>242</v>
      </c>
      <c r="W1316" s="29">
        <f>VLOOKUP(C1316,自助退!L:U,10,0)</f>
        <v>42916.67496527778</v>
      </c>
    </row>
    <row r="1317" spans="1:23">
      <c r="A1317" t="s">
        <v>5153</v>
      </c>
      <c r="B1317" t="s">
        <v>7330</v>
      </c>
      <c r="C1317" t="s">
        <v>7331</v>
      </c>
      <c r="D1317">
        <v>450</v>
      </c>
      <c r="E1317" t="s">
        <v>7332</v>
      </c>
      <c r="F1317" t="s">
        <v>102</v>
      </c>
      <c r="G1317" t="s">
        <v>7333</v>
      </c>
      <c r="H1317" t="s">
        <v>7334</v>
      </c>
      <c r="I1317" t="s">
        <v>243</v>
      </c>
      <c r="J1317" t="s">
        <v>244</v>
      </c>
      <c r="K1317" t="s">
        <v>245</v>
      </c>
      <c r="L1317" t="s">
        <v>217</v>
      </c>
      <c r="M1317" t="s">
        <v>218</v>
      </c>
      <c r="N1317" t="s">
        <v>5153</v>
      </c>
      <c r="O1317" t="s">
        <v>214</v>
      </c>
      <c r="P1317" t="s">
        <v>220</v>
      </c>
      <c r="Q1317" t="s">
        <v>221</v>
      </c>
      <c r="R1317" t="s">
        <v>214</v>
      </c>
      <c r="S1317" t="s">
        <v>214</v>
      </c>
      <c r="T1317" t="s">
        <v>222</v>
      </c>
      <c r="W1317" s="29">
        <f>VLOOKUP(C1317,自助退!L:U,10,0)</f>
        <v>42916.675740740742</v>
      </c>
    </row>
    <row r="1318" spans="1:23">
      <c r="A1318" t="s">
        <v>5153</v>
      </c>
      <c r="B1318" t="s">
        <v>7335</v>
      </c>
      <c r="C1318" t="s">
        <v>7336</v>
      </c>
      <c r="D1318">
        <v>100</v>
      </c>
      <c r="E1318" t="s">
        <v>7337</v>
      </c>
      <c r="F1318" t="s">
        <v>102</v>
      </c>
      <c r="G1318" t="s">
        <v>7338</v>
      </c>
      <c r="H1318" t="s">
        <v>7339</v>
      </c>
      <c r="I1318" t="s">
        <v>216</v>
      </c>
      <c r="J1318" t="s">
        <v>233</v>
      </c>
      <c r="K1318" t="s">
        <v>234</v>
      </c>
      <c r="L1318" t="s">
        <v>217</v>
      </c>
      <c r="M1318" t="s">
        <v>218</v>
      </c>
      <c r="N1318" t="s">
        <v>5153</v>
      </c>
      <c r="O1318" t="s">
        <v>214</v>
      </c>
      <c r="P1318" t="s">
        <v>220</v>
      </c>
      <c r="Q1318" t="s">
        <v>221</v>
      </c>
      <c r="R1318" t="s">
        <v>214</v>
      </c>
      <c r="S1318" t="s">
        <v>214</v>
      </c>
      <c r="T1318" t="s">
        <v>222</v>
      </c>
      <c r="W1318" s="29">
        <f>VLOOKUP(C1318,自助退!L:U,10,0)</f>
        <v>42916.680787037039</v>
      </c>
    </row>
    <row r="1319" spans="1:23">
      <c r="A1319" t="s">
        <v>5153</v>
      </c>
      <c r="B1319" t="s">
        <v>7340</v>
      </c>
      <c r="C1319" t="s">
        <v>7341</v>
      </c>
      <c r="D1319">
        <v>500</v>
      </c>
      <c r="E1319" t="s">
        <v>7342</v>
      </c>
      <c r="F1319" t="s">
        <v>102</v>
      </c>
      <c r="G1319" t="s">
        <v>7343</v>
      </c>
      <c r="H1319" t="s">
        <v>7344</v>
      </c>
      <c r="I1319" t="s">
        <v>291</v>
      </c>
      <c r="J1319" t="s">
        <v>394</v>
      </c>
      <c r="K1319" t="s">
        <v>395</v>
      </c>
      <c r="L1319" t="s">
        <v>217</v>
      </c>
      <c r="M1319" t="s">
        <v>218</v>
      </c>
      <c r="N1319" t="s">
        <v>5153</v>
      </c>
      <c r="O1319" t="s">
        <v>214</v>
      </c>
      <c r="P1319" t="s">
        <v>220</v>
      </c>
      <c r="Q1319" t="s">
        <v>221</v>
      </c>
      <c r="R1319" t="s">
        <v>214</v>
      </c>
      <c r="S1319" t="s">
        <v>214</v>
      </c>
      <c r="T1319" t="s">
        <v>222</v>
      </c>
      <c r="W1319" s="29">
        <f>VLOOKUP(C1319,自助退!L:U,10,0)</f>
        <v>42916.689652777779</v>
      </c>
    </row>
    <row r="1320" spans="1:23">
      <c r="A1320" t="s">
        <v>5153</v>
      </c>
      <c r="B1320" t="s">
        <v>7345</v>
      </c>
      <c r="C1320" t="s">
        <v>7346</v>
      </c>
      <c r="D1320">
        <v>600</v>
      </c>
      <c r="E1320" t="s">
        <v>7347</v>
      </c>
      <c r="F1320" t="s">
        <v>102</v>
      </c>
      <c r="G1320" t="s">
        <v>7348</v>
      </c>
      <c r="H1320" t="s">
        <v>7349</v>
      </c>
      <c r="I1320" t="s">
        <v>216</v>
      </c>
      <c r="J1320" t="s">
        <v>233</v>
      </c>
      <c r="K1320" t="s">
        <v>234</v>
      </c>
      <c r="L1320" t="s">
        <v>217</v>
      </c>
      <c r="M1320" t="s">
        <v>218</v>
      </c>
      <c r="N1320" t="s">
        <v>5153</v>
      </c>
      <c r="O1320" t="s">
        <v>214</v>
      </c>
      <c r="P1320" t="s">
        <v>220</v>
      </c>
      <c r="Q1320" t="s">
        <v>221</v>
      </c>
      <c r="R1320" t="s">
        <v>214</v>
      </c>
      <c r="S1320" t="s">
        <v>214</v>
      </c>
      <c r="T1320" t="s">
        <v>222</v>
      </c>
      <c r="W1320" s="29">
        <f>VLOOKUP(C1320,自助退!L:U,10,0)</f>
        <v>42916.722233796296</v>
      </c>
    </row>
    <row r="1321" spans="1:23">
      <c r="A1321" t="s">
        <v>5153</v>
      </c>
      <c r="B1321" t="s">
        <v>7350</v>
      </c>
      <c r="C1321" t="s">
        <v>7351</v>
      </c>
      <c r="D1321">
        <v>400</v>
      </c>
      <c r="E1321" t="s">
        <v>7352</v>
      </c>
      <c r="F1321" t="s">
        <v>102</v>
      </c>
      <c r="G1321" t="s">
        <v>7353</v>
      </c>
      <c r="H1321" t="s">
        <v>7354</v>
      </c>
      <c r="I1321" t="s">
        <v>216</v>
      </c>
      <c r="J1321" t="s">
        <v>223</v>
      </c>
      <c r="K1321" t="s">
        <v>224</v>
      </c>
      <c r="L1321" t="s">
        <v>217</v>
      </c>
      <c r="M1321" t="s">
        <v>218</v>
      </c>
      <c r="N1321" t="s">
        <v>5153</v>
      </c>
      <c r="O1321" t="s">
        <v>214</v>
      </c>
      <c r="P1321" t="s">
        <v>220</v>
      </c>
      <c r="Q1321" t="s">
        <v>221</v>
      </c>
      <c r="R1321" t="s">
        <v>214</v>
      </c>
      <c r="S1321" t="s">
        <v>214</v>
      </c>
      <c r="T1321" t="s">
        <v>222</v>
      </c>
      <c r="W1321" s="29">
        <f>VLOOKUP(C1321,自助退!L:U,10,0)</f>
        <v>42916.764108796298</v>
      </c>
    </row>
    <row r="1322" spans="1:23">
      <c r="A1322" t="s">
        <v>5153</v>
      </c>
      <c r="B1322" t="s">
        <v>7355</v>
      </c>
      <c r="C1322" t="s">
        <v>7356</v>
      </c>
      <c r="D1322">
        <v>542</v>
      </c>
      <c r="E1322" t="s">
        <v>7357</v>
      </c>
      <c r="F1322" t="s">
        <v>102</v>
      </c>
      <c r="G1322" t="s">
        <v>7358</v>
      </c>
      <c r="H1322" t="s">
        <v>7359</v>
      </c>
      <c r="I1322" t="s">
        <v>216</v>
      </c>
      <c r="J1322" t="s">
        <v>231</v>
      </c>
      <c r="K1322" t="s">
        <v>232</v>
      </c>
      <c r="L1322" t="s">
        <v>217</v>
      </c>
      <c r="M1322" t="s">
        <v>218</v>
      </c>
      <c r="N1322" t="s">
        <v>5153</v>
      </c>
      <c r="O1322" t="s">
        <v>214</v>
      </c>
      <c r="P1322" t="s">
        <v>220</v>
      </c>
      <c r="Q1322" t="s">
        <v>221</v>
      </c>
      <c r="R1322" t="s">
        <v>214</v>
      </c>
      <c r="S1322" t="s">
        <v>214</v>
      </c>
      <c r="T1322" t="s">
        <v>222</v>
      </c>
      <c r="W1322" s="29">
        <f>VLOOKUP(C1322,自助退!L:U,10,0)</f>
        <v>42916.778460648151</v>
      </c>
    </row>
    <row r="1323" spans="1:23">
      <c r="A1323" t="s">
        <v>5153</v>
      </c>
      <c r="B1323" t="s">
        <v>7360</v>
      </c>
      <c r="C1323" t="s">
        <v>7361</v>
      </c>
      <c r="D1323">
        <v>34</v>
      </c>
      <c r="E1323" t="s">
        <v>7362</v>
      </c>
      <c r="F1323" t="s">
        <v>102</v>
      </c>
      <c r="G1323" t="s">
        <v>7363</v>
      </c>
      <c r="H1323" t="s">
        <v>7364</v>
      </c>
      <c r="I1323" t="s">
        <v>216</v>
      </c>
      <c r="J1323" t="s">
        <v>231</v>
      </c>
      <c r="K1323" t="s">
        <v>232</v>
      </c>
      <c r="L1323" t="s">
        <v>217</v>
      </c>
      <c r="M1323" t="s">
        <v>218</v>
      </c>
      <c r="N1323" t="s">
        <v>5153</v>
      </c>
      <c r="O1323" t="s">
        <v>214</v>
      </c>
      <c r="P1323" t="s">
        <v>220</v>
      </c>
      <c r="Q1323" t="s">
        <v>221</v>
      </c>
      <c r="R1323" t="s">
        <v>214</v>
      </c>
      <c r="S1323" t="s">
        <v>214</v>
      </c>
      <c r="T1323" t="s">
        <v>222</v>
      </c>
      <c r="W1323" s="29">
        <f>VLOOKUP(C1323,自助退!L:U,10,0)</f>
        <v>42916.780578703707</v>
      </c>
    </row>
    <row r="1324" spans="1:23">
      <c r="A1324" t="s">
        <v>5153</v>
      </c>
      <c r="B1324" t="s">
        <v>7365</v>
      </c>
      <c r="C1324" t="s">
        <v>7366</v>
      </c>
      <c r="D1324">
        <v>1000</v>
      </c>
      <c r="E1324" t="s">
        <v>7367</v>
      </c>
      <c r="F1324" t="s">
        <v>102</v>
      </c>
      <c r="G1324" t="s">
        <v>7368</v>
      </c>
      <c r="H1324" t="s">
        <v>7369</v>
      </c>
      <c r="I1324" t="s">
        <v>216</v>
      </c>
      <c r="J1324" t="s">
        <v>233</v>
      </c>
      <c r="K1324" t="s">
        <v>234</v>
      </c>
      <c r="L1324" t="s">
        <v>217</v>
      </c>
      <c r="M1324" t="s">
        <v>218</v>
      </c>
      <c r="N1324" t="s">
        <v>5153</v>
      </c>
      <c r="O1324" t="s">
        <v>214</v>
      </c>
      <c r="P1324" t="s">
        <v>220</v>
      </c>
      <c r="Q1324" t="s">
        <v>221</v>
      </c>
      <c r="R1324" t="s">
        <v>214</v>
      </c>
      <c r="S1324" t="s">
        <v>214</v>
      </c>
      <c r="T1324" t="s">
        <v>222</v>
      </c>
      <c r="W1324" s="29">
        <f>VLOOKUP(C1324,自助退!L:U,10,0)</f>
        <v>42916.816122685188</v>
      </c>
    </row>
    <row r="1325" spans="1:23">
      <c r="A1325" t="s">
        <v>5153</v>
      </c>
      <c r="B1325" t="s">
        <v>7370</v>
      </c>
      <c r="C1325" t="s">
        <v>7371</v>
      </c>
      <c r="D1325">
        <v>5000</v>
      </c>
      <c r="E1325" t="s">
        <v>7372</v>
      </c>
      <c r="F1325" t="s">
        <v>102</v>
      </c>
      <c r="G1325" t="s">
        <v>7373</v>
      </c>
      <c r="H1325" t="s">
        <v>7374</v>
      </c>
      <c r="I1325" t="s">
        <v>225</v>
      </c>
      <c r="J1325" t="s">
        <v>10</v>
      </c>
      <c r="K1325" t="s">
        <v>226</v>
      </c>
      <c r="L1325" t="s">
        <v>217</v>
      </c>
      <c r="M1325" t="s">
        <v>218</v>
      </c>
      <c r="N1325" t="s">
        <v>5153</v>
      </c>
      <c r="O1325" t="s">
        <v>214</v>
      </c>
      <c r="P1325" t="s">
        <v>220</v>
      </c>
      <c r="Q1325" t="s">
        <v>221</v>
      </c>
      <c r="R1325" t="s">
        <v>214</v>
      </c>
      <c r="S1325" t="s">
        <v>214</v>
      </c>
      <c r="T1325" t="s">
        <v>222</v>
      </c>
      <c r="W1325" s="29">
        <f>VLOOKUP(C1325,自助退!L:U,10,0)</f>
        <v>42916.849780092591</v>
      </c>
    </row>
    <row r="1326" spans="1:23">
      <c r="A1326" t="s">
        <v>5153</v>
      </c>
      <c r="B1326" t="s">
        <v>7375</v>
      </c>
      <c r="C1326" t="s">
        <v>7376</v>
      </c>
      <c r="D1326">
        <v>200</v>
      </c>
      <c r="E1326" t="s">
        <v>7377</v>
      </c>
      <c r="F1326" t="s">
        <v>102</v>
      </c>
      <c r="G1326" t="s">
        <v>7378</v>
      </c>
      <c r="H1326" t="s">
        <v>7379</v>
      </c>
      <c r="I1326" t="s">
        <v>291</v>
      </c>
      <c r="J1326" t="s">
        <v>292</v>
      </c>
      <c r="K1326" t="s">
        <v>293</v>
      </c>
      <c r="L1326" t="s">
        <v>217</v>
      </c>
      <c r="M1326" t="s">
        <v>218</v>
      </c>
      <c r="N1326" t="s">
        <v>5153</v>
      </c>
      <c r="O1326" t="s">
        <v>214</v>
      </c>
      <c r="P1326" t="s">
        <v>220</v>
      </c>
      <c r="Q1326" t="s">
        <v>221</v>
      </c>
      <c r="R1326" t="s">
        <v>214</v>
      </c>
      <c r="S1326" t="s">
        <v>214</v>
      </c>
      <c r="T1326" t="s">
        <v>222</v>
      </c>
      <c r="W1326" s="29">
        <f>VLOOKUP(C1326,自助退!L:U,10,0)</f>
        <v>42916.90351851852</v>
      </c>
    </row>
    <row r="1327" spans="1:23">
      <c r="A1327" t="s">
        <v>5153</v>
      </c>
      <c r="B1327" t="s">
        <v>7380</v>
      </c>
      <c r="C1327" t="s">
        <v>7381</v>
      </c>
      <c r="D1327">
        <v>922</v>
      </c>
      <c r="E1327" t="s">
        <v>7382</v>
      </c>
      <c r="F1327" t="s">
        <v>102</v>
      </c>
      <c r="G1327" t="s">
        <v>6313</v>
      </c>
      <c r="H1327" t="s">
        <v>6314</v>
      </c>
      <c r="I1327" t="s">
        <v>392</v>
      </c>
      <c r="J1327" t="s">
        <v>393</v>
      </c>
      <c r="K1327" t="s">
        <v>257</v>
      </c>
      <c r="L1327" t="s">
        <v>5203</v>
      </c>
      <c r="M1327" t="s">
        <v>102</v>
      </c>
      <c r="N1327" t="s">
        <v>5153</v>
      </c>
      <c r="O1327" t="s">
        <v>258</v>
      </c>
      <c r="P1327" t="s">
        <v>5204</v>
      </c>
      <c r="Q1327" t="s">
        <v>102</v>
      </c>
      <c r="R1327" t="s">
        <v>214</v>
      </c>
      <c r="S1327" t="s">
        <v>214</v>
      </c>
      <c r="T1327" t="s">
        <v>222</v>
      </c>
      <c r="W1327" s="29">
        <f>VLOOKUP(C1327,自助退!L:U,10,0)</f>
        <v>42916.914942129632</v>
      </c>
    </row>
    <row r="1328" spans="1:23">
      <c r="A1328" t="s">
        <v>5153</v>
      </c>
      <c r="B1328" t="s">
        <v>7383</v>
      </c>
      <c r="C1328" t="s">
        <v>7384</v>
      </c>
      <c r="D1328">
        <v>70</v>
      </c>
      <c r="E1328" t="s">
        <v>7385</v>
      </c>
      <c r="F1328" t="s">
        <v>102</v>
      </c>
      <c r="G1328" t="s">
        <v>6313</v>
      </c>
      <c r="H1328" t="s">
        <v>6314</v>
      </c>
      <c r="I1328" t="s">
        <v>392</v>
      </c>
      <c r="J1328" t="s">
        <v>393</v>
      </c>
      <c r="K1328" t="s">
        <v>257</v>
      </c>
      <c r="L1328" t="s">
        <v>5203</v>
      </c>
      <c r="M1328" t="s">
        <v>102</v>
      </c>
      <c r="N1328" t="s">
        <v>5153</v>
      </c>
      <c r="O1328" t="s">
        <v>258</v>
      </c>
      <c r="P1328" t="s">
        <v>5204</v>
      </c>
      <c r="Q1328" t="s">
        <v>102</v>
      </c>
      <c r="R1328" t="s">
        <v>214</v>
      </c>
      <c r="S1328" t="s">
        <v>214</v>
      </c>
      <c r="T1328" t="s">
        <v>222</v>
      </c>
      <c r="W1328" s="29">
        <f>VLOOKUP(C1328,自助退!L:U,10,0)</f>
        <v>42916.915798611109</v>
      </c>
    </row>
  </sheetData>
  <autoFilter ref="A1:W1328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财务</vt:lpstr>
      <vt:lpstr>HIS现</vt:lpstr>
      <vt:lpstr>自助现</vt:lpstr>
      <vt:lpstr>银行现</vt:lpstr>
      <vt:lpstr>转账调节表</vt:lpstr>
      <vt:lpstr>调节明细</vt:lpstr>
      <vt:lpstr>HIS退</vt:lpstr>
      <vt:lpstr>自助退</vt:lpstr>
      <vt:lpstr>招行退</vt:lpstr>
      <vt:lpstr>网银退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2017-07-19T19:35:25Z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WorkbookGuid">
    <vt:lpwstr>734e8a49-bcbf-4ea6-a853-20b41df65c42</vt:lpwstr>
  </property>
</Properties>
</file>